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консолидация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 iterate="1"/>
</workbook>
</file>

<file path=xl/calcChain.xml><?xml version="1.0" encoding="utf-8"?>
<calcChain xmlns="http://schemas.openxmlformats.org/spreadsheetml/2006/main">
  <c r="V53" i="1"/>
  <c r="V43" s="1"/>
  <c r="U53"/>
  <c r="T53"/>
  <c r="S53"/>
  <c r="R53"/>
  <c r="P53"/>
  <c r="O53"/>
  <c r="J53"/>
  <c r="I53"/>
  <c r="V52"/>
  <c r="U52"/>
  <c r="T52"/>
  <c r="S52"/>
  <c r="P52"/>
  <c r="O52"/>
  <c r="J52"/>
  <c r="I52" s="1"/>
  <c r="V51"/>
  <c r="U51"/>
  <c r="T51"/>
  <c r="S51"/>
  <c r="P51"/>
  <c r="O51"/>
  <c r="J51"/>
  <c r="R51" s="1"/>
  <c r="I51"/>
  <c r="Q51" s="1"/>
  <c r="V50"/>
  <c r="U50"/>
  <c r="T50"/>
  <c r="S50"/>
  <c r="P50"/>
  <c r="O50"/>
  <c r="J50"/>
  <c r="R50" s="1"/>
  <c r="P49"/>
  <c r="O49"/>
  <c r="J49"/>
  <c r="I49" s="1"/>
  <c r="V48"/>
  <c r="U48"/>
  <c r="T48"/>
  <c r="S48"/>
  <c r="P48"/>
  <c r="O48"/>
  <c r="J48"/>
  <c r="R48" s="1"/>
  <c r="P47"/>
  <c r="O47"/>
  <c r="J47"/>
  <c r="R47" s="1"/>
  <c r="I47"/>
  <c r="Q47" s="1"/>
  <c r="V46"/>
  <c r="U46"/>
  <c r="T46"/>
  <c r="S46"/>
  <c r="P46"/>
  <c r="O46"/>
  <c r="Q46" s="1"/>
  <c r="J46"/>
  <c r="R46" s="1"/>
  <c r="V45"/>
  <c r="U45"/>
  <c r="T45"/>
  <c r="T43" s="1"/>
  <c r="S45"/>
  <c r="S43" s="1"/>
  <c r="S10" s="1"/>
  <c r="P45"/>
  <c r="O45"/>
  <c r="Q45" s="1"/>
  <c r="J45"/>
  <c r="I45" s="1"/>
  <c r="P44"/>
  <c r="L44"/>
  <c r="L43" s="1"/>
  <c r="L10" s="1"/>
  <c r="F44"/>
  <c r="E44"/>
  <c r="E43" s="1"/>
  <c r="E10" s="1"/>
  <c r="D44"/>
  <c r="C44"/>
  <c r="U43"/>
  <c r="P43"/>
  <c r="F43"/>
  <c r="D43"/>
  <c r="D10" s="1"/>
  <c r="C43"/>
  <c r="V42"/>
  <c r="U42"/>
  <c r="T42"/>
  <c r="S42"/>
  <c r="P42"/>
  <c r="O42"/>
  <c r="Q42" s="1"/>
  <c r="J42"/>
  <c r="I42" s="1"/>
  <c r="R41"/>
  <c r="P41"/>
  <c r="O41"/>
  <c r="I41"/>
  <c r="Q41" s="1"/>
  <c r="V40"/>
  <c r="U40"/>
  <c r="T40"/>
  <c r="S40"/>
  <c r="P40"/>
  <c r="O40"/>
  <c r="J40"/>
  <c r="I40" s="1"/>
  <c r="I39"/>
  <c r="P38"/>
  <c r="O38"/>
  <c r="J38"/>
  <c r="R38" s="1"/>
  <c r="C38"/>
  <c r="V37"/>
  <c r="U37"/>
  <c r="T37"/>
  <c r="S37"/>
  <c r="P37"/>
  <c r="O37"/>
  <c r="J37"/>
  <c r="R37" s="1"/>
  <c r="I37"/>
  <c r="Q37" s="1"/>
  <c r="V36"/>
  <c r="U36"/>
  <c r="T36"/>
  <c r="S36"/>
  <c r="P36"/>
  <c r="O36"/>
  <c r="J36"/>
  <c r="I36" s="1"/>
  <c r="P35"/>
  <c r="O35"/>
  <c r="J35"/>
  <c r="R35" s="1"/>
  <c r="I35"/>
  <c r="Q35" s="1"/>
  <c r="D35"/>
  <c r="C35"/>
  <c r="P34"/>
  <c r="J34"/>
  <c r="R34" s="1"/>
  <c r="C34"/>
  <c r="R33"/>
  <c r="P33"/>
  <c r="I33"/>
  <c r="Q33" s="1"/>
  <c r="D33"/>
  <c r="C33"/>
  <c r="V32"/>
  <c r="U32"/>
  <c r="T32"/>
  <c r="S32"/>
  <c r="P32"/>
  <c r="O32"/>
  <c r="J32"/>
  <c r="R32" s="1"/>
  <c r="I32"/>
  <c r="Q32" s="1"/>
  <c r="V31"/>
  <c r="U31"/>
  <c r="T31"/>
  <c r="S31"/>
  <c r="P31"/>
  <c r="O31"/>
  <c r="Q31" s="1"/>
  <c r="J31"/>
  <c r="I31" s="1"/>
  <c r="P30"/>
  <c r="O30"/>
  <c r="J30"/>
  <c r="R30" s="1"/>
  <c r="I30"/>
  <c r="Q30" s="1"/>
  <c r="C30"/>
  <c r="P29"/>
  <c r="J29"/>
  <c r="R29" s="1"/>
  <c r="D29"/>
  <c r="P28"/>
  <c r="O28"/>
  <c r="J28"/>
  <c r="R28" s="1"/>
  <c r="I28"/>
  <c r="Q28" s="1"/>
  <c r="C28"/>
  <c r="P27"/>
  <c r="J27"/>
  <c r="R27" s="1"/>
  <c r="D27"/>
  <c r="P26"/>
  <c r="O26"/>
  <c r="L26"/>
  <c r="J26"/>
  <c r="R26" s="1"/>
  <c r="C26"/>
  <c r="V25"/>
  <c r="U25"/>
  <c r="T25"/>
  <c r="S25"/>
  <c r="P25"/>
  <c r="O25"/>
  <c r="J25"/>
  <c r="R25" s="1"/>
  <c r="I25"/>
  <c r="Q25" s="1"/>
  <c r="V24"/>
  <c r="U24"/>
  <c r="T24"/>
  <c r="S24"/>
  <c r="P24"/>
  <c r="O24"/>
  <c r="Q24" s="1"/>
  <c r="J24"/>
  <c r="I24" s="1"/>
  <c r="V23"/>
  <c r="U23"/>
  <c r="T23"/>
  <c r="S23"/>
  <c r="P23"/>
  <c r="O23"/>
  <c r="J23"/>
  <c r="R23" s="1"/>
  <c r="I23"/>
  <c r="Q23" s="1"/>
  <c r="V22"/>
  <c r="U22"/>
  <c r="T22"/>
  <c r="S22"/>
  <c r="P22"/>
  <c r="O22"/>
  <c r="J22"/>
  <c r="I22" s="1"/>
  <c r="P21"/>
  <c r="O21"/>
  <c r="L21"/>
  <c r="J21"/>
  <c r="R21" s="1"/>
  <c r="D21"/>
  <c r="C21"/>
  <c r="R20"/>
  <c r="P20"/>
  <c r="O20"/>
  <c r="L20"/>
  <c r="J20"/>
  <c r="I20" s="1"/>
  <c r="Q20" s="1"/>
  <c r="D20"/>
  <c r="C20"/>
  <c r="U19"/>
  <c r="S19"/>
  <c r="P19"/>
  <c r="O19"/>
  <c r="J19"/>
  <c r="R19" s="1"/>
  <c r="I19"/>
  <c r="Q19" s="1"/>
  <c r="D19"/>
  <c r="U18"/>
  <c r="S18"/>
  <c r="P18"/>
  <c r="O18"/>
  <c r="J18"/>
  <c r="R18" s="1"/>
  <c r="V17"/>
  <c r="U17"/>
  <c r="T17"/>
  <c r="S17"/>
  <c r="P17"/>
  <c r="O17" s="1"/>
  <c r="J17"/>
  <c r="I17" s="1"/>
  <c r="V16"/>
  <c r="V12" s="1"/>
  <c r="V10" s="1"/>
  <c r="U16"/>
  <c r="T16"/>
  <c r="S16"/>
  <c r="P16"/>
  <c r="O16"/>
  <c r="J16"/>
  <c r="I16" s="1"/>
  <c r="Q16" s="1"/>
  <c r="P15"/>
  <c r="O15" s="1"/>
  <c r="Q15" s="1"/>
  <c r="J15"/>
  <c r="R15" s="1"/>
  <c r="I15"/>
  <c r="R14"/>
  <c r="J14"/>
  <c r="I14" s="1"/>
  <c r="Q14" s="1"/>
  <c r="D14"/>
  <c r="C14" s="1"/>
  <c r="B14"/>
  <c r="V13"/>
  <c r="U13"/>
  <c r="U12" s="1"/>
  <c r="U10" s="1"/>
  <c r="T13"/>
  <c r="T12" s="1"/>
  <c r="T10" s="1"/>
  <c r="S13"/>
  <c r="S14" s="1"/>
  <c r="T14" s="1"/>
  <c r="P13"/>
  <c r="O13"/>
  <c r="J13"/>
  <c r="R13" s="1"/>
  <c r="I13"/>
  <c r="Q13" s="1"/>
  <c r="S12"/>
  <c r="R12"/>
  <c r="P12"/>
  <c r="L12"/>
  <c r="L11" s="1"/>
  <c r="F12"/>
  <c r="E12"/>
  <c r="E11" s="1"/>
  <c r="D12"/>
  <c r="D11" s="1"/>
  <c r="C12"/>
  <c r="V11"/>
  <c r="U11"/>
  <c r="S11"/>
  <c r="R11"/>
  <c r="P11"/>
  <c r="F11"/>
  <c r="C11"/>
  <c r="R10"/>
  <c r="P10"/>
  <c r="F10"/>
  <c r="C10"/>
  <c r="Q17" l="1"/>
  <c r="O12"/>
  <c r="Q49"/>
  <c r="Q22"/>
  <c r="Q36"/>
  <c r="Q40"/>
  <c r="I44"/>
  <c r="I43" s="1"/>
  <c r="Q52"/>
  <c r="R16"/>
  <c r="T11"/>
  <c r="U14"/>
  <c r="V14" s="1"/>
  <c r="I18"/>
  <c r="Q18" s="1"/>
  <c r="I21"/>
  <c r="Q21" s="1"/>
  <c r="R22"/>
  <c r="R24"/>
  <c r="I26"/>
  <c r="Q26" s="1"/>
  <c r="I27"/>
  <c r="I29"/>
  <c r="R31"/>
  <c r="R36"/>
  <c r="I38"/>
  <c r="Q38" s="1"/>
  <c r="R40"/>
  <c r="J44"/>
  <c r="R49"/>
  <c r="R52"/>
  <c r="I12"/>
  <c r="R17"/>
  <c r="R42"/>
  <c r="R45"/>
  <c r="I34"/>
  <c r="Q34" s="1"/>
  <c r="O44"/>
  <c r="I11" l="1"/>
  <c r="I10"/>
  <c r="Q12"/>
  <c r="O11"/>
  <c r="Q11" s="1"/>
  <c r="O43"/>
  <c r="Q43" s="1"/>
  <c r="Q44"/>
  <c r="R44"/>
  <c r="J43"/>
  <c r="R43" s="1"/>
  <c r="O10" l="1"/>
  <c r="Q10" s="1"/>
</calcChain>
</file>

<file path=xl/sharedStrings.xml><?xml version="1.0" encoding="utf-8"?>
<sst xmlns="http://schemas.openxmlformats.org/spreadsheetml/2006/main" count="84" uniqueCount="64">
  <si>
    <t>Приложение 3</t>
  </si>
  <si>
    <t>(периодичность: ежемесячно
до 20 февраля, 20 марта,
20 апреля, 20 мая, 20 июня, 20 июля,
20 августа, 20 сентября, 20 октября,
20 ноября, 20 декабря)</t>
  </si>
  <si>
    <t>Прогноз ожидаемого исполнения консолидированного бюджета Пудожского муниципального района (городского округа)</t>
  </si>
  <si>
    <t>на 2023 год</t>
  </si>
  <si>
    <t>Наименование</t>
  </si>
  <si>
    <t>2023 год</t>
  </si>
  <si>
    <t>Исполнено за год</t>
  </si>
  <si>
    <t>на 01.07.22                                                       (на отчетную дату аналогично текущему финансовому году)</t>
  </si>
  <si>
    <t>исполнено</t>
  </si>
  <si>
    <t>на 01.07.23                               (на отчетную дату)</t>
  </si>
  <si>
    <t>Темп роста (снижения) к исполнено за отчетный год, %</t>
  </si>
  <si>
    <t>декабрь</t>
  </si>
  <si>
    <t>Ожидаемый прогноз на __________ (указывается месяц, в котором поступило обращение)</t>
  </si>
  <si>
    <t>консолиди-                       рованный бюджет</t>
  </si>
  <si>
    <t>в т.ч. бюджет района (округа)</t>
  </si>
  <si>
    <t>консолиди-                       рованный бюджет района</t>
  </si>
  <si>
    <t>консолидированный бюджет района</t>
  </si>
  <si>
    <t>в т.ч. бюджет района</t>
  </si>
  <si>
    <t>I. ДОХОДЫ - всего,  в т.ч.:</t>
  </si>
  <si>
    <t>Собственные доходы</t>
  </si>
  <si>
    <t>1. Налоговые и неналоговые доходы , в т.ч.:</t>
  </si>
  <si>
    <t>- налог на доходы физических лиц</t>
  </si>
  <si>
    <t xml:space="preserve">                           в т.ч. по доп. нормативу % - </t>
  </si>
  <si>
    <t>- единый сельскохозяйственный налог</t>
  </si>
  <si>
    <t>- единый налог на вмененный доход</t>
  </si>
  <si>
    <t>-УСН</t>
  </si>
  <si>
    <t>- налог на имущество физических лиц</t>
  </si>
  <si>
    <t>-</t>
  </si>
  <si>
    <t>- земельный налог, в т.ч.:</t>
  </si>
  <si>
    <t>организаций</t>
  </si>
  <si>
    <t>физических лиц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</si>
  <si>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</si>
  <si>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</si>
  <si>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</si>
  <si>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</si>
  <si>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</si>
  <si>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</si>
  <si>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</si>
  <si>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</si>
  <si>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</si>
  <si>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плата за негат.возд.на окр.среду</t>
  </si>
  <si>
    <t>- доходы от оказания платных услуг</t>
  </si>
  <si>
    <t>доходы от оказания платных услуг (работ)</t>
  </si>
  <si>
    <t>доходы от компенсации затрат государства, в т.ч.:</t>
  </si>
  <si>
    <t>родительская плата</t>
  </si>
  <si>
    <t>- доходы от реализации имущества</t>
  </si>
  <si>
    <t>- доходы от продажи земельных участков</t>
  </si>
  <si>
    <t>земельных участков до разграничения</t>
  </si>
  <si>
    <t>земельных участков после разграничения</t>
  </si>
  <si>
    <t>- штрафы, санкции, возмещение ущерба</t>
  </si>
  <si>
    <t>задолженность по КБК, действующих до 01.01.2020 года</t>
  </si>
  <si>
    <t>- прочие неналоговые доходы</t>
  </si>
  <si>
    <t>2. Безвозмездные поступления, в т.ч.:</t>
  </si>
  <si>
    <t>2.1. Нецелевые межбюджетные трансферты</t>
  </si>
  <si>
    <t>2.1.1. Дотации на выравнивание</t>
  </si>
  <si>
    <t>2.1.2. Дотации на сбалансированность</t>
  </si>
  <si>
    <t>2.1.3 Субвенция на выравнивание поселений 721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</si>
  <si>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</si>
  <si>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 /330+327/</t>
  </si>
  <si>
    <t>2.1.6. ИМБТ на стимулирование органов,  осущ.части полномочий от поселений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</si>
  <si>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</si>
  <si>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</si>
  <si>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</si>
  <si>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Исполнение  консолидированного бюджета Пудожского  муниципального района за полугодие текущего финансового года по доходам в разрезе видов доходов в сравнении  с соответствующим периодом прошлого года</t>
  </si>
</sst>
</file>

<file path=xl/styles.xml><?xml version="1.0" encoding="utf-8"?>
<styleSheet xmlns="http://schemas.openxmlformats.org/spreadsheetml/2006/main">
  <numFmts count="4">
    <numFmt numFmtId="164" formatCode="#,##0_ ;[Red]\-#,##0\ "/>
    <numFmt numFmtId="165" formatCode="#,##0.0"/>
    <numFmt numFmtId="166" formatCode="#,##0;[Red]#,##0"/>
    <numFmt numFmtId="167" formatCode="0.0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 Cyr"/>
      <charset val="204"/>
    </font>
    <font>
      <sz val="11"/>
      <name val="Times New Roman Cyr"/>
      <family val="1"/>
      <charset val="204"/>
    </font>
    <font>
      <i/>
      <sz val="12"/>
      <name val="Times New Roman Cyr"/>
      <charset val="204"/>
    </font>
    <font>
      <b/>
      <u/>
      <sz val="16"/>
      <name val="Times New Roman Cyr"/>
      <charset val="204"/>
    </font>
    <font>
      <b/>
      <u/>
      <sz val="18"/>
      <name val="Times New Roman Cyr"/>
      <charset val="204"/>
    </font>
    <font>
      <sz val="13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b/>
      <i/>
      <sz val="10"/>
      <name val="Times New Roman Greek"/>
      <charset val="204"/>
    </font>
    <font>
      <b/>
      <i/>
      <sz val="10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sz val="10"/>
      <name val="Times New Roman Greek"/>
      <charset val="204"/>
    </font>
    <font>
      <b/>
      <sz val="10"/>
      <color rgb="FFFF0000"/>
      <name val="Times New Roman Greek"/>
      <charset val="204"/>
    </font>
    <font>
      <i/>
      <sz val="10"/>
      <name val="Times New Roman Greek"/>
      <charset val="204"/>
    </font>
    <font>
      <sz val="11"/>
      <name val="Times New Roman Cyr"/>
      <charset val="204"/>
    </font>
    <font>
      <sz val="11"/>
      <name val="Times New Roman Cyr"/>
    </font>
    <font>
      <b/>
      <sz val="13"/>
      <name val="Times New Roman Cyr"/>
      <charset val="204"/>
    </font>
    <font>
      <sz val="13"/>
      <name val="Times New Roman Greek"/>
      <charset val="204"/>
    </font>
    <font>
      <b/>
      <i/>
      <sz val="13"/>
      <name val="Times New Roman Cyr"/>
      <charset val="204"/>
    </font>
    <font>
      <sz val="13"/>
      <name val="Times New Roman Cyr"/>
      <charset val="204"/>
    </font>
    <font>
      <b/>
      <i/>
      <sz val="11"/>
      <name val="Times New Roman Cyr"/>
      <charset val="204"/>
    </font>
    <font>
      <b/>
      <i/>
      <sz val="13"/>
      <name val="Times New Roman Greek"/>
      <charset val="204"/>
    </font>
    <font>
      <b/>
      <sz val="13"/>
      <name val="Times New Roman Greek"/>
      <charset val="204"/>
    </font>
    <font>
      <b/>
      <sz val="11"/>
      <name val="Times New Roman Cyr"/>
    </font>
    <font>
      <sz val="13"/>
      <name val="Times New Roman"/>
      <family val="1"/>
      <charset val="204"/>
    </font>
    <font>
      <b/>
      <i/>
      <u/>
      <sz val="16"/>
      <name val="Times New Roman Cyr"/>
      <charset val="204"/>
    </font>
    <font>
      <u/>
      <sz val="13"/>
      <name val="Times New Roman Cyr"/>
      <charset val="204"/>
    </font>
    <font>
      <sz val="13"/>
      <name val="Times New Roman Cyr"/>
    </font>
    <font>
      <b/>
      <sz val="16"/>
      <name val="Times New Roman Cyr"/>
      <charset val="204"/>
    </font>
    <font>
      <sz val="16"/>
      <name val="Times New Roman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3" fillId="2" borderId="0" xfId="0" applyNumberFormat="1" applyFont="1" applyFill="1" applyProtection="1">
      <protection locked="0"/>
    </xf>
    <xf numFmtId="0" fontId="4" fillId="2" borderId="0" xfId="0" applyNumberFormat="1" applyFont="1" applyFill="1" applyAlignment="1" applyProtection="1">
      <alignment horizontal="left" vertical="center" wrapText="1"/>
      <protection locked="0"/>
    </xf>
    <xf numFmtId="3" fontId="3" fillId="0" borderId="0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0" fontId="4" fillId="2" borderId="0" xfId="0" applyNumberFormat="1" applyFont="1" applyFill="1" applyAlignment="1" applyProtection="1">
      <alignment horizontal="left" vertical="top" wrapText="1"/>
      <protection locked="0"/>
    </xf>
    <xf numFmtId="3" fontId="3" fillId="2" borderId="0" xfId="0" applyNumberFormat="1" applyFont="1" applyFill="1" applyAlignment="1" applyProtection="1">
      <alignment vertical="top" wrapText="1"/>
      <protection locked="0"/>
    </xf>
    <xf numFmtId="3" fontId="6" fillId="2" borderId="0" xfId="0" applyNumberFormat="1" applyFont="1" applyFill="1" applyAlignment="1" applyProtection="1">
      <alignment horizontal="center" wrapText="1"/>
      <protection locked="0"/>
    </xf>
    <xf numFmtId="3" fontId="7" fillId="2" borderId="0" xfId="0" applyNumberFormat="1" applyFont="1" applyFill="1" applyAlignment="1" applyProtection="1">
      <alignment horizontal="center" vertical="top" wrapText="1"/>
      <protection locked="0"/>
    </xf>
    <xf numFmtId="3" fontId="7" fillId="2" borderId="0" xfId="0" applyNumberFormat="1" applyFont="1" applyFill="1" applyAlignment="1" applyProtection="1">
      <alignment horizont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Border="1" applyAlignment="1" applyProtection="1">
      <alignment horizontal="center"/>
      <protection locked="0"/>
    </xf>
    <xf numFmtId="3" fontId="11" fillId="0" borderId="0" xfId="0" applyNumberFormat="1" applyFont="1" applyFill="1" applyAlignment="1" applyProtection="1">
      <alignment horizontal="center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3" fontId="10" fillId="0" borderId="0" xfId="0" applyNumberFormat="1" applyFont="1" applyFill="1" applyBorder="1" applyProtection="1">
      <protection locked="0"/>
    </xf>
    <xf numFmtId="3" fontId="10" fillId="0" borderId="0" xfId="0" applyNumberFormat="1" applyFont="1" applyFill="1" applyProtection="1">
      <protection locked="0"/>
    </xf>
    <xf numFmtId="3" fontId="13" fillId="0" borderId="8" xfId="0" applyNumberFormat="1" applyFont="1" applyFill="1" applyBorder="1" applyAlignment="1" applyProtection="1">
      <alignment horizontal="left" vertical="center" wrapText="1"/>
    </xf>
    <xf numFmtId="3" fontId="13" fillId="0" borderId="9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9" fontId="13" fillId="0" borderId="1" xfId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vertical="center"/>
      <protection locked="0"/>
    </xf>
    <xf numFmtId="3" fontId="14" fillId="0" borderId="0" xfId="0" applyNumberFormat="1" applyFont="1" applyFill="1" applyBorder="1" applyAlignment="1" applyProtection="1">
      <alignment vertical="center"/>
      <protection locked="0"/>
    </xf>
    <xf numFmtId="3" fontId="14" fillId="3" borderId="0" xfId="0" applyNumberFormat="1" applyFont="1" applyFill="1" applyBorder="1" applyAlignment="1" applyProtection="1">
      <alignment vertical="center"/>
      <protection locked="0"/>
    </xf>
    <xf numFmtId="3" fontId="14" fillId="3" borderId="0" xfId="0" applyNumberFormat="1" applyFont="1" applyFill="1" applyAlignment="1" applyProtection="1">
      <alignment vertical="center"/>
      <protection locked="0"/>
    </xf>
    <xf numFmtId="164" fontId="15" fillId="0" borderId="8" xfId="0" applyNumberFormat="1" applyFont="1" applyFill="1" applyBorder="1" applyAlignment="1" applyProtection="1">
      <alignment horizontal="left" vertical="center" wrapText="1"/>
    </xf>
    <xf numFmtId="164" fontId="15" fillId="0" borderId="9" xfId="0" applyNumberFormat="1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 applyProtection="1">
      <alignment horizontal="center" vertical="center" wrapText="1"/>
    </xf>
    <xf numFmtId="10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vertical="center"/>
      <protection locked="0"/>
    </xf>
    <xf numFmtId="3" fontId="17" fillId="0" borderId="0" xfId="0" applyNumberFormat="1" applyFont="1" applyFill="1" applyBorder="1" applyAlignment="1" applyProtection="1">
      <alignment vertical="center"/>
      <protection locked="0"/>
    </xf>
    <xf numFmtId="3" fontId="17" fillId="3" borderId="0" xfId="0" applyNumberFormat="1" applyFont="1" applyFill="1" applyAlignment="1" applyProtection="1">
      <alignment vertical="center"/>
      <protection locked="0"/>
    </xf>
    <xf numFmtId="49" fontId="18" fillId="0" borderId="8" xfId="0" applyNumberFormat="1" applyFont="1" applyFill="1" applyBorder="1" applyAlignment="1" applyProtection="1">
      <alignment horizontal="left" vertical="center" wrapText="1"/>
    </xf>
    <xf numFmtId="49" fontId="18" fillId="0" borderId="9" xfId="0" applyNumberFormat="1" applyFont="1" applyFill="1" applyBorder="1" applyAlignment="1" applyProtection="1">
      <alignment horizontal="left" vertical="center" wrapText="1"/>
    </xf>
    <xf numFmtId="3" fontId="18" fillId="0" borderId="1" xfId="0" applyNumberFormat="1" applyFont="1" applyFill="1" applyBorder="1" applyAlignment="1" applyProtection="1">
      <alignment horizontal="center" vertical="center" wrapText="1"/>
    </xf>
    <xf numFmtId="9" fontId="9" fillId="0" borderId="1" xfId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3" borderId="0" xfId="0" applyNumberFormat="1" applyFont="1" applyFill="1" applyAlignment="1" applyProtection="1">
      <alignment vertical="center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8" fillId="0" borderId="1" xfId="0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49" fontId="20" fillId="0" borderId="8" xfId="0" applyNumberFormat="1" applyFont="1" applyFill="1" applyBorder="1" applyAlignment="1" applyProtection="1">
      <alignment horizontal="left" vertical="center" wrapText="1"/>
    </xf>
    <xf numFmtId="49" fontId="20" fillId="0" borderId="9" xfId="0" applyNumberFormat="1" applyFont="1" applyFill="1" applyBorder="1" applyAlignment="1" applyProtection="1">
      <alignment horizontal="left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49" fontId="9" fillId="0" borderId="9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vertical="center"/>
      <protection locked="0"/>
    </xf>
    <xf numFmtId="3" fontId="21" fillId="0" borderId="0" xfId="0" applyNumberFormat="1" applyFont="1" applyFill="1" applyBorder="1" applyAlignment="1" applyProtection="1">
      <alignment vertical="center"/>
      <protection locked="0"/>
    </xf>
    <xf numFmtId="3" fontId="21" fillId="3" borderId="0" xfId="0" applyNumberFormat="1" applyFont="1" applyFill="1" applyBorder="1" applyAlignment="1" applyProtection="1">
      <alignment vertical="center"/>
      <protection locked="0"/>
    </xf>
    <xf numFmtId="3" fontId="21" fillId="3" borderId="0" xfId="0" applyNumberFormat="1" applyFont="1" applyFill="1" applyAlignment="1" applyProtection="1">
      <alignment vertical="center"/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3" fontId="22" fillId="3" borderId="0" xfId="0" applyNumberFormat="1" applyFont="1" applyFill="1" applyBorder="1" applyAlignment="1" applyProtection="1">
      <alignment vertical="center"/>
      <protection locked="0"/>
    </xf>
    <xf numFmtId="3" fontId="22" fillId="3" borderId="0" xfId="0" applyNumberFormat="1" applyFont="1" applyFill="1" applyAlignment="1" applyProtection="1">
      <alignment vertical="center"/>
      <protection locked="0"/>
    </xf>
    <xf numFmtId="3" fontId="23" fillId="0" borderId="8" xfId="0" applyNumberFormat="1" applyFont="1" applyFill="1" applyBorder="1" applyAlignment="1" applyProtection="1">
      <alignment horizontal="left" vertical="center" wrapText="1"/>
    </xf>
    <xf numFmtId="3" fontId="23" fillId="0" borderId="9" xfId="0" applyNumberFormat="1" applyFont="1" applyFill="1" applyBorder="1" applyAlignment="1" applyProtection="1">
      <alignment horizontal="left" vertical="center" wrapText="1"/>
    </xf>
    <xf numFmtId="3" fontId="23" fillId="0" borderId="1" xfId="0" applyNumberFormat="1" applyFont="1" applyFill="1" applyBorder="1" applyAlignment="1" applyProtection="1">
      <alignment horizontal="center" vertical="center" wrapText="1"/>
    </xf>
    <xf numFmtId="9" fontId="23" fillId="0" borderId="1" xfId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 applyProtection="1">
      <alignment horizontal="left" vertical="center" wrapText="1"/>
    </xf>
    <xf numFmtId="49" fontId="23" fillId="0" borderId="9" xfId="0" applyNumberFormat="1" applyFont="1" applyFill="1" applyBorder="1" applyAlignment="1" applyProtection="1">
      <alignment horizontal="left" vertical="center" wrapText="1"/>
    </xf>
    <xf numFmtId="167" fontId="24" fillId="0" borderId="1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Alignment="1" applyProtection="1">
      <alignment vertical="center"/>
      <protection locked="0"/>
    </xf>
    <xf numFmtId="3" fontId="25" fillId="0" borderId="8" xfId="0" applyNumberFormat="1" applyFont="1" applyFill="1" applyBorder="1" applyAlignment="1" applyProtection="1">
      <alignment horizontal="left" vertical="center" wrapText="1"/>
    </xf>
    <xf numFmtId="3" fontId="25" fillId="0" borderId="9" xfId="0" applyNumberFormat="1" applyFont="1" applyFill="1" applyBorder="1" applyAlignment="1" applyProtection="1">
      <alignment horizontal="left" vertical="center" wrapText="1"/>
    </xf>
    <xf numFmtId="3" fontId="26" fillId="0" borderId="1" xfId="0" applyNumberFormat="1" applyFont="1" applyFill="1" applyBorder="1" applyAlignment="1" applyProtection="1">
      <alignment horizontal="center" vertical="center" wrapText="1"/>
    </xf>
    <xf numFmtId="3" fontId="25" fillId="0" borderId="1" xfId="0" applyNumberFormat="1" applyFont="1" applyFill="1" applyBorder="1" applyAlignment="1" applyProtection="1">
      <alignment horizontal="center" vertical="center" wrapText="1"/>
    </xf>
    <xf numFmtId="9" fontId="25" fillId="0" borderId="1" xfId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3" fontId="27" fillId="0" borderId="0" xfId="0" applyNumberFormat="1" applyFont="1" applyFill="1" applyBorder="1" applyAlignment="1" applyProtection="1">
      <alignment vertical="center"/>
      <protection locked="0"/>
    </xf>
    <xf numFmtId="3" fontId="27" fillId="0" borderId="0" xfId="0" applyNumberFormat="1" applyFont="1" applyFill="1" applyAlignment="1" applyProtection="1">
      <alignment vertical="center"/>
      <protection locked="0"/>
    </xf>
    <xf numFmtId="49" fontId="25" fillId="0" borderId="8" xfId="0" applyNumberFormat="1" applyFont="1" applyFill="1" applyBorder="1" applyAlignment="1" applyProtection="1">
      <alignment horizontal="left" vertical="center" wrapText="1"/>
    </xf>
    <xf numFmtId="49" fontId="25" fillId="0" borderId="9" xfId="0" applyNumberFormat="1" applyFont="1" applyFill="1" applyBorder="1" applyAlignment="1" applyProtection="1">
      <alignment horizontal="left" vertical="center" wrapText="1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3" fontId="21" fillId="0" borderId="0" xfId="0" applyNumberFormat="1" applyFont="1" applyFill="1" applyAlignment="1" applyProtection="1">
      <alignment vertical="center"/>
      <protection locked="0"/>
    </xf>
    <xf numFmtId="3" fontId="28" fillId="0" borderId="1" xfId="0" applyNumberFormat="1" applyFont="1" applyFill="1" applyBorder="1" applyAlignment="1" applyProtection="1">
      <alignment horizontal="center" vertical="center" wrapText="1"/>
    </xf>
    <xf numFmtId="49" fontId="26" fillId="0" borderId="8" xfId="0" applyNumberFormat="1" applyFont="1" applyFill="1" applyBorder="1" applyAlignment="1" applyProtection="1">
      <alignment horizontal="left" vertical="center" wrapText="1"/>
    </xf>
    <xf numFmtId="49" fontId="26" fillId="0" borderId="9" xfId="0" applyNumberFormat="1" applyFont="1" applyFill="1" applyBorder="1" applyAlignment="1" applyProtection="1">
      <alignment horizontal="left" vertical="center" wrapText="1"/>
    </xf>
    <xf numFmtId="3" fontId="26" fillId="0" borderId="8" xfId="0" applyNumberFormat="1" applyFont="1" applyFill="1" applyBorder="1" applyAlignment="1" applyProtection="1">
      <alignment horizontal="left" vertical="center" wrapText="1"/>
    </xf>
    <xf numFmtId="3" fontId="26" fillId="0" borderId="9" xfId="0" applyNumberFormat="1" applyFont="1" applyFill="1" applyBorder="1" applyAlignment="1" applyProtection="1">
      <alignment horizontal="left" vertical="center" wrapText="1"/>
    </xf>
    <xf numFmtId="9" fontId="26" fillId="0" borderId="1" xfId="1" applyFont="1" applyFill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9" fontId="29" fillId="0" borderId="1" xfId="1" applyFont="1" applyFill="1" applyBorder="1" applyAlignment="1" applyProtection="1">
      <alignment horizontal="center" vertical="center" wrapText="1"/>
    </xf>
    <xf numFmtId="9" fontId="29" fillId="0" borderId="10" xfId="1" applyFont="1" applyFill="1" applyBorder="1" applyAlignment="1" applyProtection="1">
      <alignment horizontal="center" vertical="center" wrapText="1"/>
    </xf>
    <xf numFmtId="3" fontId="30" fillId="0" borderId="0" xfId="0" applyNumberFormat="1" applyFont="1" applyFill="1" applyBorder="1" applyAlignment="1" applyProtection="1">
      <alignment vertical="center"/>
      <protection locked="0"/>
    </xf>
    <xf numFmtId="3" fontId="30" fillId="4" borderId="0" xfId="0" applyNumberFormat="1" applyFont="1" applyFill="1" applyBorder="1" applyAlignment="1" applyProtection="1">
      <alignment vertical="center"/>
      <protection locked="0"/>
    </xf>
    <xf numFmtId="3" fontId="30" fillId="4" borderId="0" xfId="0" applyNumberFormat="1" applyFont="1" applyFill="1" applyAlignment="1" applyProtection="1">
      <alignment vertical="center"/>
      <protection locked="0"/>
    </xf>
    <xf numFmtId="49" fontId="23" fillId="0" borderId="1" xfId="1" applyNumberFormat="1" applyFont="1" applyFill="1" applyBorder="1" applyAlignment="1" applyProtection="1">
      <alignment horizontal="center" vertical="center" wrapText="1"/>
    </xf>
    <xf numFmtId="3" fontId="30" fillId="0" borderId="0" xfId="0" applyNumberFormat="1" applyFont="1" applyFill="1" applyAlignment="1" applyProtection="1">
      <alignment vertical="center"/>
      <protection locked="0"/>
    </xf>
    <xf numFmtId="3" fontId="14" fillId="0" borderId="8" xfId="0" applyNumberFormat="1" applyFont="1" applyFill="1" applyBorder="1" applyAlignment="1" applyProtection="1">
      <alignment horizontal="left" vertical="center" wrapText="1"/>
    </xf>
    <xf numFmtId="3" fontId="14" fillId="0" borderId="9" xfId="0" applyNumberFormat="1" applyFont="1" applyFill="1" applyBorder="1" applyAlignment="1" applyProtection="1">
      <alignment horizontal="left" vertical="center" wrapText="1"/>
    </xf>
    <xf numFmtId="9" fontId="31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3" fontId="30" fillId="0" borderId="0" xfId="0" applyNumberFormat="1" applyFont="1" applyFill="1" applyBorder="1" applyAlignment="1" applyProtection="1">
      <alignment horizontal="center" vertical="center"/>
      <protection locked="0"/>
    </xf>
    <xf numFmtId="3" fontId="30" fillId="3" borderId="0" xfId="0" applyNumberFormat="1" applyFont="1" applyFill="1" applyBorder="1" applyAlignment="1" applyProtection="1">
      <alignment horizontal="center" vertical="center"/>
      <protection locked="0"/>
    </xf>
    <xf numFmtId="3" fontId="30" fillId="3" borderId="0" xfId="0" applyNumberFormat="1" applyFont="1" applyFill="1" applyAlignment="1" applyProtection="1">
      <alignment horizontal="center" vertical="center"/>
      <protection locked="0"/>
    </xf>
    <xf numFmtId="3" fontId="30" fillId="3" borderId="0" xfId="0" applyNumberFormat="1" applyFont="1" applyFill="1" applyBorder="1" applyAlignment="1" applyProtection="1">
      <alignment vertical="center"/>
      <protection locked="0"/>
    </xf>
    <xf numFmtId="3" fontId="30" fillId="3" borderId="0" xfId="0" applyNumberFormat="1" applyFont="1" applyFill="1" applyAlignment="1" applyProtection="1">
      <alignment vertical="center"/>
      <protection locked="0"/>
    </xf>
    <xf numFmtId="3" fontId="22" fillId="0" borderId="0" xfId="0" applyNumberFormat="1" applyFont="1" applyFill="1" applyAlignment="1" applyProtection="1">
      <alignment vertical="center"/>
      <protection locked="0"/>
    </xf>
    <xf numFmtId="3" fontId="23" fillId="0" borderId="10" xfId="0" applyNumberFormat="1" applyFont="1" applyFill="1" applyBorder="1" applyAlignment="1" applyProtection="1">
      <alignment horizontal="center" vertical="center" wrapText="1"/>
    </xf>
    <xf numFmtId="3" fontId="32" fillId="0" borderId="8" xfId="0" applyNumberFormat="1" applyFont="1" applyFill="1" applyBorder="1" applyAlignment="1" applyProtection="1">
      <alignment horizontal="left" vertical="center" wrapText="1"/>
    </xf>
    <xf numFmtId="3" fontId="32" fillId="0" borderId="9" xfId="0" applyNumberFormat="1" applyFont="1" applyFill="1" applyBorder="1" applyAlignment="1" applyProtection="1">
      <alignment horizontal="left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33" fillId="0" borderId="8" xfId="0" applyNumberFormat="1" applyFont="1" applyFill="1" applyBorder="1" applyAlignment="1" applyProtection="1">
      <alignment horizontal="left" vertical="center" wrapText="1"/>
    </xf>
    <xf numFmtId="3" fontId="33" fillId="0" borderId="9" xfId="0" applyNumberFormat="1" applyFont="1" applyFill="1" applyBorder="1" applyAlignment="1" applyProtection="1">
      <alignment horizontal="left" vertical="center" wrapText="1"/>
    </xf>
    <xf numFmtId="3" fontId="26" fillId="0" borderId="0" xfId="0" applyNumberFormat="1" applyFont="1" applyFill="1" applyBorder="1" applyAlignment="1" applyProtection="1">
      <alignment vertical="center"/>
      <protection locked="0"/>
    </xf>
    <xf numFmtId="3" fontId="26" fillId="0" borderId="0" xfId="0" applyNumberFormat="1" applyFont="1" applyFill="1" applyAlignment="1" applyProtection="1">
      <alignment vertical="center"/>
      <protection locked="0"/>
    </xf>
    <xf numFmtId="3" fontId="34" fillId="0" borderId="0" xfId="0" applyNumberFormat="1" applyFont="1" applyFill="1" applyBorder="1" applyAlignment="1" applyProtection="1">
      <alignment vertical="center"/>
      <protection locked="0"/>
    </xf>
    <xf numFmtId="3" fontId="34" fillId="0" borderId="0" xfId="0" applyNumberFormat="1" applyFont="1" applyFill="1" applyAlignment="1" applyProtection="1">
      <alignment vertical="center"/>
      <protection locked="0"/>
    </xf>
    <xf numFmtId="3" fontId="26" fillId="0" borderId="8" xfId="0" applyNumberFormat="1" applyFont="1" applyFill="1" applyBorder="1" applyAlignment="1" applyProtection="1">
      <alignment horizontal="left" vertical="center" wrapText="1"/>
      <protection locked="0"/>
    </xf>
    <xf numFmtId="3" fontId="26" fillId="0" borderId="9" xfId="0" applyNumberFormat="1" applyFont="1" applyFill="1" applyBorder="1" applyAlignment="1" applyProtection="1">
      <alignment horizontal="left" vertical="center" wrapText="1"/>
      <protection locked="0"/>
    </xf>
    <xf numFmtId="3" fontId="34" fillId="3" borderId="0" xfId="0" applyNumberFormat="1" applyFont="1" applyFill="1" applyBorder="1" applyAlignment="1" applyProtection="1">
      <alignment vertical="center"/>
      <protection locked="0"/>
    </xf>
    <xf numFmtId="3" fontId="34" fillId="3" borderId="0" xfId="0" applyNumberFormat="1" applyFont="1" applyFill="1" applyAlignment="1" applyProtection="1">
      <alignment vertical="center"/>
      <protection locked="0"/>
    </xf>
    <xf numFmtId="3" fontId="3" fillId="3" borderId="0" xfId="0" applyNumberFormat="1" applyFont="1" applyFill="1" applyBorder="1" applyProtection="1">
      <protection locked="0"/>
    </xf>
    <xf numFmtId="3" fontId="3" fillId="3" borderId="0" xfId="0" applyNumberFormat="1" applyFont="1" applyFill="1" applyProtection="1">
      <protection locked="0"/>
    </xf>
    <xf numFmtId="3" fontId="26" fillId="3" borderId="0" xfId="0" applyNumberFormat="1" applyFont="1" applyFill="1" applyBorder="1" applyAlignment="1" applyProtection="1">
      <alignment vertical="center"/>
      <protection locked="0"/>
    </xf>
    <xf numFmtId="3" fontId="26" fillId="3" borderId="0" xfId="0" applyNumberFormat="1" applyFont="1" applyFill="1" applyAlignment="1" applyProtection="1">
      <alignment vertical="center"/>
      <protection locked="0"/>
    </xf>
    <xf numFmtId="9" fontId="26" fillId="0" borderId="10" xfId="1" applyFont="1" applyFill="1" applyBorder="1" applyAlignment="1" applyProtection="1">
      <alignment horizontal="center" vertical="center" wrapText="1"/>
    </xf>
    <xf numFmtId="3" fontId="2" fillId="0" borderId="8" xfId="0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1" xfId="0" applyNumberFormat="1" applyFont="1" applyFill="1" applyBorder="1" applyAlignment="1" applyProtection="1">
      <alignment horizontal="center" vertical="center" wrapText="1"/>
    </xf>
    <xf numFmtId="3" fontId="13" fillId="0" borderId="9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3" fontId="2" fillId="3" borderId="0" xfId="0" applyNumberFormat="1" applyFont="1" applyFill="1" applyBorder="1" applyAlignment="1" applyProtection="1">
      <alignment vertical="center"/>
    </xf>
    <xf numFmtId="3" fontId="2" fillId="3" borderId="0" xfId="0" applyNumberFormat="1" applyFont="1" applyFill="1" applyAlignment="1" applyProtection="1">
      <alignment vertical="center"/>
    </xf>
    <xf numFmtId="3" fontId="23" fillId="0" borderId="8" xfId="0" applyNumberFormat="1" applyFont="1" applyFill="1" applyBorder="1" applyAlignment="1" applyProtection="1">
      <alignment horizontal="left" vertical="center" wrapText="1"/>
      <protection locked="0"/>
    </xf>
    <xf numFmtId="3" fontId="23" fillId="0" borderId="9" xfId="0" applyNumberFormat="1" applyFont="1" applyFill="1" applyBorder="1" applyAlignment="1" applyProtection="1">
      <alignment horizontal="left" vertical="center" wrapText="1"/>
      <protection locked="0"/>
    </xf>
    <xf numFmtId="3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23" fillId="0" borderId="10" xfId="1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" xfId="1" applyNumberFormat="1" applyFont="1" applyFill="1" applyBorder="1" applyAlignment="1" applyProtection="1">
      <alignment horizontal="center" vertical="center" wrapText="1"/>
    </xf>
    <xf numFmtId="1" fontId="23" fillId="0" borderId="10" xfId="1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vertical="center"/>
    </xf>
    <xf numFmtId="3" fontId="14" fillId="3" borderId="0" xfId="0" applyNumberFormat="1" applyFont="1" applyFill="1" applyBorder="1" applyAlignment="1" applyProtection="1">
      <alignment vertical="center"/>
    </xf>
    <xf numFmtId="3" fontId="14" fillId="3" borderId="0" xfId="0" applyNumberFormat="1" applyFont="1" applyFill="1" applyAlignment="1" applyProtection="1">
      <alignment vertical="center"/>
    </xf>
    <xf numFmtId="9" fontId="23" fillId="0" borderId="1" xfId="1" applyFont="1" applyFill="1" applyBorder="1" applyAlignment="1" applyProtection="1">
      <alignment horizontal="center" vertical="center" wrapText="1"/>
      <protection locked="0"/>
    </xf>
    <xf numFmtId="49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4" fillId="3" borderId="0" xfId="0" applyNumberFormat="1" applyFont="1" applyFill="1" applyAlignment="1" applyProtection="1">
      <alignment horizontal="center" vertical="center" wrapText="1"/>
      <protection locked="0"/>
    </xf>
    <xf numFmtId="3" fontId="34" fillId="0" borderId="8" xfId="0" applyNumberFormat="1" applyFont="1" applyFill="1" applyBorder="1" applyAlignment="1" applyProtection="1">
      <alignment horizontal="left" vertical="center" wrapText="1"/>
    </xf>
    <xf numFmtId="3" fontId="34" fillId="0" borderId="9" xfId="0" applyNumberFormat="1" applyFont="1" applyFill="1" applyBorder="1" applyAlignment="1" applyProtection="1">
      <alignment horizontal="left" vertical="center" wrapText="1"/>
    </xf>
    <xf numFmtId="3" fontId="34" fillId="0" borderId="1" xfId="0" applyNumberFormat="1" applyFont="1" applyFill="1" applyBorder="1" applyAlignment="1" applyProtection="1">
      <alignment horizontal="center" vertical="center"/>
    </xf>
    <xf numFmtId="9" fontId="24" fillId="0" borderId="1" xfId="1" applyFont="1" applyFill="1" applyBorder="1" applyAlignment="1" applyProtection="1">
      <alignment horizontal="center" vertical="center" wrapText="1"/>
    </xf>
    <xf numFmtId="9" fontId="24" fillId="0" borderId="10" xfId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/>
    </xf>
    <xf numFmtId="3" fontId="34" fillId="0" borderId="1" xfId="0" applyNumberFormat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 wrapText="1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0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30" fillId="3" borderId="0" xfId="0" applyNumberFormat="1" applyFont="1" applyFill="1" applyAlignment="1" applyProtection="1">
      <alignment horizontal="center" vertical="center" wrapText="1"/>
      <protection locked="0"/>
    </xf>
    <xf numFmtId="49" fontId="34" fillId="0" borderId="8" xfId="0" applyNumberFormat="1" applyFont="1" applyFill="1" applyBorder="1" applyAlignment="1" applyProtection="1">
      <alignment horizontal="left" vertical="center" wrapText="1"/>
    </xf>
    <xf numFmtId="49" fontId="34" fillId="0" borderId="9" xfId="0" applyNumberFormat="1" applyFont="1" applyFill="1" applyBorder="1" applyAlignment="1" applyProtection="1">
      <alignment horizontal="left" vertical="center" wrapText="1"/>
    </xf>
    <xf numFmtId="3" fontId="22" fillId="0" borderId="0" xfId="0" applyNumberFormat="1" applyFont="1" applyFill="1" applyBorder="1" applyAlignment="1" applyProtection="1">
      <alignment vertical="center" wrapText="1"/>
      <protection locked="0"/>
    </xf>
    <xf numFmtId="3" fontId="22" fillId="0" borderId="0" xfId="0" applyNumberFormat="1" applyFont="1" applyFill="1" applyBorder="1" applyAlignment="1" applyProtection="1">
      <alignment horizontal="center" vertical="center"/>
      <protection locked="0"/>
    </xf>
    <xf numFmtId="3" fontId="35" fillId="0" borderId="0" xfId="0" applyNumberFormat="1" applyFont="1" applyFill="1" applyBorder="1" applyAlignment="1" applyProtection="1">
      <alignment vertical="center" wrapText="1"/>
      <protection locked="0"/>
    </xf>
    <xf numFmtId="3" fontId="36" fillId="0" borderId="0" xfId="0" applyNumberFormat="1" applyFont="1" applyFill="1" applyBorder="1" applyAlignment="1" applyProtection="1">
      <alignment horizontal="left" vertical="center"/>
      <protection locked="0"/>
    </xf>
    <xf numFmtId="3" fontId="36" fillId="0" borderId="0" xfId="0" applyNumberFormat="1" applyFont="1" applyFill="1" applyBorder="1" applyAlignment="1" applyProtection="1">
      <alignment horizontal="center" vertical="center"/>
      <protection locked="0"/>
    </xf>
    <xf numFmtId="3" fontId="36" fillId="0" borderId="0" xfId="0" applyNumberFormat="1" applyFont="1" applyFill="1" applyBorder="1" applyAlignment="1" applyProtection="1">
      <alignment vertical="center" wrapText="1"/>
      <protection locked="0"/>
    </xf>
    <xf numFmtId="3" fontId="22" fillId="0" borderId="0" xfId="0" applyNumberFormat="1" applyFont="1" applyFill="1" applyBorder="1" applyAlignment="1" applyProtection="1">
      <alignment vertical="top" wrapText="1"/>
      <protection locked="0"/>
    </xf>
    <xf numFmtId="3" fontId="22" fillId="0" borderId="0" xfId="0" applyNumberFormat="1" applyFont="1" applyFill="1" applyBorder="1" applyAlignment="1" applyProtection="1">
      <alignment horizontal="center" vertical="top"/>
      <protection locked="0"/>
    </xf>
    <xf numFmtId="3" fontId="22" fillId="0" borderId="0" xfId="0" applyNumberFormat="1" applyFont="1" applyFill="1" applyBorder="1" applyProtection="1">
      <protection locked="0"/>
    </xf>
    <xf numFmtId="3" fontId="22" fillId="0" borderId="0" xfId="0" applyNumberFormat="1" applyFont="1" applyFill="1" applyProtection="1">
      <protection locked="0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2" fillId="2" borderId="0" xfId="0" applyNumberFormat="1" applyFont="1" applyFill="1" applyBorder="1" applyAlignment="1" applyProtection="1">
      <alignment horizontal="center" vertical="top"/>
      <protection locked="0"/>
    </xf>
    <xf numFmtId="3" fontId="22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3" xfId="0" applyNumberFormat="1" applyFont="1" applyFill="1" applyBorder="1" applyProtection="1">
      <protection locked="0"/>
    </xf>
    <xf numFmtId="3" fontId="3" fillId="2" borderId="4" xfId="0" applyNumberFormat="1" applyFont="1" applyFill="1" applyBorder="1" applyProtection="1">
      <protection locked="0"/>
    </xf>
    <xf numFmtId="3" fontId="3" fillId="2" borderId="12" xfId="0" applyNumberFormat="1" applyFont="1" applyFill="1" applyBorder="1" applyProtection="1">
      <protection locked="0"/>
    </xf>
    <xf numFmtId="3" fontId="3" fillId="2" borderId="5" xfId="0" applyNumberFormat="1" applyFont="1" applyFill="1" applyBorder="1" applyProtection="1">
      <protection locked="0"/>
    </xf>
    <xf numFmtId="3" fontId="3" fillId="2" borderId="6" xfId="0" applyNumberFormat="1" applyFont="1" applyFill="1" applyBorder="1" applyAlignment="1" applyProtection="1">
      <alignment vertical="top" wrapText="1"/>
      <protection locked="0"/>
    </xf>
    <xf numFmtId="3" fontId="5" fillId="2" borderId="6" xfId="0" applyNumberFormat="1" applyFont="1" applyFill="1" applyBorder="1" applyAlignment="1" applyProtection="1">
      <alignment horizontal="center" wrapText="1"/>
      <protection locked="0"/>
    </xf>
    <xf numFmtId="3" fontId="17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3" fontId="30" fillId="0" borderId="0" xfId="0" applyNumberFormat="1" applyFont="1" applyFill="1" applyAlignment="1" applyProtection="1">
      <alignment horizontal="center" vertical="center"/>
      <protection locked="0"/>
    </xf>
    <xf numFmtId="3" fontId="2" fillId="0" borderId="0" xfId="0" applyNumberFormat="1" applyFont="1" applyFill="1" applyAlignment="1" applyProtection="1">
      <alignment vertical="center"/>
    </xf>
    <xf numFmtId="3" fontId="14" fillId="0" borderId="0" xfId="0" applyNumberFormat="1" applyFont="1" applyFill="1" applyAlignment="1" applyProtection="1">
      <alignment vertical="center"/>
    </xf>
    <xf numFmtId="3" fontId="14" fillId="0" borderId="0" xfId="0" applyNumberFormat="1" applyFont="1" applyFill="1" applyAlignment="1" applyProtection="1">
      <alignment horizontal="center" vertical="center" wrapText="1"/>
      <protection locked="0"/>
    </xf>
    <xf numFmtId="3" fontId="30" fillId="0" borderId="0" xfId="0" applyNumberFormat="1" applyFont="1" applyFill="1" applyAlignment="1" applyProtection="1">
      <alignment horizontal="center" vertical="center" wrapText="1"/>
      <protection locked="0"/>
    </xf>
    <xf numFmtId="3" fontId="9" fillId="0" borderId="0" xfId="0" applyNumberFormat="1" applyFont="1" applyFill="1" applyAlignment="1" applyProtection="1">
      <alignment horizontal="center" vertical="top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3%20(&#1087;&#1072;&#1089;&#1087;&#1086;&#1088;&#1090;)%2001.07.2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%202020/&#1055;&#1040;&#1057;&#1055;&#1054;&#1056;&#1058;/&#1055;&#1088;&#1080;&#1083;&#1086;&#1078;&#1077;&#1085;&#1080;&#1077;3%20(&#1087;&#1072;&#1089;&#1087;&#1086;&#1088;&#1090;)%20&#1085;&#1072;%2001.01.21%20%20%20%20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солидированный (короткая)"/>
      <sheetName val="конс."/>
      <sheetName val="район"/>
      <sheetName val="город"/>
      <sheetName val="поселения"/>
      <sheetName val="пояснения"/>
      <sheetName val="сортавала"/>
      <sheetName val="бюджет округа (района)"/>
      <sheetName val="бюджеты поселений"/>
      <sheetName val="КРЕДИТ ДЛЯ ПОСЕЛЕНИЯ"/>
      <sheetName val="Лист1"/>
      <sheetName val="консол"/>
    </sheetNames>
    <sheetDataSet>
      <sheetData sheetId="0"/>
      <sheetData sheetId="1"/>
      <sheetData sheetId="2">
        <row r="11">
          <cell r="M11">
            <v>516400.50000000006</v>
          </cell>
        </row>
        <row r="12">
          <cell r="M12">
            <v>173029.7</v>
          </cell>
        </row>
        <row r="13">
          <cell r="M13">
            <v>61726.799999999996</v>
          </cell>
        </row>
        <row r="14">
          <cell r="I14">
            <v>33926.6</v>
          </cell>
          <cell r="M14">
            <v>36505</v>
          </cell>
        </row>
        <row r="15">
          <cell r="I15">
            <v>32</v>
          </cell>
          <cell r="M15">
            <v>70.400000000000006</v>
          </cell>
        </row>
        <row r="16">
          <cell r="I16">
            <v>-52.1</v>
          </cell>
          <cell r="M16">
            <v>-95</v>
          </cell>
        </row>
        <row r="17">
          <cell r="I17">
            <v>1805</v>
          </cell>
          <cell r="M17">
            <v>1267.7</v>
          </cell>
        </row>
        <row r="18">
          <cell r="I18">
            <v>0</v>
          </cell>
          <cell r="M18">
            <v>0</v>
          </cell>
        </row>
        <row r="19">
          <cell r="I19">
            <v>0</v>
          </cell>
          <cell r="M19">
            <v>0</v>
          </cell>
        </row>
        <row r="22">
          <cell r="I22">
            <v>417.5</v>
          </cell>
          <cell r="M22">
            <v>345</v>
          </cell>
        </row>
        <row r="23">
          <cell r="I23">
            <v>1524.3</v>
          </cell>
          <cell r="M23">
            <v>1323</v>
          </cell>
        </row>
        <row r="24">
          <cell r="I24">
            <v>0</v>
          </cell>
        </row>
        <row r="25">
          <cell r="I25">
            <v>4691.7</v>
          </cell>
          <cell r="M25">
            <v>4796</v>
          </cell>
        </row>
        <row r="26">
          <cell r="C26">
            <v>4405.3999999999996</v>
          </cell>
          <cell r="I26">
            <v>1846.2</v>
          </cell>
          <cell r="M26">
            <v>2050.8000000000002</v>
          </cell>
        </row>
        <row r="27">
          <cell r="I27">
            <v>0</v>
          </cell>
          <cell r="M27">
            <v>0</v>
          </cell>
        </row>
        <row r="28">
          <cell r="C28">
            <v>902</v>
          </cell>
          <cell r="I28">
            <v>459.6</v>
          </cell>
          <cell r="M28">
            <v>408.4</v>
          </cell>
        </row>
        <row r="29">
          <cell r="I29">
            <v>0</v>
          </cell>
          <cell r="M29">
            <v>0</v>
          </cell>
        </row>
        <row r="30">
          <cell r="C30">
            <v>4131.8</v>
          </cell>
          <cell r="I30">
            <v>2385.9</v>
          </cell>
          <cell r="M30">
            <v>2336.6999999999998</v>
          </cell>
        </row>
        <row r="31">
          <cell r="I31">
            <v>23.7</v>
          </cell>
          <cell r="M31">
            <v>29.6</v>
          </cell>
        </row>
        <row r="32">
          <cell r="I32">
            <v>12156.3</v>
          </cell>
          <cell r="M32">
            <v>12051.4</v>
          </cell>
        </row>
        <row r="34">
          <cell r="C34">
            <v>17327</v>
          </cell>
          <cell r="I34">
            <v>12156.3</v>
          </cell>
          <cell r="M34">
            <v>12051</v>
          </cell>
        </row>
        <row r="35">
          <cell r="C35">
            <v>17192.8</v>
          </cell>
          <cell r="I35">
            <v>12119</v>
          </cell>
          <cell r="M35">
            <v>12040.4</v>
          </cell>
        </row>
        <row r="36">
          <cell r="I36">
            <v>971.8</v>
          </cell>
          <cell r="M36">
            <v>4937.7</v>
          </cell>
        </row>
        <row r="37">
          <cell r="I37">
            <v>180</v>
          </cell>
          <cell r="M37">
            <v>147</v>
          </cell>
        </row>
        <row r="38">
          <cell r="C38">
            <v>364.5</v>
          </cell>
          <cell r="I38">
            <v>180</v>
          </cell>
          <cell r="M38">
            <v>147</v>
          </cell>
        </row>
        <row r="40">
          <cell r="I40">
            <v>2408.1999999999998</v>
          </cell>
          <cell r="M40">
            <v>342.8</v>
          </cell>
        </row>
        <row r="41">
          <cell r="M41">
            <v>2.5</v>
          </cell>
        </row>
        <row r="42">
          <cell r="I42">
            <v>2.7</v>
          </cell>
          <cell r="M42">
            <v>6</v>
          </cell>
        </row>
        <row r="43">
          <cell r="M43">
            <v>454673.70000000007</v>
          </cell>
        </row>
        <row r="44">
          <cell r="M44">
            <v>111302.90000000001</v>
          </cell>
        </row>
        <row r="45">
          <cell r="I45">
            <v>88102</v>
          </cell>
          <cell r="M45">
            <v>100670.1</v>
          </cell>
        </row>
        <row r="46">
          <cell r="I46">
            <v>3953.4</v>
          </cell>
          <cell r="M46">
            <v>0</v>
          </cell>
        </row>
        <row r="47">
          <cell r="I47">
            <v>1788</v>
          </cell>
          <cell r="M47">
            <v>2230</v>
          </cell>
        </row>
        <row r="48">
          <cell r="M48">
            <v>0</v>
          </cell>
        </row>
        <row r="49">
          <cell r="I49">
            <v>1837.2</v>
          </cell>
          <cell r="M49">
            <v>2625.6</v>
          </cell>
        </row>
        <row r="50">
          <cell r="I50">
            <v>2167.8000000000002</v>
          </cell>
          <cell r="M50">
            <v>5777.2</v>
          </cell>
        </row>
        <row r="51">
          <cell r="I51">
            <v>290256.7</v>
          </cell>
          <cell r="M51">
            <v>343401.4</v>
          </cell>
        </row>
        <row r="52">
          <cell r="I52">
            <v>17</v>
          </cell>
          <cell r="M52">
            <v>-1</v>
          </cell>
        </row>
        <row r="53">
          <cell r="I53">
            <v>0</v>
          </cell>
          <cell r="M53">
            <v>-29.6</v>
          </cell>
        </row>
      </sheetData>
      <sheetData sheetId="3">
        <row r="14">
          <cell r="I14">
            <v>7163.8</v>
          </cell>
          <cell r="M14">
            <v>8153.2</v>
          </cell>
        </row>
        <row r="18">
          <cell r="I18">
            <v>-16.3</v>
          </cell>
          <cell r="M18">
            <v>-132.5</v>
          </cell>
        </row>
        <row r="19">
          <cell r="I19">
            <v>619.1</v>
          </cell>
          <cell r="M19">
            <v>649</v>
          </cell>
        </row>
        <row r="20">
          <cell r="C20">
            <v>1237.8</v>
          </cell>
          <cell r="I20">
            <v>592</v>
          </cell>
          <cell r="M20">
            <v>587.70000000000005</v>
          </cell>
        </row>
        <row r="21">
          <cell r="C21">
            <v>795.7</v>
          </cell>
          <cell r="I21">
            <v>27.1</v>
          </cell>
          <cell r="M21">
            <v>61.2</v>
          </cell>
        </row>
        <row r="24">
          <cell r="I24">
            <v>2537.6999999999998</v>
          </cell>
          <cell r="M24">
            <v>2521</v>
          </cell>
        </row>
        <row r="25">
          <cell r="I25">
            <v>1638</v>
          </cell>
          <cell r="M25">
            <v>1895</v>
          </cell>
        </row>
        <row r="26">
          <cell r="C26">
            <v>1758.7</v>
          </cell>
          <cell r="I26">
            <v>748.8</v>
          </cell>
          <cell r="M26">
            <v>825</v>
          </cell>
        </row>
        <row r="27">
          <cell r="I27">
            <v>0</v>
          </cell>
        </row>
        <row r="28">
          <cell r="C28">
            <v>931.8</v>
          </cell>
          <cell r="I28">
            <v>473.2</v>
          </cell>
          <cell r="M28">
            <v>553</v>
          </cell>
        </row>
        <row r="29">
          <cell r="I29">
            <v>0</v>
          </cell>
        </row>
        <row r="30">
          <cell r="C30">
            <v>1249.3</v>
          </cell>
          <cell r="I30">
            <v>416</v>
          </cell>
          <cell r="M30">
            <v>517</v>
          </cell>
        </row>
        <row r="31">
          <cell r="I31">
            <v>0</v>
          </cell>
          <cell r="M31">
            <v>0</v>
          </cell>
        </row>
        <row r="36">
          <cell r="I36">
            <v>107.6</v>
          </cell>
          <cell r="M36">
            <v>18</v>
          </cell>
        </row>
        <row r="37">
          <cell r="I37">
            <v>29.9</v>
          </cell>
          <cell r="M37">
            <v>7</v>
          </cell>
        </row>
        <row r="38">
          <cell r="C38">
            <v>296</v>
          </cell>
          <cell r="I38">
            <v>29.9</v>
          </cell>
          <cell r="M38">
            <v>7</v>
          </cell>
        </row>
        <row r="39">
          <cell r="I39">
            <v>0</v>
          </cell>
        </row>
        <row r="40">
          <cell r="I40">
            <v>1.7</v>
          </cell>
          <cell r="M40">
            <v>0</v>
          </cell>
        </row>
        <row r="41">
          <cell r="I41">
            <v>0</v>
          </cell>
        </row>
        <row r="42">
          <cell r="I42">
            <v>26.4</v>
          </cell>
          <cell r="M42">
            <v>42.4</v>
          </cell>
        </row>
        <row r="45">
          <cell r="M45">
            <v>41</v>
          </cell>
        </row>
        <row r="47">
          <cell r="I47">
            <v>19.100000000000001</v>
          </cell>
          <cell r="M47">
            <v>23.3</v>
          </cell>
        </row>
        <row r="51">
          <cell r="I51">
            <v>1978.8</v>
          </cell>
          <cell r="M51">
            <v>1529.4</v>
          </cell>
        </row>
        <row r="52">
          <cell r="I52">
            <v>20</v>
          </cell>
          <cell r="M52">
            <v>10</v>
          </cell>
        </row>
        <row r="53">
          <cell r="G53">
            <v>-866</v>
          </cell>
          <cell r="M53">
            <v>-136.30000000000001</v>
          </cell>
        </row>
      </sheetData>
      <sheetData sheetId="4">
        <row r="15">
          <cell r="I15">
            <v>499.7</v>
          </cell>
          <cell r="M15">
            <v>466.2</v>
          </cell>
        </row>
        <row r="16">
          <cell r="I16">
            <v>13.7</v>
          </cell>
          <cell r="M16">
            <v>30</v>
          </cell>
        </row>
        <row r="19">
          <cell r="I19">
            <v>51.7</v>
          </cell>
          <cell r="M19">
            <v>24.4</v>
          </cell>
        </row>
        <row r="20">
          <cell r="I20">
            <v>507.9</v>
          </cell>
          <cell r="M20">
            <v>-79.099999999999994</v>
          </cell>
        </row>
        <row r="21">
          <cell r="C21">
            <v>1579</v>
          </cell>
          <cell r="I21">
            <v>479.5</v>
          </cell>
          <cell r="M21">
            <v>-81.3</v>
          </cell>
        </row>
        <row r="22">
          <cell r="C22">
            <v>488</v>
          </cell>
          <cell r="I22">
            <v>28.4</v>
          </cell>
          <cell r="M22">
            <v>2.2000000000000002</v>
          </cell>
        </row>
        <row r="25">
          <cell r="I25">
            <v>9144.6</v>
          </cell>
          <cell r="M25">
            <v>9121.2000000000007</v>
          </cell>
        </row>
        <row r="26">
          <cell r="I26">
            <v>221.8</v>
          </cell>
          <cell r="M26">
            <v>323.89999999999998</v>
          </cell>
        </row>
        <row r="27">
          <cell r="C27">
            <v>0</v>
          </cell>
        </row>
        <row r="29">
          <cell r="C29">
            <v>512</v>
          </cell>
          <cell r="I29">
            <v>821.8</v>
          </cell>
          <cell r="M29">
            <v>323.89999999999998</v>
          </cell>
        </row>
        <row r="31">
          <cell r="C31">
            <v>0</v>
          </cell>
          <cell r="I31">
            <v>0</v>
          </cell>
        </row>
        <row r="32">
          <cell r="I32">
            <v>0</v>
          </cell>
        </row>
        <row r="33">
          <cell r="I33">
            <v>81.099999999999994</v>
          </cell>
          <cell r="M33">
            <v>139.69999999999999</v>
          </cell>
        </row>
        <row r="34">
          <cell r="C34">
            <v>216</v>
          </cell>
          <cell r="I34">
            <v>77.900000000000006</v>
          </cell>
        </row>
        <row r="35">
          <cell r="C35">
            <v>0</v>
          </cell>
          <cell r="I35">
            <v>3.2</v>
          </cell>
        </row>
        <row r="36">
          <cell r="I36">
            <v>0</v>
          </cell>
        </row>
        <row r="37">
          <cell r="I37">
            <v>608.4</v>
          </cell>
          <cell r="M37">
            <v>0</v>
          </cell>
        </row>
        <row r="41">
          <cell r="I41">
            <v>0</v>
          </cell>
          <cell r="M41">
            <v>13.6</v>
          </cell>
        </row>
        <row r="42">
          <cell r="I42">
            <v>0</v>
          </cell>
        </row>
        <row r="43">
          <cell r="I43">
            <v>0</v>
          </cell>
          <cell r="M43">
            <v>0</v>
          </cell>
        </row>
        <row r="46">
          <cell r="I46">
            <v>8062</v>
          </cell>
          <cell r="M46">
            <v>7534.5</v>
          </cell>
        </row>
        <row r="48">
          <cell r="I48">
            <v>1768.8</v>
          </cell>
          <cell r="M48">
            <v>2206.1999999999998</v>
          </cell>
        </row>
        <row r="50">
          <cell r="I50">
            <v>269.2</v>
          </cell>
          <cell r="M50">
            <v>337.6</v>
          </cell>
        </row>
        <row r="51">
          <cell r="M51">
            <v>0</v>
          </cell>
        </row>
        <row r="52">
          <cell r="I52">
            <v>1220.5</v>
          </cell>
          <cell r="M52">
            <v>5886.4</v>
          </cell>
        </row>
        <row r="53">
          <cell r="I53">
            <v>359</v>
          </cell>
          <cell r="M53">
            <v>202.7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консолидированный (короткая)"/>
      <sheetName val="конс."/>
      <sheetName val="сортавала"/>
      <sheetName val="бюджет округа (района)"/>
      <sheetName val="бюджеты поселений"/>
      <sheetName val="КРЕДИТ ДЛЯ ПОСЕЛЕНИЯ"/>
      <sheetName val="Лист1"/>
      <sheetName val="район"/>
      <sheetName val="город"/>
      <sheetName val="поселения"/>
      <sheetName val="расшифровка прочих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A332"/>
  <sheetViews>
    <sheetView tabSelected="1" zoomScale="80" zoomScaleNormal="80" workbookViewId="0">
      <selection sqref="A1:O2"/>
    </sheetView>
  </sheetViews>
  <sheetFormatPr defaultRowHeight="15"/>
  <cols>
    <col min="1" max="1" width="49.5703125" style="7" customWidth="1"/>
    <col min="2" max="2" width="12.42578125" style="7" customWidth="1"/>
    <col min="3" max="3" width="10.85546875" style="7" hidden="1" customWidth="1"/>
    <col min="4" max="4" width="14.85546875" style="7" hidden="1" customWidth="1"/>
    <col min="5" max="5" width="11.42578125" style="7" hidden="1" customWidth="1"/>
    <col min="6" max="6" width="10.5703125" style="7" hidden="1" customWidth="1"/>
    <col min="7" max="7" width="13.7109375" style="1" hidden="1" customWidth="1"/>
    <col min="8" max="8" width="17.140625" style="1" hidden="1" customWidth="1"/>
    <col min="9" max="9" width="12.42578125" style="1" customWidth="1"/>
    <col min="10" max="10" width="13.7109375" style="1" hidden="1" customWidth="1"/>
    <col min="11" max="11" width="10.5703125" style="1" hidden="1" customWidth="1"/>
    <col min="12" max="12" width="6.85546875" style="1" hidden="1" customWidth="1"/>
    <col min="13" max="14" width="12.42578125" style="2" hidden="1" customWidth="1"/>
    <col min="15" max="15" width="12.7109375" style="2" customWidth="1"/>
    <col min="16" max="16" width="10.7109375" style="2" hidden="1" customWidth="1"/>
    <col min="17" max="17" width="11" style="2" customWidth="1"/>
    <col min="18" max="18" width="12.85546875" style="2" hidden="1" customWidth="1"/>
    <col min="19" max="22" width="9.140625" style="2" hidden="1" customWidth="1"/>
    <col min="23" max="23" width="12.85546875" style="2" hidden="1" customWidth="1"/>
    <col min="24" max="24" width="14.140625" style="2" hidden="1" customWidth="1"/>
    <col min="25" max="25" width="17.42578125" style="2" hidden="1" customWidth="1"/>
    <col min="26" max="26" width="9.85546875" style="2" hidden="1" customWidth="1"/>
    <col min="27" max="27" width="13" style="2" hidden="1" customWidth="1"/>
    <col min="28" max="28" width="12.42578125" style="2" hidden="1" customWidth="1"/>
    <col min="29" max="29" width="24.7109375" style="4" hidden="1" customWidth="1"/>
    <col min="30" max="30" width="10.5703125" style="4" hidden="1" customWidth="1"/>
    <col min="31" max="51" width="10.5703125" style="4" customWidth="1"/>
    <col min="52" max="170" width="9.140625" style="4"/>
    <col min="171" max="16384" width="9.140625" style="5"/>
  </cols>
  <sheetData>
    <row r="1" spans="1:2393" ht="15.75">
      <c r="A1" s="210" t="s">
        <v>63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197"/>
      <c r="Q1" s="198"/>
      <c r="Y1" s="3" t="s">
        <v>0</v>
      </c>
      <c r="Z1" s="3"/>
      <c r="AA1" s="3"/>
      <c r="AB1" s="3"/>
    </row>
    <row r="2" spans="1:2393" ht="17.2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196"/>
      <c r="Q2" s="199"/>
      <c r="Y2" s="6" t="s">
        <v>1</v>
      </c>
      <c r="Z2" s="6"/>
      <c r="AA2" s="6"/>
      <c r="AB2" s="6"/>
    </row>
    <row r="3" spans="1:2393" ht="17.25" customHeight="1">
      <c r="A3" s="200"/>
      <c r="B3" s="201"/>
      <c r="C3" s="201"/>
      <c r="D3" s="201"/>
      <c r="E3" s="202" t="s">
        <v>2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196"/>
      <c r="Q3" s="199"/>
      <c r="Y3" s="6" t="s">
        <v>1</v>
      </c>
      <c r="Z3" s="6"/>
      <c r="AA3" s="6"/>
      <c r="AB3" s="6"/>
    </row>
    <row r="4" spans="1:2393" ht="17.25" hidden="1" customHeight="1"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8"/>
      <c r="P4" s="196"/>
      <c r="Q4" s="199"/>
      <c r="Y4" s="6" t="s">
        <v>1</v>
      </c>
      <c r="Z4" s="6"/>
      <c r="AA4" s="6"/>
      <c r="AB4" s="6"/>
    </row>
    <row r="5" spans="1:2393" ht="17.25" hidden="1" customHeight="1">
      <c r="A5" s="9"/>
      <c r="B5" s="9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0"/>
      <c r="P5" s="196"/>
      <c r="Q5" s="199"/>
      <c r="Y5" s="6" t="s">
        <v>1</v>
      </c>
      <c r="Z5" s="6"/>
      <c r="AA5" s="6"/>
      <c r="AB5" s="6"/>
    </row>
    <row r="6" spans="1:2393" ht="17.25" customHeight="1">
      <c r="A6" s="11" t="s">
        <v>4</v>
      </c>
      <c r="B6" s="11"/>
      <c r="C6" s="11">
        <v>2020</v>
      </c>
      <c r="D6" s="11"/>
      <c r="E6" s="11">
        <v>2021</v>
      </c>
      <c r="F6" s="11"/>
      <c r="G6" s="12">
        <v>2022</v>
      </c>
      <c r="H6" s="12"/>
      <c r="I6" s="12"/>
      <c r="J6" s="12"/>
      <c r="K6" s="12"/>
      <c r="L6" s="12"/>
      <c r="M6" s="12" t="s">
        <v>5</v>
      </c>
      <c r="N6" s="12"/>
      <c r="O6" s="12"/>
      <c r="P6" s="196"/>
      <c r="Q6" s="199"/>
      <c r="Y6" s="6" t="s">
        <v>1</v>
      </c>
      <c r="Z6" s="6"/>
      <c r="AA6" s="6"/>
      <c r="AB6" s="6"/>
    </row>
    <row r="7" spans="1:2393" s="21" customFormat="1" ht="16.5" customHeight="1">
      <c r="A7" s="11"/>
      <c r="B7" s="11"/>
      <c r="C7" s="13" t="s">
        <v>6</v>
      </c>
      <c r="D7" s="13"/>
      <c r="E7" s="13" t="s">
        <v>6</v>
      </c>
      <c r="F7" s="13"/>
      <c r="G7" s="13"/>
      <c r="H7" s="13"/>
      <c r="I7" s="14" t="s">
        <v>7</v>
      </c>
      <c r="J7" s="15"/>
      <c r="K7" s="15"/>
      <c r="L7" s="16"/>
      <c r="M7" s="13"/>
      <c r="N7" s="13"/>
      <c r="O7" s="13" t="s">
        <v>8</v>
      </c>
      <c r="P7" s="13"/>
      <c r="Q7" s="13"/>
      <c r="R7" s="13"/>
      <c r="S7" s="13"/>
      <c r="T7" s="13"/>
      <c r="U7" s="13"/>
      <c r="V7" s="13"/>
      <c r="W7" s="17"/>
      <c r="X7" s="17"/>
      <c r="Y7" s="18"/>
      <c r="Z7" s="18"/>
      <c r="AA7" s="18"/>
      <c r="AB7" s="18"/>
      <c r="AC7" s="12"/>
      <c r="AD7" s="12"/>
      <c r="AE7" s="19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</row>
    <row r="8" spans="1:2393" s="21" customFormat="1" ht="79.5" customHeight="1">
      <c r="A8" s="11"/>
      <c r="B8" s="11"/>
      <c r="C8" s="13"/>
      <c r="D8" s="13"/>
      <c r="E8" s="13"/>
      <c r="F8" s="13"/>
      <c r="G8" s="13"/>
      <c r="H8" s="13"/>
      <c r="I8" s="22"/>
      <c r="J8" s="23"/>
      <c r="K8" s="23"/>
      <c r="L8" s="24"/>
      <c r="M8" s="13"/>
      <c r="N8" s="13"/>
      <c r="O8" s="18" t="s">
        <v>9</v>
      </c>
      <c r="P8" s="18"/>
      <c r="Q8" s="25" t="s">
        <v>10</v>
      </c>
      <c r="R8" s="25"/>
      <c r="S8" s="13" t="s">
        <v>11</v>
      </c>
      <c r="T8" s="13"/>
      <c r="U8" s="26" t="s">
        <v>12</v>
      </c>
      <c r="V8" s="26"/>
      <c r="W8" s="17"/>
      <c r="X8" s="17"/>
      <c r="Y8" s="18"/>
      <c r="Z8" s="18"/>
      <c r="AA8" s="18"/>
      <c r="AB8" s="18"/>
      <c r="AC8" s="12"/>
      <c r="AD8" s="12"/>
      <c r="AE8" s="19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</row>
    <row r="9" spans="1:2393" s="29" customFormat="1" ht="52.5" customHeight="1">
      <c r="A9" s="11"/>
      <c r="B9" s="11"/>
      <c r="C9" s="27" t="s">
        <v>13</v>
      </c>
      <c r="D9" s="27" t="s">
        <v>14</v>
      </c>
      <c r="E9" s="27" t="s">
        <v>13</v>
      </c>
      <c r="F9" s="27" t="s">
        <v>14</v>
      </c>
      <c r="G9" s="27"/>
      <c r="H9" s="27"/>
      <c r="I9" s="27" t="s">
        <v>13</v>
      </c>
      <c r="J9" s="27" t="s">
        <v>14</v>
      </c>
      <c r="K9" s="27" t="s">
        <v>15</v>
      </c>
      <c r="L9" s="27"/>
      <c r="M9" s="27"/>
      <c r="N9" s="27"/>
      <c r="O9" s="27" t="s">
        <v>13</v>
      </c>
      <c r="P9" s="27" t="s">
        <v>14</v>
      </c>
      <c r="Q9" s="27" t="s">
        <v>13</v>
      </c>
      <c r="R9" s="27" t="s">
        <v>14</v>
      </c>
      <c r="S9" s="27" t="s">
        <v>16</v>
      </c>
      <c r="T9" s="27" t="s">
        <v>17</v>
      </c>
      <c r="U9" s="27" t="s">
        <v>16</v>
      </c>
      <c r="V9" s="27" t="s">
        <v>17</v>
      </c>
      <c r="W9" s="27"/>
      <c r="X9" s="27"/>
      <c r="Y9" s="27"/>
      <c r="Z9" s="27"/>
      <c r="AA9" s="27"/>
      <c r="AB9" s="27"/>
      <c r="AC9" s="27" t="s">
        <v>13</v>
      </c>
      <c r="AD9" s="27" t="s">
        <v>14</v>
      </c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</row>
    <row r="10" spans="1:2393" s="38" customFormat="1" ht="14.25">
      <c r="A10" s="30" t="s">
        <v>18</v>
      </c>
      <c r="B10" s="31"/>
      <c r="C10" s="32">
        <f>C12+C43</f>
        <v>780463.65018</v>
      </c>
      <c r="D10" s="32">
        <f>D12+D43-1</f>
        <v>729011.19999999995</v>
      </c>
      <c r="E10" s="32">
        <f>E12+E43</f>
        <v>806480.4800000001</v>
      </c>
      <c r="F10" s="32">
        <f>F12+F43</f>
        <v>752539.70000000007</v>
      </c>
      <c r="G10" s="32"/>
      <c r="H10" s="32"/>
      <c r="I10" s="32">
        <f>I12+I43-1</f>
        <v>469896.1</v>
      </c>
      <c r="J10" s="32"/>
      <c r="K10" s="32"/>
      <c r="L10" s="32">
        <f t="shared" ref="L10:O10" si="0">L12+L43</f>
        <v>0</v>
      </c>
      <c r="M10" s="32"/>
      <c r="N10" s="32"/>
      <c r="O10" s="32">
        <f t="shared" si="0"/>
        <v>539117.5</v>
      </c>
      <c r="P10" s="32">
        <f>[1]район!M11</f>
        <v>516400.50000000006</v>
      </c>
      <c r="Q10" s="33">
        <f>O10/I10</f>
        <v>1.1473121398538955</v>
      </c>
      <c r="R10" s="33">
        <f t="shared" ref="R10:R38" si="1">IF(J10=0,1,P10/J10)</f>
        <v>1</v>
      </c>
      <c r="S10" s="32" t="e">
        <f t="shared" ref="S10:V10" si="2">S12+S43</f>
        <v>#REF!</v>
      </c>
      <c r="T10" s="32" t="e">
        <f t="shared" si="2"/>
        <v>#REF!</v>
      </c>
      <c r="U10" s="32" t="e">
        <f t="shared" si="2"/>
        <v>#REF!</v>
      </c>
      <c r="V10" s="32" t="e">
        <f t="shared" si="2"/>
        <v>#REF!</v>
      </c>
      <c r="W10" s="32"/>
      <c r="X10" s="32"/>
      <c r="Y10" s="33"/>
      <c r="Z10" s="33"/>
      <c r="AA10" s="33"/>
      <c r="AB10" s="33"/>
      <c r="AC10" s="34"/>
      <c r="AD10" s="34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  <c r="RA10" s="85"/>
      <c r="RB10" s="85"/>
      <c r="RC10" s="85"/>
      <c r="RD10" s="85"/>
      <c r="RE10" s="85"/>
      <c r="RF10" s="85"/>
      <c r="RG10" s="85"/>
      <c r="RH10" s="85"/>
      <c r="RI10" s="85"/>
      <c r="RJ10" s="85"/>
      <c r="RK10" s="85"/>
      <c r="RL10" s="85"/>
      <c r="RM10" s="85"/>
      <c r="RN10" s="85"/>
      <c r="RO10" s="85"/>
      <c r="RP10" s="85"/>
      <c r="RQ10" s="85"/>
      <c r="RR10" s="85"/>
      <c r="RS10" s="85"/>
      <c r="RT10" s="85"/>
      <c r="RU10" s="85"/>
      <c r="RV10" s="85"/>
      <c r="RW10" s="85"/>
      <c r="RX10" s="85"/>
      <c r="RY10" s="85"/>
      <c r="RZ10" s="85"/>
      <c r="SA10" s="85"/>
      <c r="SB10" s="85"/>
      <c r="SC10" s="85"/>
      <c r="SD10" s="85"/>
      <c r="SE10" s="85"/>
      <c r="SF10" s="85"/>
      <c r="SG10" s="85"/>
      <c r="SH10" s="85"/>
      <c r="SI10" s="85"/>
      <c r="SJ10" s="85"/>
      <c r="SK10" s="85"/>
      <c r="SL10" s="85"/>
      <c r="SM10" s="85"/>
      <c r="SN10" s="85"/>
      <c r="SO10" s="85"/>
      <c r="SP10" s="85"/>
      <c r="SQ10" s="85"/>
      <c r="SR10" s="85"/>
      <c r="SS10" s="85"/>
      <c r="ST10" s="85"/>
      <c r="SU10" s="85"/>
      <c r="SV10" s="85"/>
      <c r="SW10" s="85"/>
      <c r="SX10" s="85"/>
      <c r="SY10" s="85"/>
      <c r="SZ10" s="85"/>
      <c r="TA10" s="85"/>
      <c r="TB10" s="85"/>
      <c r="TC10" s="85"/>
      <c r="TD10" s="85"/>
      <c r="TE10" s="85"/>
      <c r="TF10" s="85"/>
      <c r="TG10" s="85"/>
      <c r="TH10" s="85"/>
      <c r="TI10" s="85"/>
      <c r="TJ10" s="85"/>
      <c r="TK10" s="85"/>
      <c r="TL10" s="85"/>
      <c r="TM10" s="85"/>
      <c r="TN10" s="85"/>
      <c r="TO10" s="85"/>
      <c r="TP10" s="85"/>
      <c r="TQ10" s="85"/>
      <c r="TR10" s="85"/>
      <c r="TS10" s="85"/>
      <c r="TT10" s="85"/>
      <c r="TU10" s="85"/>
      <c r="TV10" s="85"/>
      <c r="TW10" s="85"/>
      <c r="TX10" s="85"/>
      <c r="TY10" s="85"/>
      <c r="TZ10" s="85"/>
      <c r="UA10" s="85"/>
      <c r="UB10" s="85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  <c r="AAF10" s="85"/>
      <c r="AAG10" s="85"/>
      <c r="AAH10" s="85"/>
      <c r="AAI10" s="85"/>
      <c r="AAJ10" s="85"/>
      <c r="AAK10" s="85"/>
      <c r="AAL10" s="85"/>
      <c r="AAM10" s="85"/>
      <c r="AAN10" s="85"/>
      <c r="AAO10" s="85"/>
      <c r="AAP10" s="85"/>
      <c r="AAQ10" s="85"/>
      <c r="AAR10" s="85"/>
      <c r="AAS10" s="85"/>
      <c r="AAT10" s="85"/>
      <c r="AAU10" s="85"/>
      <c r="AAV10" s="85"/>
      <c r="AAW10" s="85"/>
      <c r="AAX10" s="85"/>
      <c r="AAY10" s="85"/>
      <c r="AAZ10" s="85"/>
      <c r="ABA10" s="85"/>
      <c r="ABB10" s="85"/>
      <c r="ABC10" s="85"/>
      <c r="ABD10" s="85"/>
      <c r="ABE10" s="85"/>
      <c r="ABF10" s="85"/>
      <c r="ABG10" s="85"/>
      <c r="ABH10" s="85"/>
      <c r="ABI10" s="85"/>
      <c r="ABJ10" s="85"/>
      <c r="ABK10" s="85"/>
      <c r="ABL10" s="85"/>
      <c r="ABM10" s="85"/>
      <c r="ABN10" s="85"/>
      <c r="ABO10" s="85"/>
      <c r="ABP10" s="85"/>
      <c r="ABQ10" s="85"/>
      <c r="ABR10" s="85"/>
      <c r="ABS10" s="85"/>
      <c r="ABT10" s="85"/>
      <c r="ABU10" s="85"/>
      <c r="ABV10" s="85"/>
      <c r="ABW10" s="85"/>
      <c r="ABX10" s="85"/>
      <c r="ABY10" s="85"/>
      <c r="ABZ10" s="85"/>
      <c r="ACA10" s="85"/>
      <c r="ACB10" s="85"/>
      <c r="ACC10" s="85"/>
      <c r="ACD10" s="85"/>
      <c r="ACE10" s="85"/>
      <c r="ACF10" s="85"/>
      <c r="ACG10" s="85"/>
      <c r="ACH10" s="85"/>
      <c r="ACI10" s="85"/>
      <c r="ACJ10" s="85"/>
      <c r="ACK10" s="85"/>
      <c r="ACL10" s="85"/>
      <c r="ACM10" s="85"/>
      <c r="ACN10" s="85"/>
      <c r="ACO10" s="85"/>
      <c r="ACP10" s="85"/>
      <c r="ACQ10" s="85"/>
      <c r="ACR10" s="85"/>
      <c r="ACS10" s="85"/>
      <c r="ACT10" s="85"/>
      <c r="ACU10" s="85"/>
      <c r="ACV10" s="85"/>
      <c r="ACW10" s="85"/>
      <c r="ACX10" s="85"/>
      <c r="ACY10" s="85"/>
      <c r="ACZ10" s="85"/>
      <c r="ADA10" s="85"/>
      <c r="ADB10" s="85"/>
      <c r="ADC10" s="85"/>
      <c r="ADD10" s="85"/>
      <c r="ADE10" s="85"/>
      <c r="ADF10" s="85"/>
      <c r="ADG10" s="85"/>
      <c r="ADH10" s="85"/>
      <c r="ADI10" s="85"/>
      <c r="ADJ10" s="85"/>
      <c r="ADK10" s="85"/>
      <c r="ADL10" s="85"/>
      <c r="ADM10" s="85"/>
      <c r="ADN10" s="85"/>
      <c r="ADO10" s="85"/>
      <c r="ADP10" s="85"/>
      <c r="ADQ10" s="85"/>
      <c r="ADR10" s="85"/>
      <c r="ADS10" s="85"/>
      <c r="ADT10" s="85"/>
      <c r="ADU10" s="85"/>
      <c r="ADV10" s="85"/>
      <c r="ADW10" s="85"/>
      <c r="ADX10" s="85"/>
      <c r="ADY10" s="85"/>
      <c r="ADZ10" s="85"/>
      <c r="AEA10" s="85"/>
      <c r="AEB10" s="85"/>
      <c r="AEC10" s="85"/>
      <c r="AED10" s="85"/>
      <c r="AEE10" s="85"/>
      <c r="AEF10" s="85"/>
      <c r="AEG10" s="85"/>
      <c r="AEH10" s="85"/>
      <c r="AEI10" s="85"/>
      <c r="AEJ10" s="85"/>
      <c r="AEK10" s="85"/>
      <c r="AEL10" s="85"/>
      <c r="AEM10" s="85"/>
      <c r="AEN10" s="85"/>
      <c r="AEO10" s="85"/>
      <c r="AEP10" s="85"/>
      <c r="AEQ10" s="85"/>
      <c r="AER10" s="85"/>
      <c r="AES10" s="85"/>
      <c r="AET10" s="85"/>
      <c r="AEU10" s="85"/>
      <c r="AEV10" s="85"/>
      <c r="AEW10" s="85"/>
      <c r="AEX10" s="85"/>
      <c r="AEY10" s="85"/>
      <c r="AEZ10" s="85"/>
      <c r="AFA10" s="85"/>
      <c r="AFB10" s="85"/>
      <c r="AFC10" s="85"/>
      <c r="AFD10" s="85"/>
      <c r="AFE10" s="85"/>
      <c r="AFF10" s="85"/>
      <c r="AFG10" s="85"/>
      <c r="AFH10" s="85"/>
      <c r="AFI10" s="85"/>
      <c r="AFJ10" s="85"/>
      <c r="AFK10" s="85"/>
      <c r="AFL10" s="85"/>
      <c r="AFM10" s="85"/>
      <c r="AFN10" s="85"/>
      <c r="AFO10" s="85"/>
      <c r="AFP10" s="85"/>
      <c r="AFQ10" s="85"/>
      <c r="AFR10" s="85"/>
      <c r="AFS10" s="85"/>
      <c r="AFT10" s="85"/>
      <c r="AFU10" s="85"/>
      <c r="AFV10" s="85"/>
      <c r="AFW10" s="85"/>
      <c r="AFX10" s="85"/>
      <c r="AFY10" s="85"/>
      <c r="AFZ10" s="85"/>
      <c r="AGA10" s="85"/>
      <c r="AGB10" s="85"/>
      <c r="AGC10" s="85"/>
      <c r="AGD10" s="85"/>
      <c r="AGE10" s="85"/>
      <c r="AGF10" s="85"/>
      <c r="AGG10" s="85"/>
      <c r="AGH10" s="85"/>
      <c r="AGI10" s="85"/>
      <c r="AGJ10" s="85"/>
      <c r="AGK10" s="85"/>
      <c r="AGL10" s="85"/>
      <c r="AGM10" s="85"/>
      <c r="AGN10" s="85"/>
      <c r="AGO10" s="85"/>
      <c r="AGP10" s="85"/>
      <c r="AGQ10" s="85"/>
      <c r="AGR10" s="85"/>
      <c r="AGS10" s="85"/>
      <c r="AGT10" s="85"/>
      <c r="AGU10" s="85"/>
      <c r="AGV10" s="85"/>
      <c r="AGW10" s="85"/>
      <c r="AGX10" s="85"/>
      <c r="AGY10" s="85"/>
      <c r="AGZ10" s="85"/>
      <c r="AHA10" s="85"/>
      <c r="AHB10" s="85"/>
      <c r="AHC10" s="85"/>
      <c r="AHD10" s="85"/>
      <c r="AHE10" s="85"/>
      <c r="AHF10" s="85"/>
      <c r="AHG10" s="85"/>
      <c r="AHH10" s="85"/>
      <c r="AHI10" s="85"/>
      <c r="AHJ10" s="85"/>
      <c r="AHK10" s="85"/>
      <c r="AHL10" s="85"/>
      <c r="AHM10" s="85"/>
      <c r="AHN10" s="85"/>
      <c r="AHO10" s="85"/>
      <c r="AHP10" s="85"/>
      <c r="AHQ10" s="85"/>
      <c r="AHR10" s="85"/>
      <c r="AHS10" s="85"/>
      <c r="AHT10" s="85"/>
      <c r="AHU10" s="85"/>
      <c r="AHV10" s="85"/>
      <c r="AHW10" s="85"/>
      <c r="AHX10" s="85"/>
      <c r="AHY10" s="85"/>
      <c r="AHZ10" s="85"/>
      <c r="AIA10" s="85"/>
      <c r="AIB10" s="85"/>
      <c r="AIC10" s="85"/>
      <c r="AID10" s="85"/>
      <c r="AIE10" s="85"/>
      <c r="AIF10" s="85"/>
      <c r="AIG10" s="85"/>
      <c r="AIH10" s="85"/>
      <c r="AII10" s="85"/>
      <c r="AIJ10" s="85"/>
      <c r="AIK10" s="85"/>
      <c r="AIL10" s="85"/>
      <c r="AIM10" s="85"/>
      <c r="AIN10" s="85"/>
      <c r="AIO10" s="85"/>
      <c r="AIP10" s="85"/>
      <c r="AIQ10" s="85"/>
      <c r="AIR10" s="85"/>
      <c r="AIS10" s="85"/>
      <c r="AIT10" s="85"/>
      <c r="AIU10" s="85"/>
      <c r="AIV10" s="85"/>
      <c r="AIW10" s="85"/>
      <c r="AIX10" s="85"/>
      <c r="AIY10" s="85"/>
      <c r="AIZ10" s="85"/>
      <c r="AJA10" s="85"/>
      <c r="AJB10" s="85"/>
      <c r="AJC10" s="85"/>
      <c r="AJD10" s="85"/>
      <c r="AJE10" s="85"/>
      <c r="AJF10" s="85"/>
      <c r="AJG10" s="85"/>
      <c r="AJH10" s="85"/>
      <c r="AJI10" s="85"/>
      <c r="AJJ10" s="85"/>
      <c r="AJK10" s="85"/>
      <c r="AJL10" s="85"/>
      <c r="AJM10" s="85"/>
      <c r="AJN10" s="85"/>
      <c r="AJO10" s="85"/>
      <c r="AJP10" s="85"/>
      <c r="AJQ10" s="85"/>
      <c r="AJR10" s="85"/>
      <c r="AJS10" s="85"/>
      <c r="AJT10" s="85"/>
      <c r="AJU10" s="85"/>
      <c r="AJV10" s="85"/>
      <c r="AJW10" s="85"/>
      <c r="AJX10" s="85"/>
      <c r="AJY10" s="85"/>
      <c r="AJZ10" s="85"/>
      <c r="AKA10" s="85"/>
      <c r="AKB10" s="85"/>
      <c r="AKC10" s="85"/>
      <c r="AKD10" s="85"/>
      <c r="AKE10" s="85"/>
      <c r="AKF10" s="85"/>
      <c r="AKG10" s="85"/>
      <c r="AKH10" s="85"/>
      <c r="AKI10" s="85"/>
      <c r="AKJ10" s="85"/>
      <c r="AKK10" s="85"/>
      <c r="AKL10" s="85"/>
      <c r="AKM10" s="85"/>
      <c r="AKN10" s="85"/>
      <c r="AKO10" s="85"/>
      <c r="AKP10" s="85"/>
      <c r="AKQ10" s="85"/>
      <c r="AKR10" s="85"/>
      <c r="AKS10" s="85"/>
      <c r="AKT10" s="85"/>
      <c r="AKU10" s="85"/>
      <c r="AKV10" s="85"/>
      <c r="AKW10" s="85"/>
      <c r="AKX10" s="85"/>
      <c r="AKY10" s="85"/>
      <c r="AKZ10" s="85"/>
      <c r="ALA10" s="85"/>
      <c r="ALB10" s="85"/>
      <c r="ALC10" s="85"/>
      <c r="ALD10" s="85"/>
      <c r="ALE10" s="85"/>
      <c r="ALF10" s="85"/>
      <c r="ALG10" s="85"/>
      <c r="ALH10" s="85"/>
      <c r="ALI10" s="85"/>
      <c r="ALJ10" s="85"/>
      <c r="ALK10" s="85"/>
      <c r="ALL10" s="85"/>
      <c r="ALM10" s="85"/>
      <c r="ALN10" s="85"/>
      <c r="ALO10" s="85"/>
      <c r="ALP10" s="85"/>
      <c r="ALQ10" s="85"/>
      <c r="ALR10" s="85"/>
      <c r="ALS10" s="85"/>
      <c r="ALT10" s="85"/>
      <c r="ALU10" s="85"/>
      <c r="ALV10" s="85"/>
      <c r="ALW10" s="85"/>
      <c r="ALX10" s="85"/>
      <c r="ALY10" s="85"/>
      <c r="ALZ10" s="85"/>
      <c r="AMA10" s="85"/>
      <c r="AMB10" s="85"/>
      <c r="AMC10" s="85"/>
      <c r="AMD10" s="85"/>
      <c r="AME10" s="85"/>
      <c r="AMF10" s="85"/>
      <c r="AMG10" s="85"/>
      <c r="AMH10" s="85"/>
      <c r="AMI10" s="85"/>
      <c r="AMJ10" s="85"/>
      <c r="AMK10" s="85"/>
      <c r="AML10" s="85"/>
      <c r="AMM10" s="85"/>
      <c r="AMN10" s="85"/>
      <c r="AMO10" s="85"/>
      <c r="AMP10" s="85"/>
      <c r="AMQ10" s="85"/>
      <c r="AMR10" s="85"/>
      <c r="AMS10" s="85"/>
      <c r="AMT10" s="85"/>
      <c r="AMU10" s="85"/>
      <c r="AMV10" s="85"/>
      <c r="AMW10" s="85"/>
      <c r="AMX10" s="85"/>
      <c r="AMY10" s="85"/>
      <c r="AMZ10" s="85"/>
      <c r="ANA10" s="85"/>
      <c r="ANB10" s="85"/>
      <c r="ANC10" s="85"/>
      <c r="AND10" s="85"/>
      <c r="ANE10" s="85"/>
      <c r="ANF10" s="85"/>
      <c r="ANG10" s="85"/>
      <c r="ANH10" s="85"/>
      <c r="ANI10" s="85"/>
      <c r="ANJ10" s="85"/>
      <c r="ANK10" s="85"/>
      <c r="ANL10" s="85"/>
      <c r="ANM10" s="85"/>
      <c r="ANN10" s="85"/>
      <c r="ANO10" s="85"/>
      <c r="ANP10" s="85"/>
      <c r="ANQ10" s="85"/>
      <c r="ANR10" s="85"/>
      <c r="ANS10" s="85"/>
      <c r="ANT10" s="85"/>
      <c r="ANU10" s="85"/>
      <c r="ANV10" s="85"/>
      <c r="ANW10" s="85"/>
      <c r="ANX10" s="85"/>
      <c r="ANY10" s="85"/>
      <c r="ANZ10" s="85"/>
      <c r="AOA10" s="85"/>
      <c r="AOB10" s="85"/>
      <c r="AOC10" s="85"/>
      <c r="AOD10" s="85"/>
      <c r="AOE10" s="85"/>
      <c r="AOF10" s="85"/>
      <c r="AOG10" s="85"/>
      <c r="AOH10" s="85"/>
      <c r="AOI10" s="85"/>
      <c r="AOJ10" s="85"/>
      <c r="AOK10" s="85"/>
      <c r="AOL10" s="85"/>
      <c r="AOM10" s="85"/>
      <c r="AON10" s="85"/>
      <c r="AOO10" s="85"/>
      <c r="AOP10" s="85"/>
      <c r="AOQ10" s="85"/>
      <c r="AOR10" s="85"/>
      <c r="AOS10" s="85"/>
      <c r="AOT10" s="85"/>
      <c r="AOU10" s="85"/>
      <c r="AOV10" s="85"/>
      <c r="AOW10" s="85"/>
      <c r="AOX10" s="85"/>
      <c r="AOY10" s="85"/>
      <c r="AOZ10" s="85"/>
      <c r="APA10" s="85"/>
      <c r="APB10" s="85"/>
      <c r="APC10" s="85"/>
      <c r="APD10" s="85"/>
      <c r="APE10" s="85"/>
      <c r="APF10" s="85"/>
      <c r="APG10" s="85"/>
      <c r="APH10" s="85"/>
      <c r="API10" s="85"/>
      <c r="APJ10" s="85"/>
      <c r="APK10" s="85"/>
      <c r="APL10" s="85"/>
      <c r="APM10" s="85"/>
      <c r="APN10" s="85"/>
      <c r="APO10" s="85"/>
      <c r="APP10" s="85"/>
      <c r="APQ10" s="85"/>
      <c r="APR10" s="85"/>
      <c r="APS10" s="85"/>
      <c r="APT10" s="85"/>
      <c r="APU10" s="85"/>
      <c r="APV10" s="85"/>
      <c r="APW10" s="85"/>
      <c r="APX10" s="85"/>
      <c r="APY10" s="85"/>
      <c r="APZ10" s="85"/>
      <c r="AQA10" s="85"/>
      <c r="AQB10" s="85"/>
      <c r="AQC10" s="85"/>
      <c r="AQD10" s="85"/>
      <c r="AQE10" s="85"/>
      <c r="AQF10" s="85"/>
      <c r="AQG10" s="85"/>
      <c r="AQH10" s="85"/>
      <c r="AQI10" s="85"/>
      <c r="AQJ10" s="85"/>
      <c r="AQK10" s="85"/>
      <c r="AQL10" s="85"/>
      <c r="AQM10" s="85"/>
      <c r="AQN10" s="85"/>
      <c r="AQO10" s="85"/>
      <c r="AQP10" s="85"/>
      <c r="AQQ10" s="85"/>
      <c r="AQR10" s="85"/>
      <c r="AQS10" s="85"/>
      <c r="AQT10" s="85"/>
      <c r="AQU10" s="85"/>
      <c r="AQV10" s="85"/>
      <c r="AQW10" s="85"/>
      <c r="AQX10" s="85"/>
      <c r="AQY10" s="85"/>
      <c r="AQZ10" s="85"/>
      <c r="ARA10" s="85"/>
      <c r="ARB10" s="85"/>
      <c r="ARC10" s="85"/>
      <c r="ARD10" s="85"/>
      <c r="ARE10" s="85"/>
      <c r="ARF10" s="85"/>
      <c r="ARG10" s="85"/>
      <c r="ARH10" s="85"/>
      <c r="ARI10" s="85"/>
      <c r="ARJ10" s="85"/>
      <c r="ARK10" s="85"/>
      <c r="ARL10" s="85"/>
      <c r="ARM10" s="85"/>
      <c r="ARN10" s="85"/>
      <c r="ARO10" s="85"/>
      <c r="ARP10" s="85"/>
      <c r="ARQ10" s="85"/>
      <c r="ARR10" s="85"/>
      <c r="ARS10" s="85"/>
      <c r="ART10" s="85"/>
      <c r="ARU10" s="85"/>
      <c r="ARV10" s="85"/>
      <c r="ARW10" s="85"/>
      <c r="ARX10" s="85"/>
      <c r="ARY10" s="85"/>
      <c r="ARZ10" s="85"/>
      <c r="ASA10" s="85"/>
      <c r="ASB10" s="85"/>
      <c r="ASC10" s="85"/>
      <c r="ASD10" s="85"/>
      <c r="ASE10" s="85"/>
      <c r="ASF10" s="85"/>
      <c r="ASG10" s="85"/>
      <c r="ASH10" s="85"/>
      <c r="ASI10" s="85"/>
      <c r="ASJ10" s="85"/>
      <c r="ASK10" s="85"/>
      <c r="ASL10" s="85"/>
      <c r="ASM10" s="85"/>
      <c r="ASN10" s="85"/>
      <c r="ASO10" s="85"/>
      <c r="ASP10" s="85"/>
      <c r="ASQ10" s="85"/>
      <c r="ASR10" s="85"/>
      <c r="ASS10" s="85"/>
      <c r="AST10" s="85"/>
      <c r="ASU10" s="85"/>
      <c r="ASV10" s="85"/>
      <c r="ASW10" s="85"/>
      <c r="ASX10" s="85"/>
      <c r="ASY10" s="85"/>
      <c r="ASZ10" s="85"/>
      <c r="ATA10" s="85"/>
      <c r="ATB10" s="85"/>
      <c r="ATC10" s="85"/>
      <c r="ATD10" s="85"/>
      <c r="ATE10" s="85"/>
      <c r="ATF10" s="85"/>
      <c r="ATG10" s="85"/>
      <c r="ATH10" s="85"/>
      <c r="ATI10" s="85"/>
      <c r="ATJ10" s="85"/>
      <c r="ATK10" s="85"/>
      <c r="ATL10" s="85"/>
      <c r="ATM10" s="85"/>
      <c r="ATN10" s="85"/>
      <c r="ATO10" s="85"/>
      <c r="ATP10" s="85"/>
      <c r="ATQ10" s="85"/>
      <c r="ATR10" s="85"/>
      <c r="ATS10" s="85"/>
      <c r="ATT10" s="85"/>
      <c r="ATU10" s="85"/>
      <c r="ATV10" s="85"/>
      <c r="ATW10" s="85"/>
      <c r="ATX10" s="85"/>
      <c r="ATY10" s="85"/>
      <c r="ATZ10" s="85"/>
      <c r="AUA10" s="85"/>
      <c r="AUB10" s="85"/>
      <c r="AUC10" s="85"/>
      <c r="AUD10" s="85"/>
      <c r="AUE10" s="85"/>
      <c r="AUF10" s="85"/>
      <c r="AUG10" s="85"/>
      <c r="AUH10" s="85"/>
      <c r="AUI10" s="85"/>
      <c r="AUJ10" s="85"/>
      <c r="AUK10" s="85"/>
      <c r="AUL10" s="85"/>
      <c r="AUM10" s="85"/>
      <c r="AUN10" s="85"/>
      <c r="AUO10" s="85"/>
      <c r="AUP10" s="85"/>
      <c r="AUQ10" s="85"/>
      <c r="AUR10" s="85"/>
      <c r="AUS10" s="85"/>
      <c r="AUT10" s="85"/>
      <c r="AUU10" s="85"/>
      <c r="AUV10" s="85"/>
      <c r="AUW10" s="85"/>
      <c r="AUX10" s="85"/>
      <c r="AUY10" s="85"/>
      <c r="AUZ10" s="85"/>
      <c r="AVA10" s="85"/>
      <c r="AVB10" s="85"/>
      <c r="AVC10" s="85"/>
      <c r="AVD10" s="85"/>
      <c r="AVE10" s="85"/>
      <c r="AVF10" s="85"/>
      <c r="AVG10" s="85"/>
      <c r="AVH10" s="85"/>
      <c r="AVI10" s="85"/>
      <c r="AVJ10" s="85"/>
      <c r="AVK10" s="85"/>
      <c r="AVL10" s="85"/>
      <c r="AVM10" s="85"/>
      <c r="AVN10" s="85"/>
      <c r="AVO10" s="85"/>
      <c r="AVP10" s="85"/>
      <c r="AVQ10" s="85"/>
      <c r="AVR10" s="85"/>
      <c r="AVS10" s="85"/>
      <c r="AVT10" s="85"/>
      <c r="AVU10" s="85"/>
      <c r="AVV10" s="85"/>
      <c r="AVW10" s="85"/>
      <c r="AVX10" s="85"/>
      <c r="AVY10" s="85"/>
      <c r="AVZ10" s="85"/>
      <c r="AWA10" s="85"/>
      <c r="AWB10" s="85"/>
      <c r="AWC10" s="85"/>
      <c r="AWD10" s="85"/>
      <c r="AWE10" s="85"/>
      <c r="AWF10" s="85"/>
      <c r="AWG10" s="85"/>
      <c r="AWH10" s="85"/>
      <c r="AWI10" s="85"/>
      <c r="AWJ10" s="85"/>
      <c r="AWK10" s="85"/>
      <c r="AWL10" s="85"/>
      <c r="AWM10" s="85"/>
      <c r="AWN10" s="85"/>
      <c r="AWO10" s="85"/>
      <c r="AWP10" s="85"/>
      <c r="AWQ10" s="85"/>
      <c r="AWR10" s="85"/>
      <c r="AWS10" s="85"/>
      <c r="AWT10" s="85"/>
      <c r="AWU10" s="85"/>
      <c r="AWV10" s="85"/>
      <c r="AWW10" s="85"/>
      <c r="AWX10" s="85"/>
      <c r="AWY10" s="85"/>
      <c r="AWZ10" s="85"/>
      <c r="AXA10" s="85"/>
      <c r="AXB10" s="85"/>
      <c r="AXC10" s="85"/>
      <c r="AXD10" s="85"/>
      <c r="AXE10" s="85"/>
      <c r="AXF10" s="85"/>
      <c r="AXG10" s="85"/>
      <c r="AXH10" s="85"/>
      <c r="AXI10" s="85"/>
      <c r="AXJ10" s="85"/>
      <c r="AXK10" s="85"/>
      <c r="AXL10" s="85"/>
      <c r="AXM10" s="85"/>
      <c r="AXN10" s="85"/>
      <c r="AXO10" s="85"/>
      <c r="AXP10" s="85"/>
      <c r="AXQ10" s="85"/>
      <c r="AXR10" s="85"/>
      <c r="AXS10" s="85"/>
      <c r="AXT10" s="85"/>
      <c r="AXU10" s="85"/>
      <c r="AXV10" s="85"/>
      <c r="AXW10" s="85"/>
      <c r="AXX10" s="85"/>
      <c r="AXY10" s="85"/>
      <c r="AXZ10" s="85"/>
      <c r="AYA10" s="85"/>
      <c r="AYB10" s="85"/>
      <c r="AYC10" s="85"/>
      <c r="AYD10" s="85"/>
      <c r="AYE10" s="85"/>
      <c r="AYF10" s="85"/>
      <c r="AYG10" s="85"/>
      <c r="AYH10" s="85"/>
      <c r="AYI10" s="85"/>
      <c r="AYJ10" s="85"/>
      <c r="AYK10" s="85"/>
      <c r="AYL10" s="85"/>
      <c r="AYM10" s="85"/>
      <c r="AYN10" s="85"/>
      <c r="AYO10" s="85"/>
      <c r="AYP10" s="85"/>
      <c r="AYQ10" s="85"/>
      <c r="AYR10" s="85"/>
      <c r="AYS10" s="85"/>
      <c r="AYT10" s="85"/>
      <c r="AYU10" s="85"/>
      <c r="AYV10" s="85"/>
      <c r="AYW10" s="85"/>
      <c r="AYX10" s="85"/>
      <c r="AYY10" s="85"/>
      <c r="AYZ10" s="85"/>
      <c r="AZA10" s="85"/>
      <c r="AZB10" s="85"/>
      <c r="AZC10" s="85"/>
      <c r="AZD10" s="85"/>
      <c r="AZE10" s="85"/>
      <c r="AZF10" s="85"/>
      <c r="AZG10" s="85"/>
      <c r="AZH10" s="85"/>
      <c r="AZI10" s="85"/>
      <c r="AZJ10" s="85"/>
      <c r="AZK10" s="85"/>
      <c r="AZL10" s="85"/>
      <c r="AZM10" s="85"/>
      <c r="AZN10" s="85"/>
      <c r="AZO10" s="85"/>
      <c r="AZP10" s="85"/>
      <c r="AZQ10" s="85"/>
      <c r="AZR10" s="85"/>
      <c r="AZS10" s="85"/>
      <c r="AZT10" s="85"/>
      <c r="AZU10" s="85"/>
      <c r="AZV10" s="85"/>
      <c r="AZW10" s="85"/>
      <c r="AZX10" s="85"/>
      <c r="AZY10" s="85"/>
      <c r="AZZ10" s="85"/>
      <c r="BAA10" s="85"/>
      <c r="BAB10" s="85"/>
      <c r="BAC10" s="85"/>
      <c r="BAD10" s="85"/>
      <c r="BAE10" s="85"/>
      <c r="BAF10" s="85"/>
      <c r="BAG10" s="85"/>
      <c r="BAH10" s="85"/>
      <c r="BAI10" s="85"/>
      <c r="BAJ10" s="85"/>
      <c r="BAK10" s="85"/>
      <c r="BAL10" s="85"/>
      <c r="BAM10" s="85"/>
      <c r="BAN10" s="85"/>
      <c r="BAO10" s="85"/>
      <c r="BAP10" s="85"/>
      <c r="BAQ10" s="85"/>
      <c r="BAR10" s="85"/>
      <c r="BAS10" s="85"/>
      <c r="BAT10" s="85"/>
      <c r="BAU10" s="85"/>
      <c r="BAV10" s="85"/>
      <c r="BAW10" s="85"/>
      <c r="BAX10" s="85"/>
      <c r="BAY10" s="85"/>
      <c r="BAZ10" s="85"/>
      <c r="BBA10" s="85"/>
      <c r="BBB10" s="85"/>
      <c r="BBC10" s="85"/>
      <c r="BBD10" s="85"/>
      <c r="BBE10" s="85"/>
      <c r="BBF10" s="85"/>
      <c r="BBG10" s="85"/>
      <c r="BBH10" s="85"/>
      <c r="BBI10" s="85"/>
      <c r="BBJ10" s="85"/>
      <c r="BBK10" s="85"/>
      <c r="BBL10" s="85"/>
      <c r="BBM10" s="85"/>
      <c r="BBN10" s="85"/>
      <c r="BBO10" s="85"/>
      <c r="BBP10" s="85"/>
      <c r="BBQ10" s="85"/>
      <c r="BBR10" s="85"/>
      <c r="BBS10" s="85"/>
      <c r="BBT10" s="85"/>
      <c r="BBU10" s="85"/>
      <c r="BBV10" s="85"/>
      <c r="BBW10" s="85"/>
      <c r="BBX10" s="85"/>
      <c r="BBY10" s="85"/>
      <c r="BBZ10" s="85"/>
      <c r="BCA10" s="85"/>
      <c r="BCB10" s="85"/>
      <c r="BCC10" s="85"/>
      <c r="BCD10" s="85"/>
      <c r="BCE10" s="85"/>
      <c r="BCF10" s="85"/>
      <c r="BCG10" s="85"/>
      <c r="BCH10" s="85"/>
      <c r="BCI10" s="85"/>
      <c r="BCJ10" s="85"/>
      <c r="BCK10" s="85"/>
      <c r="BCL10" s="85"/>
      <c r="BCM10" s="85"/>
      <c r="BCN10" s="85"/>
      <c r="BCO10" s="85"/>
      <c r="BCP10" s="85"/>
      <c r="BCQ10" s="85"/>
      <c r="BCR10" s="85"/>
      <c r="BCS10" s="85"/>
      <c r="BCT10" s="85"/>
      <c r="BCU10" s="85"/>
      <c r="BCV10" s="85"/>
      <c r="BCW10" s="85"/>
      <c r="BCX10" s="85"/>
      <c r="BCY10" s="85"/>
      <c r="BCZ10" s="85"/>
      <c r="BDA10" s="85"/>
      <c r="BDB10" s="85"/>
      <c r="BDC10" s="85"/>
      <c r="BDD10" s="85"/>
      <c r="BDE10" s="85"/>
      <c r="BDF10" s="85"/>
      <c r="BDG10" s="85"/>
      <c r="BDH10" s="85"/>
      <c r="BDI10" s="85"/>
      <c r="BDJ10" s="85"/>
      <c r="BDK10" s="85"/>
      <c r="BDL10" s="85"/>
      <c r="BDM10" s="85"/>
      <c r="BDN10" s="85"/>
      <c r="BDO10" s="85"/>
      <c r="BDP10" s="85"/>
      <c r="BDQ10" s="85"/>
      <c r="BDR10" s="85"/>
      <c r="BDS10" s="85"/>
      <c r="BDT10" s="85"/>
      <c r="BDU10" s="85"/>
      <c r="BDV10" s="85"/>
      <c r="BDW10" s="85"/>
      <c r="BDX10" s="85"/>
      <c r="BDY10" s="85"/>
      <c r="BDZ10" s="85"/>
      <c r="BEA10" s="85"/>
      <c r="BEB10" s="85"/>
      <c r="BEC10" s="85"/>
      <c r="BED10" s="85"/>
      <c r="BEE10" s="85"/>
      <c r="BEF10" s="85"/>
      <c r="BEG10" s="85"/>
      <c r="BEH10" s="85"/>
      <c r="BEI10" s="85"/>
      <c r="BEJ10" s="85"/>
      <c r="BEK10" s="85"/>
      <c r="BEL10" s="85"/>
      <c r="BEM10" s="85"/>
      <c r="BEN10" s="85"/>
      <c r="BEO10" s="85"/>
      <c r="BEP10" s="85"/>
      <c r="BEQ10" s="85"/>
      <c r="BER10" s="85"/>
      <c r="BES10" s="85"/>
      <c r="BET10" s="85"/>
      <c r="BEU10" s="85"/>
      <c r="BEV10" s="85"/>
      <c r="BEW10" s="85"/>
      <c r="BEX10" s="85"/>
      <c r="BEY10" s="85"/>
      <c r="BEZ10" s="85"/>
      <c r="BFA10" s="85"/>
      <c r="BFB10" s="85"/>
      <c r="BFC10" s="85"/>
      <c r="BFD10" s="85"/>
      <c r="BFE10" s="85"/>
      <c r="BFF10" s="85"/>
      <c r="BFG10" s="85"/>
      <c r="BFH10" s="85"/>
      <c r="BFI10" s="85"/>
      <c r="BFJ10" s="85"/>
      <c r="BFK10" s="85"/>
      <c r="BFL10" s="85"/>
      <c r="BFM10" s="85"/>
      <c r="BFN10" s="85"/>
      <c r="BFO10" s="85"/>
      <c r="BFP10" s="85"/>
      <c r="BFQ10" s="85"/>
      <c r="BFR10" s="85"/>
      <c r="BFS10" s="85"/>
      <c r="BFT10" s="85"/>
      <c r="BFU10" s="85"/>
      <c r="BFV10" s="85"/>
      <c r="BFW10" s="85"/>
      <c r="BFX10" s="85"/>
      <c r="BFY10" s="85"/>
      <c r="BFZ10" s="85"/>
      <c r="BGA10" s="85"/>
      <c r="BGB10" s="85"/>
      <c r="BGC10" s="85"/>
      <c r="BGD10" s="85"/>
      <c r="BGE10" s="85"/>
      <c r="BGF10" s="85"/>
      <c r="BGG10" s="85"/>
      <c r="BGH10" s="85"/>
      <c r="BGI10" s="85"/>
      <c r="BGJ10" s="85"/>
      <c r="BGK10" s="85"/>
      <c r="BGL10" s="85"/>
      <c r="BGM10" s="85"/>
      <c r="BGN10" s="85"/>
      <c r="BGO10" s="85"/>
      <c r="BGP10" s="85"/>
      <c r="BGQ10" s="85"/>
      <c r="BGR10" s="85"/>
      <c r="BGS10" s="85"/>
      <c r="BGT10" s="85"/>
      <c r="BGU10" s="85"/>
      <c r="BGV10" s="85"/>
      <c r="BGW10" s="85"/>
      <c r="BGX10" s="85"/>
      <c r="BGY10" s="85"/>
      <c r="BGZ10" s="85"/>
      <c r="BHA10" s="85"/>
      <c r="BHB10" s="85"/>
      <c r="BHC10" s="85"/>
      <c r="BHD10" s="85"/>
      <c r="BHE10" s="85"/>
      <c r="BHF10" s="85"/>
      <c r="BHG10" s="85"/>
      <c r="BHH10" s="85"/>
      <c r="BHI10" s="85"/>
      <c r="BHJ10" s="85"/>
      <c r="BHK10" s="85"/>
      <c r="BHL10" s="85"/>
      <c r="BHM10" s="85"/>
      <c r="BHN10" s="85"/>
      <c r="BHO10" s="85"/>
      <c r="BHP10" s="85"/>
      <c r="BHQ10" s="85"/>
      <c r="BHR10" s="85"/>
      <c r="BHS10" s="85"/>
      <c r="BHT10" s="85"/>
      <c r="BHU10" s="85"/>
      <c r="BHV10" s="85"/>
      <c r="BHW10" s="85"/>
      <c r="BHX10" s="85"/>
      <c r="BHY10" s="85"/>
      <c r="BHZ10" s="85"/>
      <c r="BIA10" s="85"/>
      <c r="BIB10" s="85"/>
      <c r="BIC10" s="85"/>
      <c r="BID10" s="85"/>
      <c r="BIE10" s="85"/>
      <c r="BIF10" s="85"/>
      <c r="BIG10" s="85"/>
      <c r="BIH10" s="85"/>
      <c r="BII10" s="85"/>
      <c r="BIJ10" s="85"/>
      <c r="BIK10" s="85"/>
      <c r="BIL10" s="85"/>
      <c r="BIM10" s="85"/>
      <c r="BIN10" s="85"/>
      <c r="BIO10" s="85"/>
      <c r="BIP10" s="85"/>
      <c r="BIQ10" s="85"/>
      <c r="BIR10" s="85"/>
      <c r="BIS10" s="85"/>
      <c r="BIT10" s="85"/>
      <c r="BIU10" s="85"/>
      <c r="BIV10" s="85"/>
      <c r="BIW10" s="85"/>
      <c r="BIX10" s="85"/>
      <c r="BIY10" s="85"/>
      <c r="BIZ10" s="85"/>
      <c r="BJA10" s="85"/>
      <c r="BJB10" s="85"/>
      <c r="BJC10" s="85"/>
      <c r="BJD10" s="85"/>
      <c r="BJE10" s="85"/>
      <c r="BJF10" s="85"/>
      <c r="BJG10" s="85"/>
      <c r="BJH10" s="85"/>
      <c r="BJI10" s="85"/>
      <c r="BJJ10" s="85"/>
      <c r="BJK10" s="85"/>
      <c r="BJL10" s="85"/>
      <c r="BJM10" s="85"/>
      <c r="BJN10" s="85"/>
      <c r="BJO10" s="85"/>
      <c r="BJP10" s="85"/>
      <c r="BJQ10" s="85"/>
      <c r="BJR10" s="85"/>
      <c r="BJS10" s="85"/>
      <c r="BJT10" s="85"/>
      <c r="BJU10" s="85"/>
      <c r="BJV10" s="85"/>
      <c r="BJW10" s="85"/>
      <c r="BJX10" s="85"/>
      <c r="BJY10" s="85"/>
      <c r="BJZ10" s="85"/>
      <c r="BKA10" s="85"/>
      <c r="BKB10" s="85"/>
      <c r="BKC10" s="85"/>
      <c r="BKD10" s="85"/>
      <c r="BKE10" s="85"/>
      <c r="BKF10" s="85"/>
      <c r="BKG10" s="85"/>
      <c r="BKH10" s="85"/>
      <c r="BKI10" s="85"/>
      <c r="BKJ10" s="85"/>
      <c r="BKK10" s="85"/>
      <c r="BKL10" s="85"/>
      <c r="BKM10" s="85"/>
      <c r="BKN10" s="85"/>
      <c r="BKO10" s="85"/>
      <c r="BKP10" s="85"/>
      <c r="BKQ10" s="85"/>
      <c r="BKR10" s="85"/>
      <c r="BKS10" s="85"/>
      <c r="BKT10" s="85"/>
      <c r="BKU10" s="85"/>
      <c r="BKV10" s="85"/>
      <c r="BKW10" s="85"/>
      <c r="BKX10" s="85"/>
      <c r="BKY10" s="85"/>
      <c r="BKZ10" s="85"/>
      <c r="BLA10" s="85"/>
      <c r="BLB10" s="85"/>
      <c r="BLC10" s="85"/>
      <c r="BLD10" s="85"/>
      <c r="BLE10" s="85"/>
      <c r="BLF10" s="85"/>
      <c r="BLG10" s="85"/>
      <c r="BLH10" s="85"/>
      <c r="BLI10" s="85"/>
      <c r="BLJ10" s="85"/>
      <c r="BLK10" s="85"/>
      <c r="BLL10" s="85"/>
      <c r="BLM10" s="85"/>
      <c r="BLN10" s="85"/>
      <c r="BLO10" s="85"/>
      <c r="BLP10" s="85"/>
      <c r="BLQ10" s="85"/>
      <c r="BLR10" s="85"/>
      <c r="BLS10" s="85"/>
      <c r="BLT10" s="85"/>
      <c r="BLU10" s="85"/>
      <c r="BLV10" s="85"/>
      <c r="BLW10" s="85"/>
      <c r="BLX10" s="85"/>
      <c r="BLY10" s="85"/>
      <c r="BLZ10" s="85"/>
      <c r="BMA10" s="85"/>
      <c r="BMB10" s="85"/>
      <c r="BMC10" s="85"/>
      <c r="BMD10" s="85"/>
      <c r="BME10" s="85"/>
      <c r="BMF10" s="85"/>
      <c r="BMG10" s="85"/>
      <c r="BMH10" s="85"/>
      <c r="BMI10" s="85"/>
      <c r="BMJ10" s="85"/>
      <c r="BMK10" s="85"/>
      <c r="BML10" s="85"/>
      <c r="BMM10" s="85"/>
      <c r="BMN10" s="85"/>
      <c r="BMO10" s="85"/>
      <c r="BMP10" s="85"/>
      <c r="BMQ10" s="85"/>
      <c r="BMR10" s="85"/>
      <c r="BMS10" s="85"/>
      <c r="BMT10" s="85"/>
      <c r="BMU10" s="85"/>
      <c r="BMV10" s="85"/>
      <c r="BMW10" s="85"/>
      <c r="BMX10" s="85"/>
      <c r="BMY10" s="85"/>
      <c r="BMZ10" s="85"/>
      <c r="BNA10" s="85"/>
      <c r="BNB10" s="85"/>
      <c r="BNC10" s="85"/>
      <c r="BND10" s="85"/>
      <c r="BNE10" s="85"/>
      <c r="BNF10" s="85"/>
      <c r="BNG10" s="85"/>
      <c r="BNH10" s="85"/>
      <c r="BNI10" s="85"/>
      <c r="BNJ10" s="85"/>
      <c r="BNK10" s="85"/>
      <c r="BNL10" s="85"/>
      <c r="BNM10" s="85"/>
      <c r="BNN10" s="85"/>
      <c r="BNO10" s="85"/>
      <c r="BNP10" s="85"/>
      <c r="BNQ10" s="85"/>
      <c r="BNR10" s="85"/>
      <c r="BNS10" s="85"/>
      <c r="BNT10" s="85"/>
      <c r="BNU10" s="85"/>
      <c r="BNV10" s="85"/>
      <c r="BNW10" s="85"/>
      <c r="BNX10" s="85"/>
      <c r="BNY10" s="85"/>
      <c r="BNZ10" s="85"/>
      <c r="BOA10" s="85"/>
      <c r="BOB10" s="85"/>
      <c r="BOC10" s="85"/>
      <c r="BOD10" s="85"/>
      <c r="BOE10" s="85"/>
      <c r="BOF10" s="85"/>
      <c r="BOG10" s="85"/>
      <c r="BOH10" s="85"/>
      <c r="BOI10" s="85"/>
      <c r="BOJ10" s="85"/>
      <c r="BOK10" s="85"/>
      <c r="BOL10" s="85"/>
      <c r="BOM10" s="85"/>
      <c r="BON10" s="85"/>
      <c r="BOO10" s="85"/>
      <c r="BOP10" s="85"/>
      <c r="BOQ10" s="85"/>
      <c r="BOR10" s="85"/>
      <c r="BOS10" s="85"/>
      <c r="BOT10" s="85"/>
      <c r="BOU10" s="85"/>
      <c r="BOV10" s="85"/>
      <c r="BOW10" s="85"/>
      <c r="BOX10" s="85"/>
      <c r="BOY10" s="85"/>
      <c r="BOZ10" s="85"/>
      <c r="BPA10" s="85"/>
      <c r="BPB10" s="85"/>
      <c r="BPC10" s="85"/>
      <c r="BPD10" s="85"/>
      <c r="BPE10" s="85"/>
      <c r="BPF10" s="85"/>
      <c r="BPG10" s="85"/>
      <c r="BPH10" s="85"/>
      <c r="BPI10" s="85"/>
      <c r="BPJ10" s="85"/>
      <c r="BPK10" s="85"/>
      <c r="BPL10" s="85"/>
      <c r="BPM10" s="85"/>
      <c r="BPN10" s="85"/>
      <c r="BPO10" s="85"/>
      <c r="BPP10" s="85"/>
      <c r="BPQ10" s="85"/>
      <c r="BPR10" s="85"/>
      <c r="BPS10" s="85"/>
      <c r="BPT10" s="85"/>
      <c r="BPU10" s="85"/>
      <c r="BPV10" s="85"/>
      <c r="BPW10" s="85"/>
      <c r="BPX10" s="85"/>
      <c r="BPY10" s="85"/>
      <c r="BPZ10" s="85"/>
      <c r="BQA10" s="85"/>
      <c r="BQB10" s="85"/>
      <c r="BQC10" s="85"/>
      <c r="BQD10" s="85"/>
      <c r="BQE10" s="85"/>
      <c r="BQF10" s="85"/>
      <c r="BQG10" s="85"/>
      <c r="BQH10" s="85"/>
      <c r="BQI10" s="85"/>
      <c r="BQJ10" s="85"/>
      <c r="BQK10" s="85"/>
      <c r="BQL10" s="85"/>
      <c r="BQM10" s="85"/>
      <c r="BQN10" s="85"/>
      <c r="BQO10" s="85"/>
      <c r="BQP10" s="85"/>
      <c r="BQQ10" s="85"/>
      <c r="BQR10" s="85"/>
      <c r="BQS10" s="85"/>
      <c r="BQT10" s="85"/>
      <c r="BQU10" s="85"/>
      <c r="BQV10" s="85"/>
      <c r="BQW10" s="85"/>
      <c r="BQX10" s="85"/>
      <c r="BQY10" s="85"/>
      <c r="BQZ10" s="85"/>
      <c r="BRA10" s="85"/>
      <c r="BRB10" s="85"/>
      <c r="BRC10" s="85"/>
      <c r="BRD10" s="85"/>
      <c r="BRE10" s="85"/>
      <c r="BRF10" s="85"/>
      <c r="BRG10" s="85"/>
      <c r="BRH10" s="85"/>
      <c r="BRI10" s="85"/>
      <c r="BRJ10" s="85"/>
      <c r="BRK10" s="85"/>
      <c r="BRL10" s="85"/>
      <c r="BRM10" s="85"/>
      <c r="BRN10" s="85"/>
      <c r="BRO10" s="85"/>
      <c r="BRP10" s="85"/>
      <c r="BRQ10" s="85"/>
      <c r="BRR10" s="85"/>
      <c r="BRS10" s="85"/>
      <c r="BRT10" s="85"/>
      <c r="BRU10" s="85"/>
      <c r="BRV10" s="85"/>
      <c r="BRW10" s="85"/>
      <c r="BRX10" s="85"/>
      <c r="BRY10" s="85"/>
      <c r="BRZ10" s="85"/>
      <c r="BSA10" s="85"/>
      <c r="BSB10" s="85"/>
      <c r="BSC10" s="85"/>
      <c r="BSD10" s="85"/>
      <c r="BSE10" s="85"/>
      <c r="BSF10" s="85"/>
      <c r="BSG10" s="85"/>
      <c r="BSH10" s="85"/>
      <c r="BSI10" s="85"/>
      <c r="BSJ10" s="85"/>
      <c r="BSK10" s="85"/>
      <c r="BSL10" s="85"/>
      <c r="BSM10" s="85"/>
      <c r="BSN10" s="85"/>
      <c r="BSO10" s="85"/>
      <c r="BSP10" s="85"/>
      <c r="BSQ10" s="85"/>
      <c r="BSR10" s="85"/>
      <c r="BSS10" s="85"/>
      <c r="BST10" s="85"/>
      <c r="BSU10" s="85"/>
      <c r="BSV10" s="85"/>
      <c r="BSW10" s="85"/>
      <c r="BSX10" s="85"/>
      <c r="BSY10" s="85"/>
      <c r="BSZ10" s="85"/>
      <c r="BTA10" s="85"/>
      <c r="BTB10" s="85"/>
      <c r="BTC10" s="85"/>
      <c r="BTD10" s="85"/>
      <c r="BTE10" s="85"/>
      <c r="BTF10" s="85"/>
      <c r="BTG10" s="85"/>
      <c r="BTH10" s="85"/>
      <c r="BTI10" s="85"/>
      <c r="BTJ10" s="85"/>
      <c r="BTK10" s="85"/>
      <c r="BTL10" s="85"/>
      <c r="BTM10" s="85"/>
      <c r="BTN10" s="85"/>
      <c r="BTO10" s="85"/>
      <c r="BTP10" s="85"/>
      <c r="BTQ10" s="85"/>
      <c r="BTR10" s="85"/>
      <c r="BTS10" s="85"/>
      <c r="BTT10" s="85"/>
      <c r="BTU10" s="85"/>
      <c r="BTV10" s="85"/>
      <c r="BTW10" s="85"/>
      <c r="BTX10" s="85"/>
      <c r="BTY10" s="85"/>
      <c r="BTZ10" s="85"/>
      <c r="BUA10" s="85"/>
      <c r="BUB10" s="85"/>
      <c r="BUC10" s="85"/>
      <c r="BUD10" s="85"/>
      <c r="BUE10" s="85"/>
      <c r="BUF10" s="85"/>
      <c r="BUG10" s="85"/>
      <c r="BUH10" s="85"/>
      <c r="BUI10" s="85"/>
      <c r="BUJ10" s="85"/>
      <c r="BUK10" s="85"/>
      <c r="BUL10" s="85"/>
      <c r="BUM10" s="85"/>
      <c r="BUN10" s="85"/>
      <c r="BUO10" s="85"/>
      <c r="BUP10" s="85"/>
      <c r="BUQ10" s="85"/>
      <c r="BUR10" s="85"/>
      <c r="BUS10" s="85"/>
      <c r="BUT10" s="85"/>
      <c r="BUU10" s="85"/>
      <c r="BUV10" s="85"/>
      <c r="BUW10" s="85"/>
      <c r="BUX10" s="85"/>
      <c r="BUY10" s="85"/>
      <c r="BUZ10" s="85"/>
      <c r="BVA10" s="85"/>
      <c r="BVB10" s="85"/>
      <c r="BVC10" s="85"/>
      <c r="BVD10" s="85"/>
      <c r="BVE10" s="85"/>
      <c r="BVF10" s="85"/>
      <c r="BVG10" s="85"/>
      <c r="BVH10" s="85"/>
      <c r="BVI10" s="85"/>
      <c r="BVJ10" s="85"/>
      <c r="BVK10" s="85"/>
      <c r="BVL10" s="85"/>
      <c r="BVM10" s="85"/>
      <c r="BVN10" s="85"/>
      <c r="BVO10" s="85"/>
      <c r="BVP10" s="85"/>
      <c r="BVQ10" s="85"/>
      <c r="BVR10" s="85"/>
      <c r="BVS10" s="85"/>
      <c r="BVT10" s="85"/>
      <c r="BVU10" s="85"/>
      <c r="BVV10" s="85"/>
      <c r="BVW10" s="85"/>
      <c r="BVX10" s="85"/>
      <c r="BVY10" s="85"/>
      <c r="BVZ10" s="85"/>
      <c r="BWA10" s="85"/>
      <c r="BWB10" s="85"/>
      <c r="BWC10" s="85"/>
      <c r="BWD10" s="85"/>
      <c r="BWE10" s="85"/>
      <c r="BWF10" s="85"/>
      <c r="BWG10" s="85"/>
      <c r="BWH10" s="85"/>
      <c r="BWI10" s="85"/>
      <c r="BWJ10" s="85"/>
      <c r="BWK10" s="85"/>
      <c r="BWL10" s="85"/>
      <c r="BWM10" s="85"/>
      <c r="BWN10" s="85"/>
      <c r="BWO10" s="85"/>
      <c r="BWP10" s="85"/>
      <c r="BWQ10" s="85"/>
      <c r="BWR10" s="85"/>
      <c r="BWS10" s="85"/>
      <c r="BWT10" s="85"/>
      <c r="BWU10" s="85"/>
      <c r="BWV10" s="85"/>
      <c r="BWW10" s="85"/>
      <c r="BWX10" s="85"/>
      <c r="BWY10" s="85"/>
      <c r="BWZ10" s="85"/>
      <c r="BXA10" s="85"/>
      <c r="BXB10" s="85"/>
      <c r="BXC10" s="85"/>
      <c r="BXD10" s="85"/>
      <c r="BXE10" s="85"/>
      <c r="BXF10" s="85"/>
      <c r="BXG10" s="85"/>
      <c r="BXH10" s="85"/>
      <c r="BXI10" s="85"/>
      <c r="BXJ10" s="85"/>
      <c r="BXK10" s="85"/>
      <c r="BXL10" s="85"/>
      <c r="BXM10" s="85"/>
      <c r="BXN10" s="85"/>
      <c r="BXO10" s="85"/>
      <c r="BXP10" s="85"/>
      <c r="BXQ10" s="85"/>
      <c r="BXR10" s="85"/>
      <c r="BXS10" s="85"/>
      <c r="BXT10" s="85"/>
      <c r="BXU10" s="85"/>
      <c r="BXV10" s="85"/>
      <c r="BXW10" s="85"/>
      <c r="BXX10" s="85"/>
      <c r="BXY10" s="85"/>
      <c r="BXZ10" s="85"/>
      <c r="BYA10" s="85"/>
      <c r="BYB10" s="85"/>
      <c r="BYC10" s="85"/>
      <c r="BYD10" s="85"/>
      <c r="BYE10" s="85"/>
      <c r="BYF10" s="85"/>
      <c r="BYG10" s="85"/>
      <c r="BYH10" s="85"/>
      <c r="BYI10" s="85"/>
      <c r="BYJ10" s="85"/>
      <c r="BYK10" s="85"/>
      <c r="BYL10" s="85"/>
      <c r="BYM10" s="85"/>
      <c r="BYN10" s="85"/>
      <c r="BYO10" s="85"/>
      <c r="BYP10" s="85"/>
      <c r="BYQ10" s="85"/>
      <c r="BYR10" s="85"/>
      <c r="BYS10" s="85"/>
      <c r="BYT10" s="85"/>
      <c r="BYU10" s="85"/>
      <c r="BYV10" s="85"/>
      <c r="BYW10" s="85"/>
      <c r="BYX10" s="85"/>
      <c r="BYY10" s="85"/>
      <c r="BYZ10" s="85"/>
      <c r="BZA10" s="85"/>
      <c r="BZB10" s="85"/>
      <c r="BZC10" s="85"/>
      <c r="BZD10" s="85"/>
      <c r="BZE10" s="85"/>
      <c r="BZF10" s="85"/>
      <c r="BZG10" s="85"/>
      <c r="BZH10" s="85"/>
      <c r="BZI10" s="85"/>
      <c r="BZJ10" s="85"/>
      <c r="BZK10" s="85"/>
      <c r="BZL10" s="85"/>
      <c r="BZM10" s="85"/>
      <c r="BZN10" s="85"/>
      <c r="BZO10" s="85"/>
      <c r="BZP10" s="85"/>
      <c r="BZQ10" s="85"/>
      <c r="BZR10" s="85"/>
      <c r="BZS10" s="85"/>
      <c r="BZT10" s="85"/>
      <c r="BZU10" s="85"/>
      <c r="BZV10" s="85"/>
      <c r="BZW10" s="85"/>
      <c r="BZX10" s="85"/>
      <c r="BZY10" s="85"/>
      <c r="BZZ10" s="85"/>
      <c r="CAA10" s="85"/>
      <c r="CAB10" s="85"/>
      <c r="CAC10" s="85"/>
      <c r="CAD10" s="85"/>
      <c r="CAE10" s="85"/>
      <c r="CAF10" s="85"/>
      <c r="CAG10" s="85"/>
      <c r="CAH10" s="85"/>
      <c r="CAI10" s="85"/>
      <c r="CAJ10" s="85"/>
      <c r="CAK10" s="85"/>
      <c r="CAL10" s="85"/>
      <c r="CAM10" s="85"/>
      <c r="CAN10" s="85"/>
      <c r="CAO10" s="85"/>
      <c r="CAP10" s="85"/>
      <c r="CAQ10" s="85"/>
      <c r="CAR10" s="85"/>
      <c r="CAS10" s="85"/>
      <c r="CAT10" s="85"/>
      <c r="CAU10" s="85"/>
      <c r="CAV10" s="85"/>
      <c r="CAW10" s="85"/>
      <c r="CAX10" s="85"/>
      <c r="CAY10" s="85"/>
      <c r="CAZ10" s="85"/>
      <c r="CBA10" s="85"/>
      <c r="CBB10" s="85"/>
      <c r="CBC10" s="85"/>
      <c r="CBD10" s="85"/>
      <c r="CBE10" s="85"/>
      <c r="CBF10" s="85"/>
      <c r="CBG10" s="85"/>
      <c r="CBH10" s="85"/>
      <c r="CBI10" s="85"/>
      <c r="CBJ10" s="85"/>
      <c r="CBK10" s="85"/>
      <c r="CBL10" s="85"/>
      <c r="CBM10" s="85"/>
      <c r="CBN10" s="85"/>
      <c r="CBO10" s="85"/>
      <c r="CBP10" s="85"/>
      <c r="CBQ10" s="85"/>
      <c r="CBR10" s="85"/>
      <c r="CBS10" s="85"/>
      <c r="CBT10" s="85"/>
      <c r="CBU10" s="85"/>
      <c r="CBV10" s="85"/>
      <c r="CBW10" s="85"/>
      <c r="CBX10" s="85"/>
      <c r="CBY10" s="85"/>
      <c r="CBZ10" s="85"/>
      <c r="CCA10" s="85"/>
      <c r="CCB10" s="85"/>
      <c r="CCC10" s="85"/>
      <c r="CCD10" s="85"/>
      <c r="CCE10" s="85"/>
      <c r="CCF10" s="85"/>
      <c r="CCG10" s="85"/>
      <c r="CCH10" s="85"/>
      <c r="CCI10" s="85"/>
      <c r="CCJ10" s="85"/>
      <c r="CCK10" s="85"/>
      <c r="CCL10" s="85"/>
      <c r="CCM10" s="85"/>
      <c r="CCN10" s="85"/>
      <c r="CCO10" s="85"/>
      <c r="CCP10" s="85"/>
      <c r="CCQ10" s="85"/>
      <c r="CCR10" s="85"/>
      <c r="CCS10" s="85"/>
      <c r="CCT10" s="85"/>
      <c r="CCU10" s="85"/>
      <c r="CCV10" s="85"/>
      <c r="CCW10" s="85"/>
      <c r="CCX10" s="85"/>
      <c r="CCY10" s="85"/>
      <c r="CCZ10" s="85"/>
      <c r="CDA10" s="85"/>
      <c r="CDB10" s="85"/>
      <c r="CDC10" s="85"/>
      <c r="CDD10" s="85"/>
      <c r="CDE10" s="85"/>
      <c r="CDF10" s="85"/>
      <c r="CDG10" s="85"/>
      <c r="CDH10" s="85"/>
      <c r="CDI10" s="85"/>
      <c r="CDJ10" s="85"/>
      <c r="CDK10" s="85"/>
      <c r="CDL10" s="85"/>
      <c r="CDM10" s="85"/>
      <c r="CDN10" s="85"/>
      <c r="CDO10" s="85"/>
      <c r="CDP10" s="85"/>
      <c r="CDQ10" s="85"/>
      <c r="CDR10" s="85"/>
      <c r="CDS10" s="85"/>
      <c r="CDT10" s="85"/>
      <c r="CDU10" s="85"/>
      <c r="CDV10" s="85"/>
      <c r="CDW10" s="85"/>
      <c r="CDX10" s="85"/>
      <c r="CDY10" s="85"/>
      <c r="CDZ10" s="85"/>
      <c r="CEA10" s="85"/>
      <c r="CEB10" s="85"/>
      <c r="CEC10" s="85"/>
      <c r="CED10" s="85"/>
      <c r="CEE10" s="85"/>
      <c r="CEF10" s="85"/>
      <c r="CEG10" s="85"/>
      <c r="CEH10" s="85"/>
      <c r="CEI10" s="85"/>
      <c r="CEJ10" s="85"/>
      <c r="CEK10" s="85"/>
      <c r="CEL10" s="85"/>
      <c r="CEM10" s="85"/>
      <c r="CEN10" s="85"/>
      <c r="CEO10" s="85"/>
      <c r="CEP10" s="85"/>
      <c r="CEQ10" s="85"/>
      <c r="CER10" s="85"/>
      <c r="CES10" s="85"/>
      <c r="CET10" s="85"/>
      <c r="CEU10" s="85"/>
      <c r="CEV10" s="85"/>
      <c r="CEW10" s="85"/>
      <c r="CEX10" s="85"/>
      <c r="CEY10" s="85"/>
      <c r="CEZ10" s="85"/>
      <c r="CFA10" s="85"/>
      <c r="CFB10" s="85"/>
      <c r="CFC10" s="85"/>
      <c r="CFD10" s="85"/>
      <c r="CFE10" s="85"/>
      <c r="CFF10" s="85"/>
      <c r="CFG10" s="85"/>
      <c r="CFH10" s="85"/>
      <c r="CFI10" s="85"/>
      <c r="CFJ10" s="85"/>
      <c r="CFK10" s="85"/>
      <c r="CFL10" s="85"/>
      <c r="CFM10" s="85"/>
      <c r="CFN10" s="85"/>
      <c r="CFO10" s="85"/>
      <c r="CFP10" s="85"/>
      <c r="CFQ10" s="85"/>
      <c r="CFR10" s="85"/>
      <c r="CFS10" s="85"/>
      <c r="CFT10" s="85"/>
      <c r="CFU10" s="85"/>
      <c r="CFV10" s="85"/>
      <c r="CFW10" s="85"/>
      <c r="CFX10" s="85"/>
      <c r="CFY10" s="85"/>
      <c r="CFZ10" s="85"/>
      <c r="CGA10" s="85"/>
      <c r="CGB10" s="85"/>
      <c r="CGC10" s="85"/>
      <c r="CGD10" s="85"/>
      <c r="CGE10" s="85"/>
      <c r="CGF10" s="85"/>
      <c r="CGG10" s="85"/>
      <c r="CGH10" s="85"/>
      <c r="CGI10" s="85"/>
      <c r="CGJ10" s="85"/>
      <c r="CGK10" s="85"/>
      <c r="CGL10" s="85"/>
      <c r="CGM10" s="85"/>
      <c r="CGN10" s="85"/>
      <c r="CGO10" s="85"/>
      <c r="CGP10" s="85"/>
      <c r="CGQ10" s="85"/>
      <c r="CGR10" s="85"/>
      <c r="CGS10" s="85"/>
      <c r="CGT10" s="85"/>
      <c r="CGU10" s="85"/>
      <c r="CGV10" s="85"/>
      <c r="CGW10" s="85"/>
      <c r="CGX10" s="85"/>
      <c r="CGY10" s="85"/>
      <c r="CGZ10" s="85"/>
      <c r="CHA10" s="85"/>
      <c r="CHB10" s="85"/>
      <c r="CHC10" s="85"/>
      <c r="CHD10" s="85"/>
      <c r="CHE10" s="85"/>
      <c r="CHF10" s="85"/>
      <c r="CHG10" s="85"/>
      <c r="CHH10" s="85"/>
      <c r="CHI10" s="85"/>
      <c r="CHJ10" s="85"/>
      <c r="CHK10" s="85"/>
      <c r="CHL10" s="85"/>
      <c r="CHM10" s="85"/>
      <c r="CHN10" s="85"/>
      <c r="CHO10" s="85"/>
      <c r="CHP10" s="85"/>
      <c r="CHQ10" s="85"/>
      <c r="CHR10" s="85"/>
      <c r="CHS10" s="85"/>
      <c r="CHT10" s="85"/>
      <c r="CHU10" s="85"/>
      <c r="CHV10" s="85"/>
      <c r="CHW10" s="85"/>
      <c r="CHX10" s="85"/>
      <c r="CHY10" s="85"/>
      <c r="CHZ10" s="85"/>
      <c r="CIA10" s="85"/>
      <c r="CIB10" s="85"/>
      <c r="CIC10" s="85"/>
      <c r="CID10" s="85"/>
      <c r="CIE10" s="85"/>
      <c r="CIF10" s="85"/>
      <c r="CIG10" s="85"/>
      <c r="CIH10" s="85"/>
      <c r="CII10" s="85"/>
      <c r="CIJ10" s="85"/>
      <c r="CIK10" s="85"/>
      <c r="CIL10" s="85"/>
      <c r="CIM10" s="85"/>
      <c r="CIN10" s="85"/>
      <c r="CIO10" s="85"/>
      <c r="CIP10" s="85"/>
      <c r="CIQ10" s="85"/>
      <c r="CIR10" s="85"/>
      <c r="CIS10" s="85"/>
      <c r="CIT10" s="85"/>
      <c r="CIU10" s="85"/>
      <c r="CIV10" s="85"/>
      <c r="CIW10" s="85"/>
      <c r="CIX10" s="85"/>
      <c r="CIY10" s="85"/>
      <c r="CIZ10" s="85"/>
      <c r="CJA10" s="85"/>
      <c r="CJB10" s="85"/>
      <c r="CJC10" s="85"/>
      <c r="CJD10" s="85"/>
      <c r="CJE10" s="85"/>
      <c r="CJF10" s="85"/>
      <c r="CJG10" s="85"/>
      <c r="CJH10" s="85"/>
      <c r="CJI10" s="85"/>
      <c r="CJJ10" s="85"/>
      <c r="CJK10" s="85"/>
      <c r="CJL10" s="85"/>
      <c r="CJM10" s="85"/>
      <c r="CJN10" s="85"/>
      <c r="CJO10" s="85"/>
      <c r="CJP10" s="85"/>
      <c r="CJQ10" s="85"/>
      <c r="CJR10" s="85"/>
      <c r="CJS10" s="85"/>
      <c r="CJT10" s="85"/>
      <c r="CJU10" s="85"/>
      <c r="CJV10" s="85"/>
      <c r="CJW10" s="85"/>
      <c r="CJX10" s="85"/>
      <c r="CJY10" s="85"/>
      <c r="CJZ10" s="85"/>
      <c r="CKA10" s="85"/>
      <c r="CKB10" s="85"/>
      <c r="CKC10" s="85"/>
      <c r="CKD10" s="85"/>
      <c r="CKE10" s="85"/>
      <c r="CKF10" s="85"/>
      <c r="CKG10" s="85"/>
      <c r="CKH10" s="85"/>
      <c r="CKI10" s="85"/>
      <c r="CKJ10" s="85"/>
      <c r="CKK10" s="85"/>
      <c r="CKL10" s="85"/>
      <c r="CKM10" s="85"/>
      <c r="CKN10" s="85"/>
      <c r="CKO10" s="85"/>
      <c r="CKP10" s="85"/>
      <c r="CKQ10" s="85"/>
      <c r="CKR10" s="85"/>
      <c r="CKS10" s="85"/>
      <c r="CKT10" s="85"/>
      <c r="CKU10" s="85"/>
      <c r="CKV10" s="85"/>
      <c r="CKW10" s="85"/>
      <c r="CKX10" s="85"/>
      <c r="CKY10" s="85"/>
      <c r="CKZ10" s="85"/>
      <c r="CLA10" s="85"/>
      <c r="CLB10" s="85"/>
      <c r="CLC10" s="85"/>
      <c r="CLD10" s="85"/>
      <c r="CLE10" s="85"/>
      <c r="CLF10" s="85"/>
      <c r="CLG10" s="85"/>
      <c r="CLH10" s="85"/>
      <c r="CLI10" s="85"/>
      <c r="CLJ10" s="85"/>
      <c r="CLK10" s="85"/>
      <c r="CLL10" s="85"/>
      <c r="CLM10" s="85"/>
      <c r="CLN10" s="85"/>
      <c r="CLO10" s="85"/>
      <c r="CLP10" s="85"/>
      <c r="CLQ10" s="85"/>
      <c r="CLR10" s="85"/>
      <c r="CLS10" s="85"/>
      <c r="CLT10" s="85"/>
      <c r="CLU10" s="85"/>
      <c r="CLV10" s="85"/>
      <c r="CLW10" s="85"/>
      <c r="CLX10" s="85"/>
      <c r="CLY10" s="85"/>
      <c r="CLZ10" s="85"/>
      <c r="CMA10" s="85"/>
      <c r="CMB10" s="85"/>
      <c r="CMC10" s="85"/>
      <c r="CMD10" s="85"/>
      <c r="CME10" s="85"/>
      <c r="CMF10" s="85"/>
      <c r="CMG10" s="85"/>
      <c r="CMH10" s="85"/>
      <c r="CMI10" s="85"/>
      <c r="CMJ10" s="85"/>
      <c r="CMK10" s="85"/>
      <c r="CML10" s="85"/>
      <c r="CMM10" s="85"/>
      <c r="CMN10" s="85"/>
      <c r="CMO10" s="85"/>
      <c r="CMP10" s="85"/>
      <c r="CMQ10" s="85"/>
      <c r="CMR10" s="85"/>
      <c r="CMS10" s="85"/>
      <c r="CMT10" s="85"/>
      <c r="CMU10" s="85"/>
      <c r="CMV10" s="85"/>
      <c r="CMW10" s="85"/>
      <c r="CMX10" s="85"/>
      <c r="CMY10" s="85"/>
      <c r="CMZ10" s="85"/>
      <c r="CNA10" s="85"/>
    </row>
    <row r="11" spans="1:2393" s="38" customFormat="1" ht="14.25">
      <c r="A11" s="30" t="s">
        <v>19</v>
      </c>
      <c r="B11" s="31"/>
      <c r="C11" s="32">
        <f>C12+C44</f>
        <v>346661.5</v>
      </c>
      <c r="D11" s="32">
        <f>D12+D44</f>
        <v>307376.2</v>
      </c>
      <c r="E11" s="32">
        <f>E12+E44</f>
        <v>343073.38</v>
      </c>
      <c r="F11" s="32">
        <f t="shared" ref="F11:L11" si="3">F12+F44</f>
        <v>297413.90000000002</v>
      </c>
      <c r="G11" s="32"/>
      <c r="H11" s="32"/>
      <c r="I11" s="32">
        <f>I12+I44-1</f>
        <v>177005.09999999998</v>
      </c>
      <c r="J11" s="32"/>
      <c r="K11" s="32"/>
      <c r="L11" s="32">
        <f t="shared" si="3"/>
        <v>0</v>
      </c>
      <c r="M11" s="32"/>
      <c r="N11" s="32"/>
      <c r="O11" s="32">
        <f>O12+O44</f>
        <v>190445.09999999998</v>
      </c>
      <c r="P11" s="32">
        <f>[1]район!M12</f>
        <v>173029.7</v>
      </c>
      <c r="Q11" s="33">
        <f t="shared" ref="Q11:Q52" si="4">O11/I11</f>
        <v>1.0759300155758225</v>
      </c>
      <c r="R11" s="33">
        <f t="shared" si="1"/>
        <v>1</v>
      </c>
      <c r="S11" s="32">
        <f>S13+S45</f>
        <v>0</v>
      </c>
      <c r="T11" s="32">
        <f>T13+T45</f>
        <v>0</v>
      </c>
      <c r="U11" s="32">
        <f>U13+U45</f>
        <v>0</v>
      </c>
      <c r="V11" s="32">
        <f>V13+V45</f>
        <v>0</v>
      </c>
      <c r="W11" s="32"/>
      <c r="X11" s="32"/>
      <c r="Y11" s="33"/>
      <c r="Z11" s="33"/>
      <c r="AA11" s="33"/>
      <c r="AB11" s="33"/>
      <c r="AC11" s="34"/>
      <c r="AD11" s="34"/>
      <c r="AE11" s="35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/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/>
      <c r="MM11" s="85"/>
      <c r="MN11" s="85"/>
      <c r="MO11" s="85"/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/>
      <c r="NP11" s="85"/>
      <c r="NQ11" s="85"/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/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/>
      <c r="PV11" s="85"/>
      <c r="PW11" s="85"/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  <c r="RA11" s="85"/>
      <c r="RB11" s="85"/>
      <c r="RC11" s="85"/>
      <c r="RD11" s="85"/>
      <c r="RE11" s="85"/>
      <c r="RF11" s="85"/>
      <c r="RG11" s="85"/>
      <c r="RH11" s="85"/>
      <c r="RI11" s="85"/>
      <c r="RJ11" s="85"/>
      <c r="RK11" s="85"/>
      <c r="RL11" s="85"/>
      <c r="RM11" s="85"/>
      <c r="RN11" s="85"/>
      <c r="RO11" s="85"/>
      <c r="RP11" s="85"/>
      <c r="RQ11" s="85"/>
      <c r="RR11" s="85"/>
      <c r="RS11" s="85"/>
      <c r="RT11" s="85"/>
      <c r="RU11" s="85"/>
      <c r="RV11" s="85"/>
      <c r="RW11" s="85"/>
      <c r="RX11" s="85"/>
      <c r="RY11" s="85"/>
      <c r="RZ11" s="85"/>
      <c r="SA11" s="85"/>
      <c r="SB11" s="85"/>
      <c r="SC11" s="85"/>
      <c r="SD11" s="85"/>
      <c r="SE11" s="85"/>
      <c r="SF11" s="85"/>
      <c r="SG11" s="85"/>
      <c r="SH11" s="85"/>
      <c r="SI11" s="85"/>
      <c r="SJ11" s="85"/>
      <c r="SK11" s="85"/>
      <c r="SL11" s="85"/>
      <c r="SM11" s="85"/>
      <c r="SN11" s="85"/>
      <c r="SO11" s="85"/>
      <c r="SP11" s="85"/>
      <c r="SQ11" s="85"/>
      <c r="SR11" s="85"/>
      <c r="SS11" s="85"/>
      <c r="ST11" s="85"/>
      <c r="SU11" s="85"/>
      <c r="SV11" s="85"/>
      <c r="SW11" s="85"/>
      <c r="SX11" s="85"/>
      <c r="SY11" s="85"/>
      <c r="SZ11" s="85"/>
      <c r="TA11" s="85"/>
      <c r="TB11" s="85"/>
      <c r="TC11" s="85"/>
      <c r="TD11" s="85"/>
      <c r="TE11" s="85"/>
      <c r="TF11" s="85"/>
      <c r="TG11" s="85"/>
      <c r="TH11" s="85"/>
      <c r="TI11" s="85"/>
      <c r="TJ11" s="85"/>
      <c r="TK11" s="85"/>
      <c r="TL11" s="85"/>
      <c r="TM11" s="85"/>
      <c r="TN11" s="85"/>
      <c r="TO11" s="85"/>
      <c r="TP11" s="85"/>
      <c r="TQ11" s="85"/>
      <c r="TR11" s="85"/>
      <c r="TS11" s="85"/>
      <c r="TT11" s="85"/>
      <c r="TU11" s="85"/>
      <c r="TV11" s="85"/>
      <c r="TW11" s="85"/>
      <c r="TX11" s="85"/>
      <c r="TY11" s="85"/>
      <c r="TZ11" s="85"/>
      <c r="UA11" s="85"/>
      <c r="UB11" s="85"/>
      <c r="UC11" s="85"/>
      <c r="UD11" s="85"/>
      <c r="UE11" s="85"/>
      <c r="UF11" s="85"/>
      <c r="UG11" s="85"/>
      <c r="UH11" s="85"/>
      <c r="UI11" s="85"/>
      <c r="UJ11" s="85"/>
      <c r="UK11" s="85"/>
      <c r="UL11" s="85"/>
      <c r="UM11" s="85"/>
      <c r="UN11" s="85"/>
      <c r="UO11" s="85"/>
      <c r="UP11" s="85"/>
      <c r="UQ11" s="85"/>
      <c r="UR11" s="85"/>
      <c r="US11" s="85"/>
      <c r="UT11" s="85"/>
      <c r="UU11" s="85"/>
      <c r="UV11" s="85"/>
      <c r="UW11" s="85"/>
      <c r="UX11" s="85"/>
      <c r="UY11" s="85"/>
      <c r="UZ11" s="85"/>
      <c r="VA11" s="85"/>
      <c r="VB11" s="85"/>
      <c r="VC11" s="85"/>
      <c r="VD11" s="85"/>
      <c r="VE11" s="85"/>
      <c r="VF11" s="85"/>
      <c r="VG11" s="85"/>
      <c r="VH11" s="85"/>
      <c r="VI11" s="85"/>
      <c r="VJ11" s="85"/>
      <c r="VK11" s="85"/>
      <c r="VL11" s="85"/>
      <c r="VM11" s="85"/>
      <c r="VN11" s="85"/>
      <c r="VO11" s="85"/>
      <c r="VP11" s="85"/>
      <c r="VQ11" s="85"/>
      <c r="VR11" s="85"/>
      <c r="VS11" s="85"/>
      <c r="VT11" s="85"/>
      <c r="VU11" s="85"/>
      <c r="VV11" s="85"/>
      <c r="VW11" s="85"/>
      <c r="VX11" s="85"/>
      <c r="VY11" s="85"/>
      <c r="VZ11" s="85"/>
      <c r="WA11" s="85"/>
      <c r="WB11" s="85"/>
      <c r="WC11" s="85"/>
      <c r="WD11" s="85"/>
      <c r="WE11" s="85"/>
      <c r="WF11" s="85"/>
      <c r="WG11" s="85"/>
      <c r="WH11" s="85"/>
      <c r="WI11" s="85"/>
      <c r="WJ11" s="85"/>
      <c r="WK11" s="85"/>
      <c r="WL11" s="85"/>
      <c r="WM11" s="85"/>
      <c r="WN11" s="85"/>
      <c r="WO11" s="85"/>
      <c r="WP11" s="85"/>
      <c r="WQ11" s="85"/>
      <c r="WR11" s="85"/>
      <c r="WS11" s="85"/>
      <c r="WT11" s="85"/>
      <c r="WU11" s="85"/>
      <c r="WV11" s="85"/>
      <c r="WW11" s="85"/>
      <c r="WX11" s="85"/>
      <c r="WY11" s="85"/>
      <c r="WZ11" s="85"/>
      <c r="XA11" s="85"/>
      <c r="XB11" s="85"/>
      <c r="XC11" s="85"/>
      <c r="XD11" s="85"/>
      <c r="XE11" s="85"/>
      <c r="XF11" s="85"/>
      <c r="XG11" s="85"/>
      <c r="XH11" s="85"/>
      <c r="XI11" s="85"/>
      <c r="XJ11" s="85"/>
      <c r="XK11" s="85"/>
      <c r="XL11" s="85"/>
      <c r="XM11" s="85"/>
      <c r="XN11" s="85"/>
      <c r="XO11" s="85"/>
      <c r="XP11" s="85"/>
      <c r="XQ11" s="85"/>
      <c r="XR11" s="85"/>
      <c r="XS11" s="85"/>
      <c r="XT11" s="85"/>
      <c r="XU11" s="85"/>
      <c r="XV11" s="85"/>
      <c r="XW11" s="85"/>
      <c r="XX11" s="85"/>
      <c r="XY11" s="85"/>
      <c r="XZ11" s="85"/>
      <c r="YA11" s="85"/>
      <c r="YB11" s="85"/>
      <c r="YC11" s="85"/>
      <c r="YD11" s="85"/>
      <c r="YE11" s="85"/>
      <c r="YF11" s="85"/>
      <c r="YG11" s="85"/>
      <c r="YH11" s="85"/>
      <c r="YI11" s="85"/>
      <c r="YJ11" s="85"/>
      <c r="YK11" s="85"/>
      <c r="YL11" s="85"/>
      <c r="YM11" s="85"/>
      <c r="YN11" s="85"/>
      <c r="YO11" s="85"/>
      <c r="YP11" s="85"/>
      <c r="YQ11" s="85"/>
      <c r="YR11" s="85"/>
      <c r="YS11" s="85"/>
      <c r="YT11" s="85"/>
      <c r="YU11" s="85"/>
      <c r="YV11" s="85"/>
      <c r="YW11" s="85"/>
      <c r="YX11" s="85"/>
      <c r="YY11" s="85"/>
      <c r="YZ11" s="85"/>
      <c r="ZA11" s="85"/>
      <c r="ZB11" s="85"/>
      <c r="ZC11" s="85"/>
      <c r="ZD11" s="85"/>
      <c r="ZE11" s="85"/>
      <c r="ZF11" s="85"/>
      <c r="ZG11" s="85"/>
      <c r="ZH11" s="85"/>
      <c r="ZI11" s="85"/>
      <c r="ZJ11" s="85"/>
      <c r="ZK11" s="85"/>
      <c r="ZL11" s="85"/>
      <c r="ZM11" s="85"/>
      <c r="ZN11" s="85"/>
      <c r="ZO11" s="85"/>
      <c r="ZP11" s="85"/>
      <c r="ZQ11" s="85"/>
      <c r="ZR11" s="85"/>
      <c r="ZS11" s="85"/>
      <c r="ZT11" s="85"/>
      <c r="ZU11" s="85"/>
      <c r="ZV11" s="85"/>
      <c r="ZW11" s="85"/>
      <c r="ZX11" s="85"/>
      <c r="ZY11" s="85"/>
      <c r="ZZ11" s="85"/>
      <c r="AAA11" s="85"/>
      <c r="AAB11" s="85"/>
      <c r="AAC11" s="85"/>
      <c r="AAD11" s="85"/>
      <c r="AAE11" s="85"/>
      <c r="AAF11" s="85"/>
      <c r="AAG11" s="85"/>
      <c r="AAH11" s="85"/>
      <c r="AAI11" s="85"/>
      <c r="AAJ11" s="85"/>
      <c r="AAK11" s="85"/>
      <c r="AAL11" s="85"/>
      <c r="AAM11" s="85"/>
      <c r="AAN11" s="85"/>
      <c r="AAO11" s="85"/>
      <c r="AAP11" s="85"/>
      <c r="AAQ11" s="85"/>
      <c r="AAR11" s="85"/>
      <c r="AAS11" s="85"/>
      <c r="AAT11" s="85"/>
      <c r="AAU11" s="85"/>
      <c r="AAV11" s="85"/>
      <c r="AAW11" s="85"/>
      <c r="AAX11" s="85"/>
      <c r="AAY11" s="85"/>
      <c r="AAZ11" s="85"/>
      <c r="ABA11" s="85"/>
      <c r="ABB11" s="85"/>
      <c r="ABC11" s="85"/>
      <c r="ABD11" s="85"/>
      <c r="ABE11" s="85"/>
      <c r="ABF11" s="85"/>
      <c r="ABG11" s="85"/>
      <c r="ABH11" s="85"/>
      <c r="ABI11" s="85"/>
      <c r="ABJ11" s="85"/>
      <c r="ABK11" s="85"/>
      <c r="ABL11" s="85"/>
      <c r="ABM11" s="85"/>
      <c r="ABN11" s="85"/>
      <c r="ABO11" s="85"/>
      <c r="ABP11" s="85"/>
      <c r="ABQ11" s="85"/>
      <c r="ABR11" s="85"/>
      <c r="ABS11" s="85"/>
      <c r="ABT11" s="85"/>
      <c r="ABU11" s="85"/>
      <c r="ABV11" s="85"/>
      <c r="ABW11" s="85"/>
      <c r="ABX11" s="85"/>
      <c r="ABY11" s="85"/>
      <c r="ABZ11" s="85"/>
      <c r="ACA11" s="85"/>
      <c r="ACB11" s="85"/>
      <c r="ACC11" s="85"/>
      <c r="ACD11" s="85"/>
      <c r="ACE11" s="85"/>
      <c r="ACF11" s="85"/>
      <c r="ACG11" s="85"/>
      <c r="ACH11" s="85"/>
      <c r="ACI11" s="85"/>
      <c r="ACJ11" s="85"/>
      <c r="ACK11" s="85"/>
      <c r="ACL11" s="85"/>
      <c r="ACM11" s="85"/>
      <c r="ACN11" s="85"/>
      <c r="ACO11" s="85"/>
      <c r="ACP11" s="85"/>
      <c r="ACQ11" s="85"/>
      <c r="ACR11" s="85"/>
      <c r="ACS11" s="85"/>
      <c r="ACT11" s="85"/>
      <c r="ACU11" s="85"/>
      <c r="ACV11" s="85"/>
      <c r="ACW11" s="85"/>
      <c r="ACX11" s="85"/>
      <c r="ACY11" s="85"/>
      <c r="ACZ11" s="85"/>
      <c r="ADA11" s="85"/>
      <c r="ADB11" s="85"/>
      <c r="ADC11" s="85"/>
      <c r="ADD11" s="85"/>
      <c r="ADE11" s="85"/>
      <c r="ADF11" s="85"/>
      <c r="ADG11" s="85"/>
      <c r="ADH11" s="85"/>
      <c r="ADI11" s="85"/>
      <c r="ADJ11" s="85"/>
      <c r="ADK11" s="85"/>
      <c r="ADL11" s="85"/>
      <c r="ADM11" s="85"/>
      <c r="ADN11" s="85"/>
      <c r="ADO11" s="85"/>
      <c r="ADP11" s="85"/>
      <c r="ADQ11" s="85"/>
      <c r="ADR11" s="85"/>
      <c r="ADS11" s="85"/>
      <c r="ADT11" s="85"/>
      <c r="ADU11" s="85"/>
      <c r="ADV11" s="85"/>
      <c r="ADW11" s="85"/>
      <c r="ADX11" s="85"/>
      <c r="ADY11" s="85"/>
      <c r="ADZ11" s="85"/>
      <c r="AEA11" s="85"/>
      <c r="AEB11" s="85"/>
      <c r="AEC11" s="85"/>
      <c r="AED11" s="85"/>
      <c r="AEE11" s="85"/>
      <c r="AEF11" s="85"/>
      <c r="AEG11" s="85"/>
      <c r="AEH11" s="85"/>
      <c r="AEI11" s="85"/>
      <c r="AEJ11" s="85"/>
      <c r="AEK11" s="85"/>
      <c r="AEL11" s="85"/>
      <c r="AEM11" s="85"/>
      <c r="AEN11" s="85"/>
      <c r="AEO11" s="85"/>
      <c r="AEP11" s="85"/>
      <c r="AEQ11" s="85"/>
      <c r="AER11" s="85"/>
      <c r="AES11" s="85"/>
      <c r="AET11" s="85"/>
      <c r="AEU11" s="85"/>
      <c r="AEV11" s="85"/>
      <c r="AEW11" s="85"/>
      <c r="AEX11" s="85"/>
      <c r="AEY11" s="85"/>
      <c r="AEZ11" s="85"/>
      <c r="AFA11" s="85"/>
      <c r="AFB11" s="85"/>
      <c r="AFC11" s="85"/>
      <c r="AFD11" s="85"/>
      <c r="AFE11" s="85"/>
      <c r="AFF11" s="85"/>
      <c r="AFG11" s="85"/>
      <c r="AFH11" s="85"/>
      <c r="AFI11" s="85"/>
      <c r="AFJ11" s="85"/>
      <c r="AFK11" s="85"/>
      <c r="AFL11" s="85"/>
      <c r="AFM11" s="85"/>
      <c r="AFN11" s="85"/>
      <c r="AFO11" s="85"/>
      <c r="AFP11" s="85"/>
      <c r="AFQ11" s="85"/>
      <c r="AFR11" s="85"/>
      <c r="AFS11" s="85"/>
      <c r="AFT11" s="85"/>
      <c r="AFU11" s="85"/>
      <c r="AFV11" s="85"/>
      <c r="AFW11" s="85"/>
      <c r="AFX11" s="85"/>
      <c r="AFY11" s="85"/>
      <c r="AFZ11" s="85"/>
      <c r="AGA11" s="85"/>
      <c r="AGB11" s="85"/>
      <c r="AGC11" s="85"/>
      <c r="AGD11" s="85"/>
      <c r="AGE11" s="85"/>
      <c r="AGF11" s="85"/>
      <c r="AGG11" s="85"/>
      <c r="AGH11" s="85"/>
      <c r="AGI11" s="85"/>
      <c r="AGJ11" s="85"/>
      <c r="AGK11" s="85"/>
      <c r="AGL11" s="85"/>
      <c r="AGM11" s="85"/>
      <c r="AGN11" s="85"/>
      <c r="AGO11" s="85"/>
      <c r="AGP11" s="85"/>
      <c r="AGQ11" s="85"/>
      <c r="AGR11" s="85"/>
      <c r="AGS11" s="85"/>
      <c r="AGT11" s="85"/>
      <c r="AGU11" s="85"/>
      <c r="AGV11" s="85"/>
      <c r="AGW11" s="85"/>
      <c r="AGX11" s="85"/>
      <c r="AGY11" s="85"/>
      <c r="AGZ11" s="85"/>
      <c r="AHA11" s="85"/>
      <c r="AHB11" s="85"/>
      <c r="AHC11" s="85"/>
      <c r="AHD11" s="85"/>
      <c r="AHE11" s="85"/>
      <c r="AHF11" s="85"/>
      <c r="AHG11" s="85"/>
      <c r="AHH11" s="85"/>
      <c r="AHI11" s="85"/>
      <c r="AHJ11" s="85"/>
      <c r="AHK11" s="85"/>
      <c r="AHL11" s="85"/>
      <c r="AHM11" s="85"/>
      <c r="AHN11" s="85"/>
      <c r="AHO11" s="85"/>
      <c r="AHP11" s="85"/>
      <c r="AHQ11" s="85"/>
      <c r="AHR11" s="85"/>
      <c r="AHS11" s="85"/>
      <c r="AHT11" s="85"/>
      <c r="AHU11" s="85"/>
      <c r="AHV11" s="85"/>
      <c r="AHW11" s="85"/>
      <c r="AHX11" s="85"/>
      <c r="AHY11" s="85"/>
      <c r="AHZ11" s="85"/>
      <c r="AIA11" s="85"/>
      <c r="AIB11" s="85"/>
      <c r="AIC11" s="85"/>
      <c r="AID11" s="85"/>
      <c r="AIE11" s="85"/>
      <c r="AIF11" s="85"/>
      <c r="AIG11" s="85"/>
      <c r="AIH11" s="85"/>
      <c r="AII11" s="85"/>
      <c r="AIJ11" s="85"/>
      <c r="AIK11" s="85"/>
      <c r="AIL11" s="85"/>
      <c r="AIM11" s="85"/>
      <c r="AIN11" s="85"/>
      <c r="AIO11" s="85"/>
      <c r="AIP11" s="85"/>
      <c r="AIQ11" s="85"/>
      <c r="AIR11" s="85"/>
      <c r="AIS11" s="85"/>
      <c r="AIT11" s="85"/>
      <c r="AIU11" s="85"/>
      <c r="AIV11" s="85"/>
      <c r="AIW11" s="85"/>
      <c r="AIX11" s="85"/>
      <c r="AIY11" s="85"/>
      <c r="AIZ11" s="85"/>
      <c r="AJA11" s="85"/>
      <c r="AJB11" s="85"/>
      <c r="AJC11" s="85"/>
      <c r="AJD11" s="85"/>
      <c r="AJE11" s="85"/>
      <c r="AJF11" s="85"/>
      <c r="AJG11" s="85"/>
      <c r="AJH11" s="85"/>
      <c r="AJI11" s="85"/>
      <c r="AJJ11" s="85"/>
      <c r="AJK11" s="85"/>
      <c r="AJL11" s="85"/>
      <c r="AJM11" s="85"/>
      <c r="AJN11" s="85"/>
      <c r="AJO11" s="85"/>
      <c r="AJP11" s="85"/>
      <c r="AJQ11" s="85"/>
      <c r="AJR11" s="85"/>
      <c r="AJS11" s="85"/>
      <c r="AJT11" s="85"/>
      <c r="AJU11" s="85"/>
      <c r="AJV11" s="85"/>
      <c r="AJW11" s="85"/>
      <c r="AJX11" s="85"/>
      <c r="AJY11" s="85"/>
      <c r="AJZ11" s="85"/>
      <c r="AKA11" s="85"/>
      <c r="AKB11" s="85"/>
      <c r="AKC11" s="85"/>
      <c r="AKD11" s="85"/>
      <c r="AKE11" s="85"/>
      <c r="AKF11" s="85"/>
      <c r="AKG11" s="85"/>
      <c r="AKH11" s="85"/>
      <c r="AKI11" s="85"/>
      <c r="AKJ11" s="85"/>
      <c r="AKK11" s="85"/>
      <c r="AKL11" s="85"/>
      <c r="AKM11" s="85"/>
      <c r="AKN11" s="85"/>
      <c r="AKO11" s="85"/>
      <c r="AKP11" s="85"/>
      <c r="AKQ11" s="85"/>
      <c r="AKR11" s="85"/>
      <c r="AKS11" s="85"/>
      <c r="AKT11" s="85"/>
      <c r="AKU11" s="85"/>
      <c r="AKV11" s="85"/>
      <c r="AKW11" s="85"/>
      <c r="AKX11" s="85"/>
      <c r="AKY11" s="85"/>
      <c r="AKZ11" s="85"/>
      <c r="ALA11" s="85"/>
      <c r="ALB11" s="85"/>
      <c r="ALC11" s="85"/>
      <c r="ALD11" s="85"/>
      <c r="ALE11" s="85"/>
      <c r="ALF11" s="85"/>
      <c r="ALG11" s="85"/>
      <c r="ALH11" s="85"/>
      <c r="ALI11" s="85"/>
      <c r="ALJ11" s="85"/>
      <c r="ALK11" s="85"/>
      <c r="ALL11" s="85"/>
      <c r="ALM11" s="85"/>
      <c r="ALN11" s="85"/>
      <c r="ALO11" s="85"/>
      <c r="ALP11" s="85"/>
      <c r="ALQ11" s="85"/>
      <c r="ALR11" s="85"/>
      <c r="ALS11" s="85"/>
      <c r="ALT11" s="85"/>
      <c r="ALU11" s="85"/>
      <c r="ALV11" s="85"/>
      <c r="ALW11" s="85"/>
      <c r="ALX11" s="85"/>
      <c r="ALY11" s="85"/>
      <c r="ALZ11" s="85"/>
      <c r="AMA11" s="85"/>
      <c r="AMB11" s="85"/>
      <c r="AMC11" s="85"/>
      <c r="AMD11" s="85"/>
      <c r="AME11" s="85"/>
      <c r="AMF11" s="85"/>
      <c r="AMG11" s="85"/>
      <c r="AMH11" s="85"/>
      <c r="AMI11" s="85"/>
      <c r="AMJ11" s="85"/>
      <c r="AMK11" s="85"/>
      <c r="AML11" s="85"/>
      <c r="AMM11" s="85"/>
      <c r="AMN11" s="85"/>
      <c r="AMO11" s="85"/>
      <c r="AMP11" s="85"/>
      <c r="AMQ11" s="85"/>
      <c r="AMR11" s="85"/>
      <c r="AMS11" s="85"/>
      <c r="AMT11" s="85"/>
      <c r="AMU11" s="85"/>
      <c r="AMV11" s="85"/>
      <c r="AMW11" s="85"/>
      <c r="AMX11" s="85"/>
      <c r="AMY11" s="85"/>
      <c r="AMZ11" s="85"/>
      <c r="ANA11" s="85"/>
      <c r="ANB11" s="85"/>
      <c r="ANC11" s="85"/>
      <c r="AND11" s="85"/>
      <c r="ANE11" s="85"/>
      <c r="ANF11" s="85"/>
      <c r="ANG11" s="85"/>
      <c r="ANH11" s="85"/>
      <c r="ANI11" s="85"/>
      <c r="ANJ11" s="85"/>
      <c r="ANK11" s="85"/>
      <c r="ANL11" s="85"/>
      <c r="ANM11" s="85"/>
      <c r="ANN11" s="85"/>
      <c r="ANO11" s="85"/>
      <c r="ANP11" s="85"/>
      <c r="ANQ11" s="85"/>
      <c r="ANR11" s="85"/>
      <c r="ANS11" s="85"/>
      <c r="ANT11" s="85"/>
      <c r="ANU11" s="85"/>
      <c r="ANV11" s="85"/>
      <c r="ANW11" s="85"/>
      <c r="ANX11" s="85"/>
      <c r="ANY11" s="85"/>
      <c r="ANZ11" s="85"/>
      <c r="AOA11" s="85"/>
      <c r="AOB11" s="85"/>
      <c r="AOC11" s="85"/>
      <c r="AOD11" s="85"/>
      <c r="AOE11" s="85"/>
      <c r="AOF11" s="85"/>
      <c r="AOG11" s="85"/>
      <c r="AOH11" s="85"/>
      <c r="AOI11" s="85"/>
      <c r="AOJ11" s="85"/>
      <c r="AOK11" s="85"/>
      <c r="AOL11" s="85"/>
      <c r="AOM11" s="85"/>
      <c r="AON11" s="85"/>
      <c r="AOO11" s="85"/>
      <c r="AOP11" s="85"/>
      <c r="AOQ11" s="85"/>
      <c r="AOR11" s="85"/>
      <c r="AOS11" s="85"/>
      <c r="AOT11" s="85"/>
      <c r="AOU11" s="85"/>
      <c r="AOV11" s="85"/>
      <c r="AOW11" s="85"/>
      <c r="AOX11" s="85"/>
      <c r="AOY11" s="85"/>
      <c r="AOZ11" s="85"/>
      <c r="APA11" s="85"/>
      <c r="APB11" s="85"/>
      <c r="APC11" s="85"/>
      <c r="APD11" s="85"/>
      <c r="APE11" s="85"/>
      <c r="APF11" s="85"/>
      <c r="APG11" s="85"/>
      <c r="APH11" s="85"/>
      <c r="API11" s="85"/>
      <c r="APJ11" s="85"/>
      <c r="APK11" s="85"/>
      <c r="APL11" s="85"/>
      <c r="APM11" s="85"/>
      <c r="APN11" s="85"/>
      <c r="APO11" s="85"/>
      <c r="APP11" s="85"/>
      <c r="APQ11" s="85"/>
      <c r="APR11" s="85"/>
      <c r="APS11" s="85"/>
      <c r="APT11" s="85"/>
      <c r="APU11" s="85"/>
      <c r="APV11" s="85"/>
      <c r="APW11" s="85"/>
      <c r="APX11" s="85"/>
      <c r="APY11" s="85"/>
      <c r="APZ11" s="85"/>
      <c r="AQA11" s="85"/>
      <c r="AQB11" s="85"/>
      <c r="AQC11" s="85"/>
      <c r="AQD11" s="85"/>
      <c r="AQE11" s="85"/>
      <c r="AQF11" s="85"/>
      <c r="AQG11" s="85"/>
      <c r="AQH11" s="85"/>
      <c r="AQI11" s="85"/>
      <c r="AQJ11" s="85"/>
      <c r="AQK11" s="85"/>
      <c r="AQL11" s="85"/>
      <c r="AQM11" s="85"/>
      <c r="AQN11" s="85"/>
      <c r="AQO11" s="85"/>
      <c r="AQP11" s="85"/>
      <c r="AQQ11" s="85"/>
      <c r="AQR11" s="85"/>
      <c r="AQS11" s="85"/>
      <c r="AQT11" s="85"/>
      <c r="AQU11" s="85"/>
      <c r="AQV11" s="85"/>
      <c r="AQW11" s="85"/>
      <c r="AQX11" s="85"/>
      <c r="AQY11" s="85"/>
      <c r="AQZ11" s="85"/>
      <c r="ARA11" s="85"/>
      <c r="ARB11" s="85"/>
      <c r="ARC11" s="85"/>
      <c r="ARD11" s="85"/>
      <c r="ARE11" s="85"/>
      <c r="ARF11" s="85"/>
      <c r="ARG11" s="85"/>
      <c r="ARH11" s="85"/>
      <c r="ARI11" s="85"/>
      <c r="ARJ11" s="85"/>
      <c r="ARK11" s="85"/>
      <c r="ARL11" s="85"/>
      <c r="ARM11" s="85"/>
      <c r="ARN11" s="85"/>
      <c r="ARO11" s="85"/>
      <c r="ARP11" s="85"/>
      <c r="ARQ11" s="85"/>
      <c r="ARR11" s="85"/>
      <c r="ARS11" s="85"/>
      <c r="ART11" s="85"/>
      <c r="ARU11" s="85"/>
      <c r="ARV11" s="85"/>
      <c r="ARW11" s="85"/>
      <c r="ARX11" s="85"/>
      <c r="ARY11" s="85"/>
      <c r="ARZ11" s="85"/>
      <c r="ASA11" s="85"/>
      <c r="ASB11" s="85"/>
      <c r="ASC11" s="85"/>
      <c r="ASD11" s="85"/>
      <c r="ASE11" s="85"/>
      <c r="ASF11" s="85"/>
      <c r="ASG11" s="85"/>
      <c r="ASH11" s="85"/>
      <c r="ASI11" s="85"/>
      <c r="ASJ11" s="85"/>
      <c r="ASK11" s="85"/>
      <c r="ASL11" s="85"/>
      <c r="ASM11" s="85"/>
      <c r="ASN11" s="85"/>
      <c r="ASO11" s="85"/>
      <c r="ASP11" s="85"/>
      <c r="ASQ11" s="85"/>
      <c r="ASR11" s="85"/>
      <c r="ASS11" s="85"/>
      <c r="AST11" s="85"/>
      <c r="ASU11" s="85"/>
      <c r="ASV11" s="85"/>
      <c r="ASW11" s="85"/>
      <c r="ASX11" s="85"/>
      <c r="ASY11" s="85"/>
      <c r="ASZ11" s="85"/>
      <c r="ATA11" s="85"/>
      <c r="ATB11" s="85"/>
      <c r="ATC11" s="85"/>
      <c r="ATD11" s="85"/>
      <c r="ATE11" s="85"/>
      <c r="ATF11" s="85"/>
      <c r="ATG11" s="85"/>
      <c r="ATH11" s="85"/>
      <c r="ATI11" s="85"/>
      <c r="ATJ11" s="85"/>
      <c r="ATK11" s="85"/>
      <c r="ATL11" s="85"/>
      <c r="ATM11" s="85"/>
      <c r="ATN11" s="85"/>
      <c r="ATO11" s="85"/>
      <c r="ATP11" s="85"/>
      <c r="ATQ11" s="85"/>
      <c r="ATR11" s="85"/>
      <c r="ATS11" s="85"/>
      <c r="ATT11" s="85"/>
      <c r="ATU11" s="85"/>
      <c r="ATV11" s="85"/>
      <c r="ATW11" s="85"/>
      <c r="ATX11" s="85"/>
      <c r="ATY11" s="85"/>
      <c r="ATZ11" s="85"/>
      <c r="AUA11" s="85"/>
      <c r="AUB11" s="85"/>
      <c r="AUC11" s="85"/>
      <c r="AUD11" s="85"/>
      <c r="AUE11" s="85"/>
      <c r="AUF11" s="85"/>
      <c r="AUG11" s="85"/>
      <c r="AUH11" s="85"/>
      <c r="AUI11" s="85"/>
      <c r="AUJ11" s="85"/>
      <c r="AUK11" s="85"/>
      <c r="AUL11" s="85"/>
      <c r="AUM11" s="85"/>
      <c r="AUN11" s="85"/>
      <c r="AUO11" s="85"/>
      <c r="AUP11" s="85"/>
      <c r="AUQ11" s="85"/>
      <c r="AUR11" s="85"/>
      <c r="AUS11" s="85"/>
      <c r="AUT11" s="85"/>
      <c r="AUU11" s="85"/>
      <c r="AUV11" s="85"/>
      <c r="AUW11" s="85"/>
      <c r="AUX11" s="85"/>
      <c r="AUY11" s="85"/>
      <c r="AUZ11" s="85"/>
      <c r="AVA11" s="85"/>
      <c r="AVB11" s="85"/>
      <c r="AVC11" s="85"/>
      <c r="AVD11" s="85"/>
      <c r="AVE11" s="85"/>
      <c r="AVF11" s="85"/>
      <c r="AVG11" s="85"/>
      <c r="AVH11" s="85"/>
      <c r="AVI11" s="85"/>
      <c r="AVJ11" s="85"/>
      <c r="AVK11" s="85"/>
      <c r="AVL11" s="85"/>
      <c r="AVM11" s="85"/>
      <c r="AVN11" s="85"/>
      <c r="AVO11" s="85"/>
      <c r="AVP11" s="85"/>
      <c r="AVQ11" s="85"/>
      <c r="AVR11" s="85"/>
      <c r="AVS11" s="85"/>
      <c r="AVT11" s="85"/>
      <c r="AVU11" s="85"/>
      <c r="AVV11" s="85"/>
      <c r="AVW11" s="85"/>
      <c r="AVX11" s="85"/>
      <c r="AVY11" s="85"/>
      <c r="AVZ11" s="85"/>
      <c r="AWA11" s="85"/>
      <c r="AWB11" s="85"/>
      <c r="AWC11" s="85"/>
      <c r="AWD11" s="85"/>
      <c r="AWE11" s="85"/>
      <c r="AWF11" s="85"/>
      <c r="AWG11" s="85"/>
      <c r="AWH11" s="85"/>
      <c r="AWI11" s="85"/>
      <c r="AWJ11" s="85"/>
      <c r="AWK11" s="85"/>
      <c r="AWL11" s="85"/>
      <c r="AWM11" s="85"/>
      <c r="AWN11" s="85"/>
      <c r="AWO11" s="85"/>
      <c r="AWP11" s="85"/>
      <c r="AWQ11" s="85"/>
      <c r="AWR11" s="85"/>
      <c r="AWS11" s="85"/>
      <c r="AWT11" s="85"/>
      <c r="AWU11" s="85"/>
      <c r="AWV11" s="85"/>
      <c r="AWW11" s="85"/>
      <c r="AWX11" s="85"/>
      <c r="AWY11" s="85"/>
      <c r="AWZ11" s="85"/>
      <c r="AXA11" s="85"/>
      <c r="AXB11" s="85"/>
      <c r="AXC11" s="85"/>
      <c r="AXD11" s="85"/>
      <c r="AXE11" s="85"/>
      <c r="AXF11" s="85"/>
      <c r="AXG11" s="85"/>
      <c r="AXH11" s="85"/>
      <c r="AXI11" s="85"/>
      <c r="AXJ11" s="85"/>
      <c r="AXK11" s="85"/>
      <c r="AXL11" s="85"/>
      <c r="AXM11" s="85"/>
      <c r="AXN11" s="85"/>
      <c r="AXO11" s="85"/>
      <c r="AXP11" s="85"/>
      <c r="AXQ11" s="85"/>
      <c r="AXR11" s="85"/>
      <c r="AXS11" s="85"/>
      <c r="AXT11" s="85"/>
      <c r="AXU11" s="85"/>
      <c r="AXV11" s="85"/>
      <c r="AXW11" s="85"/>
      <c r="AXX11" s="85"/>
      <c r="AXY11" s="85"/>
      <c r="AXZ11" s="85"/>
      <c r="AYA11" s="85"/>
      <c r="AYB11" s="85"/>
      <c r="AYC11" s="85"/>
      <c r="AYD11" s="85"/>
      <c r="AYE11" s="85"/>
      <c r="AYF11" s="85"/>
      <c r="AYG11" s="85"/>
      <c r="AYH11" s="85"/>
      <c r="AYI11" s="85"/>
      <c r="AYJ11" s="85"/>
      <c r="AYK11" s="85"/>
      <c r="AYL11" s="85"/>
      <c r="AYM11" s="85"/>
      <c r="AYN11" s="85"/>
      <c r="AYO11" s="85"/>
      <c r="AYP11" s="85"/>
      <c r="AYQ11" s="85"/>
      <c r="AYR11" s="85"/>
      <c r="AYS11" s="85"/>
      <c r="AYT11" s="85"/>
      <c r="AYU11" s="85"/>
      <c r="AYV11" s="85"/>
      <c r="AYW11" s="85"/>
      <c r="AYX11" s="85"/>
      <c r="AYY11" s="85"/>
      <c r="AYZ11" s="85"/>
      <c r="AZA11" s="85"/>
      <c r="AZB11" s="85"/>
      <c r="AZC11" s="85"/>
      <c r="AZD11" s="85"/>
      <c r="AZE11" s="85"/>
      <c r="AZF11" s="85"/>
      <c r="AZG11" s="85"/>
      <c r="AZH11" s="85"/>
      <c r="AZI11" s="85"/>
      <c r="AZJ11" s="85"/>
      <c r="AZK11" s="85"/>
      <c r="AZL11" s="85"/>
      <c r="AZM11" s="85"/>
      <c r="AZN11" s="85"/>
      <c r="AZO11" s="85"/>
      <c r="AZP11" s="85"/>
      <c r="AZQ11" s="85"/>
      <c r="AZR11" s="85"/>
      <c r="AZS11" s="85"/>
      <c r="AZT11" s="85"/>
      <c r="AZU11" s="85"/>
      <c r="AZV11" s="85"/>
      <c r="AZW11" s="85"/>
      <c r="AZX11" s="85"/>
      <c r="AZY11" s="85"/>
      <c r="AZZ11" s="85"/>
      <c r="BAA11" s="85"/>
      <c r="BAB11" s="85"/>
      <c r="BAC11" s="85"/>
      <c r="BAD11" s="85"/>
      <c r="BAE11" s="85"/>
      <c r="BAF11" s="85"/>
      <c r="BAG11" s="85"/>
      <c r="BAH11" s="85"/>
      <c r="BAI11" s="85"/>
      <c r="BAJ11" s="85"/>
      <c r="BAK11" s="85"/>
      <c r="BAL11" s="85"/>
      <c r="BAM11" s="85"/>
      <c r="BAN11" s="85"/>
      <c r="BAO11" s="85"/>
      <c r="BAP11" s="85"/>
      <c r="BAQ11" s="85"/>
      <c r="BAR11" s="85"/>
      <c r="BAS11" s="85"/>
      <c r="BAT11" s="85"/>
      <c r="BAU11" s="85"/>
      <c r="BAV11" s="85"/>
      <c r="BAW11" s="85"/>
      <c r="BAX11" s="85"/>
      <c r="BAY11" s="85"/>
      <c r="BAZ11" s="85"/>
      <c r="BBA11" s="85"/>
      <c r="BBB11" s="85"/>
      <c r="BBC11" s="85"/>
      <c r="BBD11" s="85"/>
      <c r="BBE11" s="85"/>
      <c r="BBF11" s="85"/>
      <c r="BBG11" s="85"/>
      <c r="BBH11" s="85"/>
      <c r="BBI11" s="85"/>
      <c r="BBJ11" s="85"/>
      <c r="BBK11" s="85"/>
      <c r="BBL11" s="85"/>
      <c r="BBM11" s="85"/>
      <c r="BBN11" s="85"/>
      <c r="BBO11" s="85"/>
      <c r="BBP11" s="85"/>
      <c r="BBQ11" s="85"/>
      <c r="BBR11" s="85"/>
      <c r="BBS11" s="85"/>
      <c r="BBT11" s="85"/>
      <c r="BBU11" s="85"/>
      <c r="BBV11" s="85"/>
      <c r="BBW11" s="85"/>
      <c r="BBX11" s="85"/>
      <c r="BBY11" s="85"/>
      <c r="BBZ11" s="85"/>
      <c r="BCA11" s="85"/>
      <c r="BCB11" s="85"/>
      <c r="BCC11" s="85"/>
      <c r="BCD11" s="85"/>
      <c r="BCE11" s="85"/>
      <c r="BCF11" s="85"/>
      <c r="BCG11" s="85"/>
      <c r="BCH11" s="85"/>
      <c r="BCI11" s="85"/>
      <c r="BCJ11" s="85"/>
      <c r="BCK11" s="85"/>
      <c r="BCL11" s="85"/>
      <c r="BCM11" s="85"/>
      <c r="BCN11" s="85"/>
      <c r="BCO11" s="85"/>
      <c r="BCP11" s="85"/>
      <c r="BCQ11" s="85"/>
      <c r="BCR11" s="85"/>
      <c r="BCS11" s="85"/>
      <c r="BCT11" s="85"/>
      <c r="BCU11" s="85"/>
      <c r="BCV11" s="85"/>
      <c r="BCW11" s="85"/>
      <c r="BCX11" s="85"/>
      <c r="BCY11" s="85"/>
      <c r="BCZ11" s="85"/>
      <c r="BDA11" s="85"/>
      <c r="BDB11" s="85"/>
      <c r="BDC11" s="85"/>
      <c r="BDD11" s="85"/>
      <c r="BDE11" s="85"/>
      <c r="BDF11" s="85"/>
      <c r="BDG11" s="85"/>
      <c r="BDH11" s="85"/>
      <c r="BDI11" s="85"/>
      <c r="BDJ11" s="85"/>
      <c r="BDK11" s="85"/>
      <c r="BDL11" s="85"/>
      <c r="BDM11" s="85"/>
      <c r="BDN11" s="85"/>
      <c r="BDO11" s="85"/>
      <c r="BDP11" s="85"/>
      <c r="BDQ11" s="85"/>
      <c r="BDR11" s="85"/>
      <c r="BDS11" s="85"/>
      <c r="BDT11" s="85"/>
      <c r="BDU11" s="85"/>
      <c r="BDV11" s="85"/>
      <c r="BDW11" s="85"/>
      <c r="BDX11" s="85"/>
      <c r="BDY11" s="85"/>
      <c r="BDZ11" s="85"/>
      <c r="BEA11" s="85"/>
      <c r="BEB11" s="85"/>
      <c r="BEC11" s="85"/>
      <c r="BED11" s="85"/>
      <c r="BEE11" s="85"/>
      <c r="BEF11" s="85"/>
      <c r="BEG11" s="85"/>
      <c r="BEH11" s="85"/>
      <c r="BEI11" s="85"/>
      <c r="BEJ11" s="85"/>
      <c r="BEK11" s="85"/>
      <c r="BEL11" s="85"/>
      <c r="BEM11" s="85"/>
      <c r="BEN11" s="85"/>
      <c r="BEO11" s="85"/>
      <c r="BEP11" s="85"/>
      <c r="BEQ11" s="85"/>
      <c r="BER11" s="85"/>
      <c r="BES11" s="85"/>
      <c r="BET11" s="85"/>
      <c r="BEU11" s="85"/>
      <c r="BEV11" s="85"/>
      <c r="BEW11" s="85"/>
      <c r="BEX11" s="85"/>
      <c r="BEY11" s="85"/>
      <c r="BEZ11" s="85"/>
      <c r="BFA11" s="85"/>
      <c r="BFB11" s="85"/>
      <c r="BFC11" s="85"/>
      <c r="BFD11" s="85"/>
      <c r="BFE11" s="85"/>
      <c r="BFF11" s="85"/>
      <c r="BFG11" s="85"/>
      <c r="BFH11" s="85"/>
      <c r="BFI11" s="85"/>
      <c r="BFJ11" s="85"/>
      <c r="BFK11" s="85"/>
      <c r="BFL11" s="85"/>
      <c r="BFM11" s="85"/>
      <c r="BFN11" s="85"/>
      <c r="BFO11" s="85"/>
      <c r="BFP11" s="85"/>
      <c r="BFQ11" s="85"/>
      <c r="BFR11" s="85"/>
      <c r="BFS11" s="85"/>
      <c r="BFT11" s="85"/>
      <c r="BFU11" s="85"/>
      <c r="BFV11" s="85"/>
      <c r="BFW11" s="85"/>
      <c r="BFX11" s="85"/>
      <c r="BFY11" s="85"/>
      <c r="BFZ11" s="85"/>
      <c r="BGA11" s="85"/>
      <c r="BGB11" s="85"/>
      <c r="BGC11" s="85"/>
      <c r="BGD11" s="85"/>
      <c r="BGE11" s="85"/>
      <c r="BGF11" s="85"/>
      <c r="BGG11" s="85"/>
      <c r="BGH11" s="85"/>
      <c r="BGI11" s="85"/>
      <c r="BGJ11" s="85"/>
      <c r="BGK11" s="85"/>
      <c r="BGL11" s="85"/>
      <c r="BGM11" s="85"/>
      <c r="BGN11" s="85"/>
      <c r="BGO11" s="85"/>
      <c r="BGP11" s="85"/>
      <c r="BGQ11" s="85"/>
      <c r="BGR11" s="85"/>
      <c r="BGS11" s="85"/>
      <c r="BGT11" s="85"/>
      <c r="BGU11" s="85"/>
      <c r="BGV11" s="85"/>
      <c r="BGW11" s="85"/>
      <c r="BGX11" s="85"/>
      <c r="BGY11" s="85"/>
      <c r="BGZ11" s="85"/>
      <c r="BHA11" s="85"/>
      <c r="BHB11" s="85"/>
      <c r="BHC11" s="85"/>
      <c r="BHD11" s="85"/>
      <c r="BHE11" s="85"/>
      <c r="BHF11" s="85"/>
      <c r="BHG11" s="85"/>
      <c r="BHH11" s="85"/>
      <c r="BHI11" s="85"/>
      <c r="BHJ11" s="85"/>
      <c r="BHK11" s="85"/>
      <c r="BHL11" s="85"/>
      <c r="BHM11" s="85"/>
      <c r="BHN11" s="85"/>
      <c r="BHO11" s="85"/>
      <c r="BHP11" s="85"/>
      <c r="BHQ11" s="85"/>
      <c r="BHR11" s="85"/>
      <c r="BHS11" s="85"/>
      <c r="BHT11" s="85"/>
      <c r="BHU11" s="85"/>
      <c r="BHV11" s="85"/>
      <c r="BHW11" s="85"/>
      <c r="BHX11" s="85"/>
      <c r="BHY11" s="85"/>
      <c r="BHZ11" s="85"/>
      <c r="BIA11" s="85"/>
      <c r="BIB11" s="85"/>
      <c r="BIC11" s="85"/>
      <c r="BID11" s="85"/>
      <c r="BIE11" s="85"/>
      <c r="BIF11" s="85"/>
      <c r="BIG11" s="85"/>
      <c r="BIH11" s="85"/>
      <c r="BII11" s="85"/>
      <c r="BIJ11" s="85"/>
      <c r="BIK11" s="85"/>
      <c r="BIL11" s="85"/>
      <c r="BIM11" s="85"/>
      <c r="BIN11" s="85"/>
      <c r="BIO11" s="85"/>
      <c r="BIP11" s="85"/>
      <c r="BIQ11" s="85"/>
      <c r="BIR11" s="85"/>
      <c r="BIS11" s="85"/>
      <c r="BIT11" s="85"/>
      <c r="BIU11" s="85"/>
      <c r="BIV11" s="85"/>
      <c r="BIW11" s="85"/>
      <c r="BIX11" s="85"/>
      <c r="BIY11" s="85"/>
      <c r="BIZ11" s="85"/>
      <c r="BJA11" s="85"/>
      <c r="BJB11" s="85"/>
      <c r="BJC11" s="85"/>
      <c r="BJD11" s="85"/>
      <c r="BJE11" s="85"/>
      <c r="BJF11" s="85"/>
      <c r="BJG11" s="85"/>
      <c r="BJH11" s="85"/>
      <c r="BJI11" s="85"/>
      <c r="BJJ11" s="85"/>
      <c r="BJK11" s="85"/>
      <c r="BJL11" s="85"/>
      <c r="BJM11" s="85"/>
      <c r="BJN11" s="85"/>
      <c r="BJO11" s="85"/>
      <c r="BJP11" s="85"/>
      <c r="BJQ11" s="85"/>
      <c r="BJR11" s="85"/>
      <c r="BJS11" s="85"/>
      <c r="BJT11" s="85"/>
      <c r="BJU11" s="85"/>
      <c r="BJV11" s="85"/>
      <c r="BJW11" s="85"/>
      <c r="BJX11" s="85"/>
      <c r="BJY11" s="85"/>
      <c r="BJZ11" s="85"/>
      <c r="BKA11" s="85"/>
      <c r="BKB11" s="85"/>
      <c r="BKC11" s="85"/>
      <c r="BKD11" s="85"/>
      <c r="BKE11" s="85"/>
      <c r="BKF11" s="85"/>
      <c r="BKG11" s="85"/>
      <c r="BKH11" s="85"/>
      <c r="BKI11" s="85"/>
      <c r="BKJ11" s="85"/>
      <c r="BKK11" s="85"/>
      <c r="BKL11" s="85"/>
      <c r="BKM11" s="85"/>
      <c r="BKN11" s="85"/>
      <c r="BKO11" s="85"/>
      <c r="BKP11" s="85"/>
      <c r="BKQ11" s="85"/>
      <c r="BKR11" s="85"/>
      <c r="BKS11" s="85"/>
      <c r="BKT11" s="85"/>
      <c r="BKU11" s="85"/>
      <c r="BKV11" s="85"/>
      <c r="BKW11" s="85"/>
      <c r="BKX11" s="85"/>
      <c r="BKY11" s="85"/>
      <c r="BKZ11" s="85"/>
      <c r="BLA11" s="85"/>
      <c r="BLB11" s="85"/>
      <c r="BLC11" s="85"/>
      <c r="BLD11" s="85"/>
      <c r="BLE11" s="85"/>
      <c r="BLF11" s="85"/>
      <c r="BLG11" s="85"/>
      <c r="BLH11" s="85"/>
      <c r="BLI11" s="85"/>
      <c r="BLJ11" s="85"/>
      <c r="BLK11" s="85"/>
      <c r="BLL11" s="85"/>
      <c r="BLM11" s="85"/>
      <c r="BLN11" s="85"/>
      <c r="BLO11" s="85"/>
      <c r="BLP11" s="85"/>
      <c r="BLQ11" s="85"/>
      <c r="BLR11" s="85"/>
      <c r="BLS11" s="85"/>
      <c r="BLT11" s="85"/>
      <c r="BLU11" s="85"/>
      <c r="BLV11" s="85"/>
      <c r="BLW11" s="85"/>
      <c r="BLX11" s="85"/>
      <c r="BLY11" s="85"/>
      <c r="BLZ11" s="85"/>
      <c r="BMA11" s="85"/>
      <c r="BMB11" s="85"/>
      <c r="BMC11" s="85"/>
      <c r="BMD11" s="85"/>
      <c r="BME11" s="85"/>
      <c r="BMF11" s="85"/>
      <c r="BMG11" s="85"/>
      <c r="BMH11" s="85"/>
      <c r="BMI11" s="85"/>
      <c r="BMJ11" s="85"/>
      <c r="BMK11" s="85"/>
      <c r="BML11" s="85"/>
      <c r="BMM11" s="85"/>
      <c r="BMN11" s="85"/>
      <c r="BMO11" s="85"/>
      <c r="BMP11" s="85"/>
      <c r="BMQ11" s="85"/>
      <c r="BMR11" s="85"/>
      <c r="BMS11" s="85"/>
      <c r="BMT11" s="85"/>
      <c r="BMU11" s="85"/>
      <c r="BMV11" s="85"/>
      <c r="BMW11" s="85"/>
      <c r="BMX11" s="85"/>
      <c r="BMY11" s="85"/>
      <c r="BMZ11" s="85"/>
      <c r="BNA11" s="85"/>
      <c r="BNB11" s="85"/>
      <c r="BNC11" s="85"/>
      <c r="BND11" s="85"/>
      <c r="BNE11" s="85"/>
      <c r="BNF11" s="85"/>
      <c r="BNG11" s="85"/>
      <c r="BNH11" s="85"/>
      <c r="BNI11" s="85"/>
      <c r="BNJ11" s="85"/>
      <c r="BNK11" s="85"/>
      <c r="BNL11" s="85"/>
      <c r="BNM11" s="85"/>
      <c r="BNN11" s="85"/>
      <c r="BNO11" s="85"/>
      <c r="BNP11" s="85"/>
      <c r="BNQ11" s="85"/>
      <c r="BNR11" s="85"/>
      <c r="BNS11" s="85"/>
      <c r="BNT11" s="85"/>
      <c r="BNU11" s="85"/>
      <c r="BNV11" s="85"/>
      <c r="BNW11" s="85"/>
      <c r="BNX11" s="85"/>
      <c r="BNY11" s="85"/>
      <c r="BNZ11" s="85"/>
      <c r="BOA11" s="85"/>
      <c r="BOB11" s="85"/>
      <c r="BOC11" s="85"/>
      <c r="BOD11" s="85"/>
      <c r="BOE11" s="85"/>
      <c r="BOF11" s="85"/>
      <c r="BOG11" s="85"/>
      <c r="BOH11" s="85"/>
      <c r="BOI11" s="85"/>
      <c r="BOJ11" s="85"/>
      <c r="BOK11" s="85"/>
      <c r="BOL11" s="85"/>
      <c r="BOM11" s="85"/>
      <c r="BON11" s="85"/>
      <c r="BOO11" s="85"/>
      <c r="BOP11" s="85"/>
      <c r="BOQ11" s="85"/>
      <c r="BOR11" s="85"/>
      <c r="BOS11" s="85"/>
      <c r="BOT11" s="85"/>
      <c r="BOU11" s="85"/>
      <c r="BOV11" s="85"/>
      <c r="BOW11" s="85"/>
      <c r="BOX11" s="85"/>
      <c r="BOY11" s="85"/>
      <c r="BOZ11" s="85"/>
      <c r="BPA11" s="85"/>
      <c r="BPB11" s="85"/>
      <c r="BPC11" s="85"/>
      <c r="BPD11" s="85"/>
      <c r="BPE11" s="85"/>
      <c r="BPF11" s="85"/>
      <c r="BPG11" s="85"/>
      <c r="BPH11" s="85"/>
      <c r="BPI11" s="85"/>
      <c r="BPJ11" s="85"/>
      <c r="BPK11" s="85"/>
      <c r="BPL11" s="85"/>
      <c r="BPM11" s="85"/>
      <c r="BPN11" s="85"/>
      <c r="BPO11" s="85"/>
      <c r="BPP11" s="85"/>
      <c r="BPQ11" s="85"/>
      <c r="BPR11" s="85"/>
      <c r="BPS11" s="85"/>
      <c r="BPT11" s="85"/>
      <c r="BPU11" s="85"/>
      <c r="BPV11" s="85"/>
      <c r="BPW11" s="85"/>
      <c r="BPX11" s="85"/>
      <c r="BPY11" s="85"/>
      <c r="BPZ11" s="85"/>
      <c r="BQA11" s="85"/>
      <c r="BQB11" s="85"/>
      <c r="BQC11" s="85"/>
      <c r="BQD11" s="85"/>
      <c r="BQE11" s="85"/>
      <c r="BQF11" s="85"/>
      <c r="BQG11" s="85"/>
      <c r="BQH11" s="85"/>
      <c r="BQI11" s="85"/>
      <c r="BQJ11" s="85"/>
      <c r="BQK11" s="85"/>
      <c r="BQL11" s="85"/>
      <c r="BQM11" s="85"/>
      <c r="BQN11" s="85"/>
      <c r="BQO11" s="85"/>
      <c r="BQP11" s="85"/>
      <c r="BQQ11" s="85"/>
      <c r="BQR11" s="85"/>
      <c r="BQS11" s="85"/>
      <c r="BQT11" s="85"/>
      <c r="BQU11" s="85"/>
      <c r="BQV11" s="85"/>
      <c r="BQW11" s="85"/>
      <c r="BQX11" s="85"/>
      <c r="BQY11" s="85"/>
      <c r="BQZ11" s="85"/>
      <c r="BRA11" s="85"/>
      <c r="BRB11" s="85"/>
      <c r="BRC11" s="85"/>
      <c r="BRD11" s="85"/>
      <c r="BRE11" s="85"/>
      <c r="BRF11" s="85"/>
      <c r="BRG11" s="85"/>
      <c r="BRH11" s="85"/>
      <c r="BRI11" s="85"/>
      <c r="BRJ11" s="85"/>
      <c r="BRK11" s="85"/>
      <c r="BRL11" s="85"/>
      <c r="BRM11" s="85"/>
      <c r="BRN11" s="85"/>
      <c r="BRO11" s="85"/>
      <c r="BRP11" s="85"/>
      <c r="BRQ11" s="85"/>
      <c r="BRR11" s="85"/>
      <c r="BRS11" s="85"/>
      <c r="BRT11" s="85"/>
      <c r="BRU11" s="85"/>
      <c r="BRV11" s="85"/>
      <c r="BRW11" s="85"/>
      <c r="BRX11" s="85"/>
      <c r="BRY11" s="85"/>
      <c r="BRZ11" s="85"/>
      <c r="BSA11" s="85"/>
      <c r="BSB11" s="85"/>
      <c r="BSC11" s="85"/>
      <c r="BSD11" s="85"/>
      <c r="BSE11" s="85"/>
      <c r="BSF11" s="85"/>
      <c r="BSG11" s="85"/>
      <c r="BSH11" s="85"/>
      <c r="BSI11" s="85"/>
      <c r="BSJ11" s="85"/>
      <c r="BSK11" s="85"/>
      <c r="BSL11" s="85"/>
      <c r="BSM11" s="85"/>
      <c r="BSN11" s="85"/>
      <c r="BSO11" s="85"/>
      <c r="BSP11" s="85"/>
      <c r="BSQ11" s="85"/>
      <c r="BSR11" s="85"/>
      <c r="BSS11" s="85"/>
      <c r="BST11" s="85"/>
      <c r="BSU11" s="85"/>
      <c r="BSV11" s="85"/>
      <c r="BSW11" s="85"/>
      <c r="BSX11" s="85"/>
      <c r="BSY11" s="85"/>
      <c r="BSZ11" s="85"/>
      <c r="BTA11" s="85"/>
      <c r="BTB11" s="85"/>
      <c r="BTC11" s="85"/>
      <c r="BTD11" s="85"/>
      <c r="BTE11" s="85"/>
      <c r="BTF11" s="85"/>
      <c r="BTG11" s="85"/>
      <c r="BTH11" s="85"/>
      <c r="BTI11" s="85"/>
      <c r="BTJ11" s="85"/>
      <c r="BTK11" s="85"/>
      <c r="BTL11" s="85"/>
      <c r="BTM11" s="85"/>
      <c r="BTN11" s="85"/>
      <c r="BTO11" s="85"/>
      <c r="BTP11" s="85"/>
      <c r="BTQ11" s="85"/>
      <c r="BTR11" s="85"/>
      <c r="BTS11" s="85"/>
      <c r="BTT11" s="85"/>
      <c r="BTU11" s="85"/>
      <c r="BTV11" s="85"/>
      <c r="BTW11" s="85"/>
      <c r="BTX11" s="85"/>
      <c r="BTY11" s="85"/>
      <c r="BTZ11" s="85"/>
      <c r="BUA11" s="85"/>
      <c r="BUB11" s="85"/>
      <c r="BUC11" s="85"/>
      <c r="BUD11" s="85"/>
      <c r="BUE11" s="85"/>
      <c r="BUF11" s="85"/>
      <c r="BUG11" s="85"/>
      <c r="BUH11" s="85"/>
      <c r="BUI11" s="85"/>
      <c r="BUJ11" s="85"/>
      <c r="BUK11" s="85"/>
      <c r="BUL11" s="85"/>
      <c r="BUM11" s="85"/>
      <c r="BUN11" s="85"/>
      <c r="BUO11" s="85"/>
      <c r="BUP11" s="85"/>
      <c r="BUQ11" s="85"/>
      <c r="BUR11" s="85"/>
      <c r="BUS11" s="85"/>
      <c r="BUT11" s="85"/>
      <c r="BUU11" s="85"/>
      <c r="BUV11" s="85"/>
      <c r="BUW11" s="85"/>
      <c r="BUX11" s="85"/>
      <c r="BUY11" s="85"/>
      <c r="BUZ11" s="85"/>
      <c r="BVA11" s="85"/>
      <c r="BVB11" s="85"/>
      <c r="BVC11" s="85"/>
      <c r="BVD11" s="85"/>
      <c r="BVE11" s="85"/>
      <c r="BVF11" s="85"/>
      <c r="BVG11" s="85"/>
      <c r="BVH11" s="85"/>
      <c r="BVI11" s="85"/>
      <c r="BVJ11" s="85"/>
      <c r="BVK11" s="85"/>
      <c r="BVL11" s="85"/>
      <c r="BVM11" s="85"/>
      <c r="BVN11" s="85"/>
      <c r="BVO11" s="85"/>
      <c r="BVP11" s="85"/>
      <c r="BVQ11" s="85"/>
      <c r="BVR11" s="85"/>
      <c r="BVS11" s="85"/>
      <c r="BVT11" s="85"/>
      <c r="BVU11" s="85"/>
      <c r="BVV11" s="85"/>
      <c r="BVW11" s="85"/>
      <c r="BVX11" s="85"/>
      <c r="BVY11" s="85"/>
      <c r="BVZ11" s="85"/>
      <c r="BWA11" s="85"/>
      <c r="BWB11" s="85"/>
      <c r="BWC11" s="85"/>
      <c r="BWD11" s="85"/>
      <c r="BWE11" s="85"/>
      <c r="BWF11" s="85"/>
      <c r="BWG11" s="85"/>
      <c r="BWH11" s="85"/>
      <c r="BWI11" s="85"/>
      <c r="BWJ11" s="85"/>
      <c r="BWK11" s="85"/>
      <c r="BWL11" s="85"/>
      <c r="BWM11" s="85"/>
      <c r="BWN11" s="85"/>
      <c r="BWO11" s="85"/>
      <c r="BWP11" s="85"/>
      <c r="BWQ11" s="85"/>
      <c r="BWR11" s="85"/>
      <c r="BWS11" s="85"/>
      <c r="BWT11" s="85"/>
      <c r="BWU11" s="85"/>
      <c r="BWV11" s="85"/>
      <c r="BWW11" s="85"/>
      <c r="BWX11" s="85"/>
      <c r="BWY11" s="85"/>
      <c r="BWZ11" s="85"/>
      <c r="BXA11" s="85"/>
      <c r="BXB11" s="85"/>
      <c r="BXC11" s="85"/>
      <c r="BXD11" s="85"/>
      <c r="BXE11" s="85"/>
      <c r="BXF11" s="85"/>
      <c r="BXG11" s="85"/>
      <c r="BXH11" s="85"/>
      <c r="BXI11" s="85"/>
      <c r="BXJ11" s="85"/>
      <c r="BXK11" s="85"/>
      <c r="BXL11" s="85"/>
      <c r="BXM11" s="85"/>
      <c r="BXN11" s="85"/>
      <c r="BXO11" s="85"/>
      <c r="BXP11" s="85"/>
      <c r="BXQ11" s="85"/>
      <c r="BXR11" s="85"/>
      <c r="BXS11" s="85"/>
      <c r="BXT11" s="85"/>
      <c r="BXU11" s="85"/>
      <c r="BXV11" s="85"/>
      <c r="BXW11" s="85"/>
      <c r="BXX11" s="85"/>
      <c r="BXY11" s="85"/>
      <c r="BXZ11" s="85"/>
      <c r="BYA11" s="85"/>
      <c r="BYB11" s="85"/>
      <c r="BYC11" s="85"/>
      <c r="BYD11" s="85"/>
      <c r="BYE11" s="85"/>
      <c r="BYF11" s="85"/>
      <c r="BYG11" s="85"/>
      <c r="BYH11" s="85"/>
      <c r="BYI11" s="85"/>
      <c r="BYJ11" s="85"/>
      <c r="BYK11" s="85"/>
      <c r="BYL11" s="85"/>
      <c r="BYM11" s="85"/>
      <c r="BYN11" s="85"/>
      <c r="BYO11" s="85"/>
      <c r="BYP11" s="85"/>
      <c r="BYQ11" s="85"/>
      <c r="BYR11" s="85"/>
      <c r="BYS11" s="85"/>
      <c r="BYT11" s="85"/>
      <c r="BYU11" s="85"/>
      <c r="BYV11" s="85"/>
      <c r="BYW11" s="85"/>
      <c r="BYX11" s="85"/>
      <c r="BYY11" s="85"/>
      <c r="BYZ11" s="85"/>
      <c r="BZA11" s="85"/>
      <c r="BZB11" s="85"/>
      <c r="BZC11" s="85"/>
      <c r="BZD11" s="85"/>
      <c r="BZE11" s="85"/>
      <c r="BZF11" s="85"/>
      <c r="BZG11" s="85"/>
      <c r="BZH11" s="85"/>
      <c r="BZI11" s="85"/>
      <c r="BZJ11" s="85"/>
      <c r="BZK11" s="85"/>
      <c r="BZL11" s="85"/>
      <c r="BZM11" s="85"/>
      <c r="BZN11" s="85"/>
      <c r="BZO11" s="85"/>
      <c r="BZP11" s="85"/>
      <c r="BZQ11" s="85"/>
      <c r="BZR11" s="85"/>
      <c r="BZS11" s="85"/>
      <c r="BZT11" s="85"/>
      <c r="BZU11" s="85"/>
      <c r="BZV11" s="85"/>
      <c r="BZW11" s="85"/>
      <c r="BZX11" s="85"/>
      <c r="BZY11" s="85"/>
      <c r="BZZ11" s="85"/>
      <c r="CAA11" s="85"/>
      <c r="CAB11" s="85"/>
      <c r="CAC11" s="85"/>
      <c r="CAD11" s="85"/>
      <c r="CAE11" s="85"/>
      <c r="CAF11" s="85"/>
      <c r="CAG11" s="85"/>
      <c r="CAH11" s="85"/>
      <c r="CAI11" s="85"/>
      <c r="CAJ11" s="85"/>
      <c r="CAK11" s="85"/>
      <c r="CAL11" s="85"/>
      <c r="CAM11" s="85"/>
      <c r="CAN11" s="85"/>
      <c r="CAO11" s="85"/>
      <c r="CAP11" s="85"/>
      <c r="CAQ11" s="85"/>
      <c r="CAR11" s="85"/>
      <c r="CAS11" s="85"/>
      <c r="CAT11" s="85"/>
      <c r="CAU11" s="85"/>
      <c r="CAV11" s="85"/>
      <c r="CAW11" s="85"/>
      <c r="CAX11" s="85"/>
      <c r="CAY11" s="85"/>
      <c r="CAZ11" s="85"/>
      <c r="CBA11" s="85"/>
      <c r="CBB11" s="85"/>
      <c r="CBC11" s="85"/>
      <c r="CBD11" s="85"/>
      <c r="CBE11" s="85"/>
      <c r="CBF11" s="85"/>
      <c r="CBG11" s="85"/>
      <c r="CBH11" s="85"/>
      <c r="CBI11" s="85"/>
      <c r="CBJ11" s="85"/>
      <c r="CBK11" s="85"/>
      <c r="CBL11" s="85"/>
      <c r="CBM11" s="85"/>
      <c r="CBN11" s="85"/>
      <c r="CBO11" s="85"/>
      <c r="CBP11" s="85"/>
      <c r="CBQ11" s="85"/>
      <c r="CBR11" s="85"/>
      <c r="CBS11" s="85"/>
      <c r="CBT11" s="85"/>
      <c r="CBU11" s="85"/>
      <c r="CBV11" s="85"/>
      <c r="CBW11" s="85"/>
      <c r="CBX11" s="85"/>
      <c r="CBY11" s="85"/>
      <c r="CBZ11" s="85"/>
      <c r="CCA11" s="85"/>
      <c r="CCB11" s="85"/>
      <c r="CCC11" s="85"/>
      <c r="CCD11" s="85"/>
      <c r="CCE11" s="85"/>
      <c r="CCF11" s="85"/>
      <c r="CCG11" s="85"/>
      <c r="CCH11" s="85"/>
      <c r="CCI11" s="85"/>
      <c r="CCJ11" s="85"/>
      <c r="CCK11" s="85"/>
      <c r="CCL11" s="85"/>
      <c r="CCM11" s="85"/>
      <c r="CCN11" s="85"/>
      <c r="CCO11" s="85"/>
      <c r="CCP11" s="85"/>
      <c r="CCQ11" s="85"/>
      <c r="CCR11" s="85"/>
      <c r="CCS11" s="85"/>
      <c r="CCT11" s="85"/>
      <c r="CCU11" s="85"/>
      <c r="CCV11" s="85"/>
      <c r="CCW11" s="85"/>
      <c r="CCX11" s="85"/>
      <c r="CCY11" s="85"/>
      <c r="CCZ11" s="85"/>
      <c r="CDA11" s="85"/>
      <c r="CDB11" s="85"/>
      <c r="CDC11" s="85"/>
      <c r="CDD11" s="85"/>
      <c r="CDE11" s="85"/>
      <c r="CDF11" s="85"/>
      <c r="CDG11" s="85"/>
      <c r="CDH11" s="85"/>
      <c r="CDI11" s="85"/>
      <c r="CDJ11" s="85"/>
      <c r="CDK11" s="85"/>
      <c r="CDL11" s="85"/>
      <c r="CDM11" s="85"/>
      <c r="CDN11" s="85"/>
      <c r="CDO11" s="85"/>
      <c r="CDP11" s="85"/>
      <c r="CDQ11" s="85"/>
      <c r="CDR11" s="85"/>
      <c r="CDS11" s="85"/>
      <c r="CDT11" s="85"/>
      <c r="CDU11" s="85"/>
      <c r="CDV11" s="85"/>
      <c r="CDW11" s="85"/>
      <c r="CDX11" s="85"/>
      <c r="CDY11" s="85"/>
      <c r="CDZ11" s="85"/>
      <c r="CEA11" s="85"/>
      <c r="CEB11" s="85"/>
      <c r="CEC11" s="85"/>
      <c r="CED11" s="85"/>
      <c r="CEE11" s="85"/>
      <c r="CEF11" s="85"/>
      <c r="CEG11" s="85"/>
      <c r="CEH11" s="85"/>
      <c r="CEI11" s="85"/>
      <c r="CEJ11" s="85"/>
      <c r="CEK11" s="85"/>
      <c r="CEL11" s="85"/>
      <c r="CEM11" s="85"/>
      <c r="CEN11" s="85"/>
      <c r="CEO11" s="85"/>
      <c r="CEP11" s="85"/>
      <c r="CEQ11" s="85"/>
      <c r="CER11" s="85"/>
      <c r="CES11" s="85"/>
      <c r="CET11" s="85"/>
      <c r="CEU11" s="85"/>
      <c r="CEV11" s="85"/>
      <c r="CEW11" s="85"/>
      <c r="CEX11" s="85"/>
      <c r="CEY11" s="85"/>
      <c r="CEZ11" s="85"/>
      <c r="CFA11" s="85"/>
      <c r="CFB11" s="85"/>
      <c r="CFC11" s="85"/>
      <c r="CFD11" s="85"/>
      <c r="CFE11" s="85"/>
      <c r="CFF11" s="85"/>
      <c r="CFG11" s="85"/>
      <c r="CFH11" s="85"/>
      <c r="CFI11" s="85"/>
      <c r="CFJ11" s="85"/>
      <c r="CFK11" s="85"/>
      <c r="CFL11" s="85"/>
      <c r="CFM11" s="85"/>
      <c r="CFN11" s="85"/>
      <c r="CFO11" s="85"/>
      <c r="CFP11" s="85"/>
      <c r="CFQ11" s="85"/>
      <c r="CFR11" s="85"/>
      <c r="CFS11" s="85"/>
      <c r="CFT11" s="85"/>
      <c r="CFU11" s="85"/>
      <c r="CFV11" s="85"/>
      <c r="CFW11" s="85"/>
      <c r="CFX11" s="85"/>
      <c r="CFY11" s="85"/>
      <c r="CFZ11" s="85"/>
      <c r="CGA11" s="85"/>
      <c r="CGB11" s="85"/>
      <c r="CGC11" s="85"/>
      <c r="CGD11" s="85"/>
      <c r="CGE11" s="85"/>
      <c r="CGF11" s="85"/>
      <c r="CGG11" s="85"/>
      <c r="CGH11" s="85"/>
      <c r="CGI11" s="85"/>
      <c r="CGJ11" s="85"/>
      <c r="CGK11" s="85"/>
      <c r="CGL11" s="85"/>
      <c r="CGM11" s="85"/>
      <c r="CGN11" s="85"/>
      <c r="CGO11" s="85"/>
      <c r="CGP11" s="85"/>
      <c r="CGQ11" s="85"/>
      <c r="CGR11" s="85"/>
      <c r="CGS11" s="85"/>
      <c r="CGT11" s="85"/>
      <c r="CGU11" s="85"/>
      <c r="CGV11" s="85"/>
      <c r="CGW11" s="85"/>
      <c r="CGX11" s="85"/>
      <c r="CGY11" s="85"/>
      <c r="CGZ11" s="85"/>
      <c r="CHA11" s="85"/>
      <c r="CHB11" s="85"/>
      <c r="CHC11" s="85"/>
      <c r="CHD11" s="85"/>
      <c r="CHE11" s="85"/>
      <c r="CHF11" s="85"/>
      <c r="CHG11" s="85"/>
      <c r="CHH11" s="85"/>
      <c r="CHI11" s="85"/>
      <c r="CHJ11" s="85"/>
      <c r="CHK11" s="85"/>
      <c r="CHL11" s="85"/>
      <c r="CHM11" s="85"/>
      <c r="CHN11" s="85"/>
      <c r="CHO11" s="85"/>
      <c r="CHP11" s="85"/>
      <c r="CHQ11" s="85"/>
      <c r="CHR11" s="85"/>
      <c r="CHS11" s="85"/>
      <c r="CHT11" s="85"/>
      <c r="CHU11" s="85"/>
      <c r="CHV11" s="85"/>
      <c r="CHW11" s="85"/>
      <c r="CHX11" s="85"/>
      <c r="CHY11" s="85"/>
      <c r="CHZ11" s="85"/>
      <c r="CIA11" s="85"/>
      <c r="CIB11" s="85"/>
      <c r="CIC11" s="85"/>
      <c r="CID11" s="85"/>
      <c r="CIE11" s="85"/>
      <c r="CIF11" s="85"/>
      <c r="CIG11" s="85"/>
      <c r="CIH11" s="85"/>
      <c r="CII11" s="85"/>
      <c r="CIJ11" s="85"/>
      <c r="CIK11" s="85"/>
      <c r="CIL11" s="85"/>
      <c r="CIM11" s="85"/>
      <c r="CIN11" s="85"/>
      <c r="CIO11" s="85"/>
      <c r="CIP11" s="85"/>
      <c r="CIQ11" s="85"/>
      <c r="CIR11" s="85"/>
      <c r="CIS11" s="85"/>
      <c r="CIT11" s="85"/>
      <c r="CIU11" s="85"/>
      <c r="CIV11" s="85"/>
      <c r="CIW11" s="85"/>
      <c r="CIX11" s="85"/>
      <c r="CIY11" s="85"/>
      <c r="CIZ11" s="85"/>
      <c r="CJA11" s="85"/>
      <c r="CJB11" s="85"/>
      <c r="CJC11" s="85"/>
      <c r="CJD11" s="85"/>
      <c r="CJE11" s="85"/>
      <c r="CJF11" s="85"/>
      <c r="CJG11" s="85"/>
      <c r="CJH11" s="85"/>
      <c r="CJI11" s="85"/>
      <c r="CJJ11" s="85"/>
      <c r="CJK11" s="85"/>
      <c r="CJL11" s="85"/>
      <c r="CJM11" s="85"/>
      <c r="CJN11" s="85"/>
      <c r="CJO11" s="85"/>
      <c r="CJP11" s="85"/>
      <c r="CJQ11" s="85"/>
      <c r="CJR11" s="85"/>
      <c r="CJS11" s="85"/>
      <c r="CJT11" s="85"/>
      <c r="CJU11" s="85"/>
      <c r="CJV11" s="85"/>
      <c r="CJW11" s="85"/>
      <c r="CJX11" s="85"/>
      <c r="CJY11" s="85"/>
      <c r="CJZ11" s="85"/>
      <c r="CKA11" s="85"/>
      <c r="CKB11" s="85"/>
      <c r="CKC11" s="85"/>
      <c r="CKD11" s="85"/>
      <c r="CKE11" s="85"/>
      <c r="CKF11" s="85"/>
      <c r="CKG11" s="85"/>
      <c r="CKH11" s="85"/>
      <c r="CKI11" s="85"/>
      <c r="CKJ11" s="85"/>
      <c r="CKK11" s="85"/>
      <c r="CKL11" s="85"/>
      <c r="CKM11" s="85"/>
      <c r="CKN11" s="85"/>
      <c r="CKO11" s="85"/>
      <c r="CKP11" s="85"/>
      <c r="CKQ11" s="85"/>
      <c r="CKR11" s="85"/>
      <c r="CKS11" s="85"/>
      <c r="CKT11" s="85"/>
      <c r="CKU11" s="85"/>
      <c r="CKV11" s="85"/>
      <c r="CKW11" s="85"/>
      <c r="CKX11" s="85"/>
      <c r="CKY11" s="85"/>
      <c r="CKZ11" s="85"/>
      <c r="CLA11" s="85"/>
      <c r="CLB11" s="85"/>
      <c r="CLC11" s="85"/>
      <c r="CLD11" s="85"/>
      <c r="CLE11" s="85"/>
      <c r="CLF11" s="85"/>
      <c r="CLG11" s="85"/>
      <c r="CLH11" s="85"/>
      <c r="CLI11" s="85"/>
      <c r="CLJ11" s="85"/>
      <c r="CLK11" s="85"/>
      <c r="CLL11" s="85"/>
      <c r="CLM11" s="85"/>
      <c r="CLN11" s="85"/>
      <c r="CLO11" s="85"/>
      <c r="CLP11" s="85"/>
      <c r="CLQ11" s="85"/>
      <c r="CLR11" s="85"/>
      <c r="CLS11" s="85"/>
      <c r="CLT11" s="85"/>
      <c r="CLU11" s="85"/>
      <c r="CLV11" s="85"/>
      <c r="CLW11" s="85"/>
      <c r="CLX11" s="85"/>
      <c r="CLY11" s="85"/>
      <c r="CLZ11" s="85"/>
      <c r="CMA11" s="85"/>
      <c r="CMB11" s="85"/>
      <c r="CMC11" s="85"/>
      <c r="CMD11" s="85"/>
      <c r="CME11" s="85"/>
      <c r="CMF11" s="85"/>
      <c r="CMG11" s="85"/>
      <c r="CMH11" s="85"/>
      <c r="CMI11" s="85"/>
      <c r="CMJ11" s="85"/>
      <c r="CMK11" s="85"/>
      <c r="CML11" s="85"/>
      <c r="CMM11" s="85"/>
      <c r="CMN11" s="85"/>
      <c r="CMO11" s="85"/>
      <c r="CMP11" s="85"/>
      <c r="CMQ11" s="85"/>
      <c r="CMR11" s="85"/>
      <c r="CMS11" s="85"/>
      <c r="CMT11" s="85"/>
      <c r="CMU11" s="85"/>
      <c r="CMV11" s="85"/>
      <c r="CMW11" s="85"/>
      <c r="CMX11" s="85"/>
      <c r="CMY11" s="85"/>
      <c r="CMZ11" s="85"/>
      <c r="CNA11" s="85"/>
    </row>
    <row r="12" spans="1:2393" s="47" customFormat="1" ht="18" customHeight="1">
      <c r="A12" s="39" t="s">
        <v>20</v>
      </c>
      <c r="B12" s="40"/>
      <c r="C12" s="41">
        <f>C13+C16+C17+C18+C19+C22+C23+C24+C25+C31+C32+C36+C40+C42+C37+C15</f>
        <v>155770.19999999998</v>
      </c>
      <c r="D12" s="41">
        <f>D13+D16+D17+D18+D19+D22+D23+D24+D25+D31+D32+D36+D40+D42+D37+D15</f>
        <v>107626.2</v>
      </c>
      <c r="E12" s="41">
        <f>E13+E16+E17+E18+E19+E22+E23+E24+E25+E31+E32+E36+E40+E42+E37+E15</f>
        <v>165750.39999999999</v>
      </c>
      <c r="F12" s="41">
        <f>F13+F16+F17+F18+F19+F22+F23+F24+F25+F31+F32+F36+F40+F42+F37+F15+3</f>
        <v>113890.5</v>
      </c>
      <c r="G12" s="41"/>
      <c r="H12" s="41"/>
      <c r="I12" s="41">
        <f>I13+I16+I17+I18+I19+I22+I23+I24+I25+I31+I32+I36+I40+I42+I37+I15</f>
        <v>81324.799999999988</v>
      </c>
      <c r="J12" s="41"/>
      <c r="K12" s="41"/>
      <c r="L12" s="41">
        <f>L13+L16+L17+L22+L23+L24+L25+L31+L32+L36+L40+L42+L37</f>
        <v>0</v>
      </c>
      <c r="M12" s="41"/>
      <c r="N12" s="41"/>
      <c r="O12" s="42">
        <f>O13+O16+O17+O18+O19+O22+O23+O24+O25+O31+O32+O36+O40+O42+O37+O15+1</f>
        <v>84919.599999999977</v>
      </c>
      <c r="P12" s="32">
        <f>[1]район!M13</f>
        <v>61726.799999999996</v>
      </c>
      <c r="Q12" s="33">
        <f t="shared" si="4"/>
        <v>1.0442029983473675</v>
      </c>
      <c r="R12" s="33">
        <f t="shared" si="1"/>
        <v>1</v>
      </c>
      <c r="S12" s="41">
        <f>S13+S16+S17+S18+S19+S22+S23+S24+S25+S31+S32+S36+S40+S42+S37</f>
        <v>0</v>
      </c>
      <c r="T12" s="41">
        <f>T13+T16+T17+T22+T23+T24+T25+T31+T32+T36+T40+T42+T37</f>
        <v>0</v>
      </c>
      <c r="U12" s="41">
        <f>U13+U16+U17+U18+U19+U22+U23+U24+U25+U31+U32+U36+U40+U42+U37</f>
        <v>0</v>
      </c>
      <c r="V12" s="41">
        <f>V13+V16+V17+V22+V23+V24+V25+V31+V32+V36+V40+V42+V37</f>
        <v>0</v>
      </c>
      <c r="W12" s="41"/>
      <c r="X12" s="41"/>
      <c r="Y12" s="33"/>
      <c r="Z12" s="33"/>
      <c r="AA12" s="33"/>
      <c r="AB12" s="33"/>
      <c r="AC12" s="43"/>
      <c r="AD12" s="44"/>
      <c r="AE12" s="45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  <c r="IW12" s="203"/>
      <c r="IX12" s="203"/>
      <c r="IY12" s="203"/>
      <c r="IZ12" s="203"/>
      <c r="JA12" s="203"/>
      <c r="JB12" s="203"/>
      <c r="JC12" s="203"/>
      <c r="JD12" s="203"/>
      <c r="JE12" s="203"/>
      <c r="JF12" s="203"/>
      <c r="JG12" s="203"/>
      <c r="JH12" s="203"/>
      <c r="JI12" s="203"/>
      <c r="JJ12" s="203"/>
      <c r="JK12" s="203"/>
      <c r="JL12" s="203"/>
      <c r="JM12" s="203"/>
      <c r="JN12" s="203"/>
      <c r="JO12" s="203"/>
      <c r="JP12" s="203"/>
      <c r="JQ12" s="203"/>
      <c r="JR12" s="203"/>
      <c r="JS12" s="203"/>
      <c r="JT12" s="203"/>
      <c r="JU12" s="203"/>
      <c r="JV12" s="203"/>
      <c r="JW12" s="203"/>
      <c r="JX12" s="203"/>
      <c r="JY12" s="203"/>
      <c r="JZ12" s="203"/>
      <c r="KA12" s="203"/>
      <c r="KB12" s="203"/>
      <c r="KC12" s="203"/>
      <c r="KD12" s="203"/>
      <c r="KE12" s="203"/>
      <c r="KF12" s="203"/>
      <c r="KG12" s="203"/>
      <c r="KH12" s="203"/>
      <c r="KI12" s="203"/>
      <c r="KJ12" s="203"/>
      <c r="KK12" s="203"/>
      <c r="KL12" s="203"/>
      <c r="KM12" s="203"/>
      <c r="KN12" s="203"/>
      <c r="KO12" s="203"/>
      <c r="KP12" s="203"/>
      <c r="KQ12" s="203"/>
      <c r="KR12" s="203"/>
      <c r="KS12" s="203"/>
      <c r="KT12" s="203"/>
      <c r="KU12" s="203"/>
      <c r="KV12" s="203"/>
      <c r="KW12" s="203"/>
      <c r="KX12" s="203"/>
      <c r="KY12" s="203"/>
      <c r="KZ12" s="203"/>
      <c r="LA12" s="203"/>
      <c r="LB12" s="203"/>
      <c r="LC12" s="203"/>
      <c r="LD12" s="203"/>
      <c r="LE12" s="203"/>
      <c r="LF12" s="203"/>
      <c r="LG12" s="203"/>
      <c r="LH12" s="203"/>
      <c r="LI12" s="203"/>
      <c r="LJ12" s="203"/>
      <c r="LK12" s="203"/>
      <c r="LL12" s="203"/>
      <c r="LM12" s="203"/>
      <c r="LN12" s="203"/>
      <c r="LO12" s="203"/>
      <c r="LP12" s="203"/>
      <c r="LQ12" s="203"/>
      <c r="LR12" s="203"/>
      <c r="LS12" s="203"/>
      <c r="LT12" s="203"/>
      <c r="LU12" s="203"/>
      <c r="LV12" s="203"/>
      <c r="LW12" s="203"/>
      <c r="LX12" s="203"/>
      <c r="LY12" s="203"/>
      <c r="LZ12" s="203"/>
      <c r="MA12" s="203"/>
      <c r="MB12" s="203"/>
      <c r="MC12" s="203"/>
      <c r="MD12" s="203"/>
      <c r="ME12" s="203"/>
      <c r="MF12" s="203"/>
      <c r="MG12" s="203"/>
      <c r="MH12" s="203"/>
      <c r="MI12" s="203"/>
      <c r="MJ12" s="203"/>
      <c r="MK12" s="203"/>
      <c r="ML12" s="203"/>
      <c r="MM12" s="203"/>
      <c r="MN12" s="203"/>
      <c r="MO12" s="203"/>
      <c r="MP12" s="203"/>
      <c r="MQ12" s="203"/>
      <c r="MR12" s="203"/>
      <c r="MS12" s="203"/>
      <c r="MT12" s="203"/>
      <c r="MU12" s="203"/>
      <c r="MV12" s="203"/>
      <c r="MW12" s="203"/>
      <c r="MX12" s="203"/>
      <c r="MY12" s="203"/>
      <c r="MZ12" s="203"/>
      <c r="NA12" s="203"/>
      <c r="NB12" s="203"/>
      <c r="NC12" s="203"/>
      <c r="ND12" s="203"/>
      <c r="NE12" s="203"/>
      <c r="NF12" s="203"/>
      <c r="NG12" s="203"/>
      <c r="NH12" s="203"/>
      <c r="NI12" s="203"/>
      <c r="NJ12" s="203"/>
      <c r="NK12" s="203"/>
      <c r="NL12" s="203"/>
      <c r="NM12" s="203"/>
      <c r="NN12" s="203"/>
      <c r="NO12" s="203"/>
      <c r="NP12" s="203"/>
      <c r="NQ12" s="203"/>
      <c r="NR12" s="203"/>
      <c r="NS12" s="203"/>
      <c r="NT12" s="203"/>
      <c r="NU12" s="203"/>
      <c r="NV12" s="203"/>
      <c r="NW12" s="203"/>
      <c r="NX12" s="203"/>
      <c r="NY12" s="203"/>
      <c r="NZ12" s="203"/>
      <c r="OA12" s="203"/>
      <c r="OB12" s="203"/>
      <c r="OC12" s="203"/>
      <c r="OD12" s="203"/>
      <c r="OE12" s="203"/>
      <c r="OF12" s="203"/>
      <c r="OG12" s="203"/>
      <c r="OH12" s="203"/>
      <c r="OI12" s="203"/>
      <c r="OJ12" s="203"/>
      <c r="OK12" s="203"/>
      <c r="OL12" s="203"/>
      <c r="OM12" s="203"/>
      <c r="ON12" s="203"/>
      <c r="OO12" s="203"/>
      <c r="OP12" s="203"/>
      <c r="OQ12" s="203"/>
      <c r="OR12" s="203"/>
      <c r="OS12" s="203"/>
      <c r="OT12" s="203"/>
      <c r="OU12" s="203"/>
      <c r="OV12" s="203"/>
      <c r="OW12" s="203"/>
      <c r="OX12" s="203"/>
      <c r="OY12" s="203"/>
      <c r="OZ12" s="203"/>
      <c r="PA12" s="203"/>
      <c r="PB12" s="203"/>
      <c r="PC12" s="203"/>
      <c r="PD12" s="203"/>
      <c r="PE12" s="203"/>
      <c r="PF12" s="203"/>
      <c r="PG12" s="203"/>
      <c r="PH12" s="203"/>
      <c r="PI12" s="203"/>
      <c r="PJ12" s="203"/>
      <c r="PK12" s="203"/>
      <c r="PL12" s="203"/>
      <c r="PM12" s="203"/>
      <c r="PN12" s="203"/>
      <c r="PO12" s="203"/>
      <c r="PP12" s="203"/>
      <c r="PQ12" s="203"/>
      <c r="PR12" s="203"/>
      <c r="PS12" s="203"/>
      <c r="PT12" s="203"/>
      <c r="PU12" s="203"/>
      <c r="PV12" s="203"/>
      <c r="PW12" s="203"/>
      <c r="PX12" s="203"/>
      <c r="PY12" s="203"/>
      <c r="PZ12" s="203"/>
      <c r="QA12" s="203"/>
      <c r="QB12" s="203"/>
      <c r="QC12" s="203"/>
      <c r="QD12" s="203"/>
      <c r="QE12" s="203"/>
      <c r="QF12" s="203"/>
      <c r="QG12" s="203"/>
      <c r="QH12" s="203"/>
      <c r="QI12" s="203"/>
      <c r="QJ12" s="203"/>
      <c r="QK12" s="203"/>
      <c r="QL12" s="203"/>
      <c r="QM12" s="203"/>
      <c r="QN12" s="203"/>
      <c r="QO12" s="203"/>
      <c r="QP12" s="203"/>
      <c r="QQ12" s="203"/>
      <c r="QR12" s="203"/>
      <c r="QS12" s="203"/>
      <c r="QT12" s="203"/>
      <c r="QU12" s="203"/>
      <c r="QV12" s="203"/>
      <c r="QW12" s="203"/>
      <c r="QX12" s="203"/>
      <c r="QY12" s="203"/>
      <c r="QZ12" s="203"/>
      <c r="RA12" s="203"/>
      <c r="RB12" s="203"/>
      <c r="RC12" s="203"/>
      <c r="RD12" s="203"/>
      <c r="RE12" s="203"/>
      <c r="RF12" s="203"/>
      <c r="RG12" s="203"/>
      <c r="RH12" s="203"/>
      <c r="RI12" s="203"/>
      <c r="RJ12" s="203"/>
      <c r="RK12" s="203"/>
      <c r="RL12" s="203"/>
      <c r="RM12" s="203"/>
      <c r="RN12" s="203"/>
      <c r="RO12" s="203"/>
      <c r="RP12" s="203"/>
      <c r="RQ12" s="203"/>
      <c r="RR12" s="203"/>
      <c r="RS12" s="203"/>
      <c r="RT12" s="203"/>
      <c r="RU12" s="203"/>
      <c r="RV12" s="203"/>
      <c r="RW12" s="203"/>
      <c r="RX12" s="203"/>
      <c r="RY12" s="203"/>
      <c r="RZ12" s="203"/>
      <c r="SA12" s="203"/>
      <c r="SB12" s="203"/>
      <c r="SC12" s="203"/>
      <c r="SD12" s="203"/>
      <c r="SE12" s="203"/>
      <c r="SF12" s="203"/>
      <c r="SG12" s="203"/>
      <c r="SH12" s="203"/>
      <c r="SI12" s="203"/>
      <c r="SJ12" s="203"/>
      <c r="SK12" s="203"/>
      <c r="SL12" s="203"/>
      <c r="SM12" s="203"/>
      <c r="SN12" s="203"/>
      <c r="SO12" s="203"/>
      <c r="SP12" s="203"/>
      <c r="SQ12" s="203"/>
      <c r="SR12" s="203"/>
      <c r="SS12" s="203"/>
      <c r="ST12" s="203"/>
      <c r="SU12" s="203"/>
      <c r="SV12" s="203"/>
      <c r="SW12" s="203"/>
      <c r="SX12" s="203"/>
      <c r="SY12" s="203"/>
      <c r="SZ12" s="203"/>
      <c r="TA12" s="203"/>
      <c r="TB12" s="203"/>
      <c r="TC12" s="203"/>
      <c r="TD12" s="203"/>
      <c r="TE12" s="203"/>
      <c r="TF12" s="203"/>
      <c r="TG12" s="203"/>
      <c r="TH12" s="203"/>
      <c r="TI12" s="203"/>
      <c r="TJ12" s="203"/>
      <c r="TK12" s="203"/>
      <c r="TL12" s="203"/>
      <c r="TM12" s="203"/>
      <c r="TN12" s="203"/>
      <c r="TO12" s="203"/>
      <c r="TP12" s="203"/>
      <c r="TQ12" s="203"/>
      <c r="TR12" s="203"/>
      <c r="TS12" s="203"/>
      <c r="TT12" s="203"/>
      <c r="TU12" s="203"/>
      <c r="TV12" s="203"/>
      <c r="TW12" s="203"/>
      <c r="TX12" s="203"/>
      <c r="TY12" s="203"/>
      <c r="TZ12" s="203"/>
      <c r="UA12" s="203"/>
      <c r="UB12" s="203"/>
      <c r="UC12" s="203"/>
      <c r="UD12" s="203"/>
      <c r="UE12" s="203"/>
      <c r="UF12" s="203"/>
      <c r="UG12" s="203"/>
      <c r="UH12" s="203"/>
      <c r="UI12" s="203"/>
      <c r="UJ12" s="203"/>
      <c r="UK12" s="203"/>
      <c r="UL12" s="203"/>
      <c r="UM12" s="203"/>
      <c r="UN12" s="203"/>
      <c r="UO12" s="203"/>
      <c r="UP12" s="203"/>
      <c r="UQ12" s="203"/>
      <c r="UR12" s="203"/>
      <c r="US12" s="203"/>
      <c r="UT12" s="203"/>
      <c r="UU12" s="203"/>
      <c r="UV12" s="203"/>
      <c r="UW12" s="203"/>
      <c r="UX12" s="203"/>
      <c r="UY12" s="203"/>
      <c r="UZ12" s="203"/>
      <c r="VA12" s="203"/>
      <c r="VB12" s="203"/>
      <c r="VC12" s="203"/>
      <c r="VD12" s="203"/>
      <c r="VE12" s="203"/>
      <c r="VF12" s="203"/>
      <c r="VG12" s="203"/>
      <c r="VH12" s="203"/>
      <c r="VI12" s="203"/>
      <c r="VJ12" s="203"/>
      <c r="VK12" s="203"/>
      <c r="VL12" s="203"/>
      <c r="VM12" s="203"/>
      <c r="VN12" s="203"/>
      <c r="VO12" s="203"/>
      <c r="VP12" s="203"/>
      <c r="VQ12" s="203"/>
      <c r="VR12" s="203"/>
      <c r="VS12" s="203"/>
      <c r="VT12" s="203"/>
      <c r="VU12" s="203"/>
      <c r="VV12" s="203"/>
      <c r="VW12" s="203"/>
      <c r="VX12" s="203"/>
      <c r="VY12" s="203"/>
      <c r="VZ12" s="203"/>
      <c r="WA12" s="203"/>
      <c r="WB12" s="203"/>
      <c r="WC12" s="203"/>
      <c r="WD12" s="203"/>
      <c r="WE12" s="203"/>
      <c r="WF12" s="203"/>
      <c r="WG12" s="203"/>
      <c r="WH12" s="203"/>
      <c r="WI12" s="203"/>
      <c r="WJ12" s="203"/>
      <c r="WK12" s="203"/>
      <c r="WL12" s="203"/>
      <c r="WM12" s="203"/>
      <c r="WN12" s="203"/>
      <c r="WO12" s="203"/>
      <c r="WP12" s="203"/>
      <c r="WQ12" s="203"/>
      <c r="WR12" s="203"/>
      <c r="WS12" s="203"/>
      <c r="WT12" s="203"/>
      <c r="WU12" s="203"/>
      <c r="WV12" s="203"/>
      <c r="WW12" s="203"/>
      <c r="WX12" s="203"/>
      <c r="WY12" s="203"/>
      <c r="WZ12" s="203"/>
      <c r="XA12" s="203"/>
      <c r="XB12" s="203"/>
      <c r="XC12" s="203"/>
      <c r="XD12" s="203"/>
      <c r="XE12" s="203"/>
      <c r="XF12" s="203"/>
      <c r="XG12" s="203"/>
      <c r="XH12" s="203"/>
      <c r="XI12" s="203"/>
      <c r="XJ12" s="203"/>
      <c r="XK12" s="203"/>
      <c r="XL12" s="203"/>
      <c r="XM12" s="203"/>
      <c r="XN12" s="203"/>
      <c r="XO12" s="203"/>
      <c r="XP12" s="203"/>
      <c r="XQ12" s="203"/>
      <c r="XR12" s="203"/>
      <c r="XS12" s="203"/>
      <c r="XT12" s="203"/>
      <c r="XU12" s="203"/>
      <c r="XV12" s="203"/>
      <c r="XW12" s="203"/>
      <c r="XX12" s="203"/>
      <c r="XY12" s="203"/>
      <c r="XZ12" s="203"/>
      <c r="YA12" s="203"/>
      <c r="YB12" s="203"/>
      <c r="YC12" s="203"/>
      <c r="YD12" s="203"/>
      <c r="YE12" s="203"/>
      <c r="YF12" s="203"/>
      <c r="YG12" s="203"/>
      <c r="YH12" s="203"/>
      <c r="YI12" s="203"/>
      <c r="YJ12" s="203"/>
      <c r="YK12" s="203"/>
      <c r="YL12" s="203"/>
      <c r="YM12" s="203"/>
      <c r="YN12" s="203"/>
      <c r="YO12" s="203"/>
      <c r="YP12" s="203"/>
      <c r="YQ12" s="203"/>
      <c r="YR12" s="203"/>
      <c r="YS12" s="203"/>
      <c r="YT12" s="203"/>
      <c r="YU12" s="203"/>
      <c r="YV12" s="203"/>
      <c r="YW12" s="203"/>
      <c r="YX12" s="203"/>
      <c r="YY12" s="203"/>
      <c r="YZ12" s="203"/>
      <c r="ZA12" s="203"/>
      <c r="ZB12" s="203"/>
      <c r="ZC12" s="203"/>
      <c r="ZD12" s="203"/>
      <c r="ZE12" s="203"/>
      <c r="ZF12" s="203"/>
      <c r="ZG12" s="203"/>
      <c r="ZH12" s="203"/>
      <c r="ZI12" s="203"/>
      <c r="ZJ12" s="203"/>
      <c r="ZK12" s="203"/>
      <c r="ZL12" s="203"/>
      <c r="ZM12" s="203"/>
      <c r="ZN12" s="203"/>
      <c r="ZO12" s="203"/>
      <c r="ZP12" s="203"/>
      <c r="ZQ12" s="203"/>
      <c r="ZR12" s="203"/>
      <c r="ZS12" s="203"/>
      <c r="ZT12" s="203"/>
      <c r="ZU12" s="203"/>
      <c r="ZV12" s="203"/>
      <c r="ZW12" s="203"/>
      <c r="ZX12" s="203"/>
      <c r="ZY12" s="203"/>
      <c r="ZZ12" s="203"/>
      <c r="AAA12" s="203"/>
      <c r="AAB12" s="203"/>
      <c r="AAC12" s="203"/>
      <c r="AAD12" s="203"/>
      <c r="AAE12" s="203"/>
      <c r="AAF12" s="203"/>
      <c r="AAG12" s="203"/>
      <c r="AAH12" s="203"/>
      <c r="AAI12" s="203"/>
      <c r="AAJ12" s="203"/>
      <c r="AAK12" s="203"/>
      <c r="AAL12" s="203"/>
      <c r="AAM12" s="203"/>
      <c r="AAN12" s="203"/>
      <c r="AAO12" s="203"/>
      <c r="AAP12" s="203"/>
      <c r="AAQ12" s="203"/>
      <c r="AAR12" s="203"/>
      <c r="AAS12" s="203"/>
      <c r="AAT12" s="203"/>
      <c r="AAU12" s="203"/>
      <c r="AAV12" s="203"/>
      <c r="AAW12" s="203"/>
      <c r="AAX12" s="203"/>
      <c r="AAY12" s="203"/>
      <c r="AAZ12" s="203"/>
      <c r="ABA12" s="203"/>
      <c r="ABB12" s="203"/>
      <c r="ABC12" s="203"/>
      <c r="ABD12" s="203"/>
      <c r="ABE12" s="203"/>
      <c r="ABF12" s="203"/>
      <c r="ABG12" s="203"/>
      <c r="ABH12" s="203"/>
      <c r="ABI12" s="203"/>
      <c r="ABJ12" s="203"/>
      <c r="ABK12" s="203"/>
      <c r="ABL12" s="203"/>
      <c r="ABM12" s="203"/>
      <c r="ABN12" s="203"/>
      <c r="ABO12" s="203"/>
      <c r="ABP12" s="203"/>
      <c r="ABQ12" s="203"/>
      <c r="ABR12" s="203"/>
      <c r="ABS12" s="203"/>
      <c r="ABT12" s="203"/>
      <c r="ABU12" s="203"/>
      <c r="ABV12" s="203"/>
      <c r="ABW12" s="203"/>
      <c r="ABX12" s="203"/>
      <c r="ABY12" s="203"/>
      <c r="ABZ12" s="203"/>
      <c r="ACA12" s="203"/>
      <c r="ACB12" s="203"/>
      <c r="ACC12" s="203"/>
      <c r="ACD12" s="203"/>
      <c r="ACE12" s="203"/>
      <c r="ACF12" s="203"/>
      <c r="ACG12" s="203"/>
      <c r="ACH12" s="203"/>
      <c r="ACI12" s="203"/>
      <c r="ACJ12" s="203"/>
      <c r="ACK12" s="203"/>
      <c r="ACL12" s="203"/>
      <c r="ACM12" s="203"/>
      <c r="ACN12" s="203"/>
      <c r="ACO12" s="203"/>
      <c r="ACP12" s="203"/>
      <c r="ACQ12" s="203"/>
      <c r="ACR12" s="203"/>
      <c r="ACS12" s="203"/>
      <c r="ACT12" s="203"/>
      <c r="ACU12" s="203"/>
      <c r="ACV12" s="203"/>
      <c r="ACW12" s="203"/>
      <c r="ACX12" s="203"/>
      <c r="ACY12" s="203"/>
      <c r="ACZ12" s="203"/>
      <c r="ADA12" s="203"/>
      <c r="ADB12" s="203"/>
      <c r="ADC12" s="203"/>
      <c r="ADD12" s="203"/>
      <c r="ADE12" s="203"/>
      <c r="ADF12" s="203"/>
      <c r="ADG12" s="203"/>
      <c r="ADH12" s="203"/>
      <c r="ADI12" s="203"/>
      <c r="ADJ12" s="203"/>
      <c r="ADK12" s="203"/>
      <c r="ADL12" s="203"/>
      <c r="ADM12" s="203"/>
      <c r="ADN12" s="203"/>
      <c r="ADO12" s="203"/>
      <c r="ADP12" s="203"/>
      <c r="ADQ12" s="203"/>
      <c r="ADR12" s="203"/>
      <c r="ADS12" s="203"/>
      <c r="ADT12" s="203"/>
      <c r="ADU12" s="203"/>
      <c r="ADV12" s="203"/>
      <c r="ADW12" s="203"/>
      <c r="ADX12" s="203"/>
      <c r="ADY12" s="203"/>
      <c r="ADZ12" s="203"/>
      <c r="AEA12" s="203"/>
      <c r="AEB12" s="203"/>
      <c r="AEC12" s="203"/>
      <c r="AED12" s="203"/>
      <c r="AEE12" s="203"/>
      <c r="AEF12" s="203"/>
      <c r="AEG12" s="203"/>
      <c r="AEH12" s="203"/>
      <c r="AEI12" s="203"/>
      <c r="AEJ12" s="203"/>
      <c r="AEK12" s="203"/>
      <c r="AEL12" s="203"/>
      <c r="AEM12" s="203"/>
      <c r="AEN12" s="203"/>
      <c r="AEO12" s="203"/>
      <c r="AEP12" s="203"/>
      <c r="AEQ12" s="203"/>
      <c r="AER12" s="203"/>
      <c r="AES12" s="203"/>
      <c r="AET12" s="203"/>
      <c r="AEU12" s="203"/>
      <c r="AEV12" s="203"/>
      <c r="AEW12" s="203"/>
      <c r="AEX12" s="203"/>
      <c r="AEY12" s="203"/>
      <c r="AEZ12" s="203"/>
      <c r="AFA12" s="203"/>
      <c r="AFB12" s="203"/>
      <c r="AFC12" s="203"/>
      <c r="AFD12" s="203"/>
      <c r="AFE12" s="203"/>
      <c r="AFF12" s="203"/>
      <c r="AFG12" s="203"/>
      <c r="AFH12" s="203"/>
      <c r="AFI12" s="203"/>
      <c r="AFJ12" s="203"/>
      <c r="AFK12" s="203"/>
      <c r="AFL12" s="203"/>
      <c r="AFM12" s="203"/>
      <c r="AFN12" s="203"/>
      <c r="AFO12" s="203"/>
      <c r="AFP12" s="203"/>
      <c r="AFQ12" s="203"/>
      <c r="AFR12" s="203"/>
      <c r="AFS12" s="203"/>
      <c r="AFT12" s="203"/>
      <c r="AFU12" s="203"/>
      <c r="AFV12" s="203"/>
      <c r="AFW12" s="203"/>
      <c r="AFX12" s="203"/>
      <c r="AFY12" s="203"/>
      <c r="AFZ12" s="203"/>
      <c r="AGA12" s="203"/>
      <c r="AGB12" s="203"/>
      <c r="AGC12" s="203"/>
      <c r="AGD12" s="203"/>
      <c r="AGE12" s="203"/>
      <c r="AGF12" s="203"/>
      <c r="AGG12" s="203"/>
      <c r="AGH12" s="203"/>
      <c r="AGI12" s="203"/>
      <c r="AGJ12" s="203"/>
      <c r="AGK12" s="203"/>
      <c r="AGL12" s="203"/>
      <c r="AGM12" s="203"/>
      <c r="AGN12" s="203"/>
      <c r="AGO12" s="203"/>
      <c r="AGP12" s="203"/>
      <c r="AGQ12" s="203"/>
      <c r="AGR12" s="203"/>
      <c r="AGS12" s="203"/>
      <c r="AGT12" s="203"/>
      <c r="AGU12" s="203"/>
      <c r="AGV12" s="203"/>
      <c r="AGW12" s="203"/>
      <c r="AGX12" s="203"/>
      <c r="AGY12" s="203"/>
      <c r="AGZ12" s="203"/>
      <c r="AHA12" s="203"/>
      <c r="AHB12" s="203"/>
      <c r="AHC12" s="203"/>
      <c r="AHD12" s="203"/>
      <c r="AHE12" s="203"/>
      <c r="AHF12" s="203"/>
      <c r="AHG12" s="203"/>
      <c r="AHH12" s="203"/>
      <c r="AHI12" s="203"/>
      <c r="AHJ12" s="203"/>
      <c r="AHK12" s="203"/>
      <c r="AHL12" s="203"/>
      <c r="AHM12" s="203"/>
      <c r="AHN12" s="203"/>
      <c r="AHO12" s="203"/>
      <c r="AHP12" s="203"/>
      <c r="AHQ12" s="203"/>
      <c r="AHR12" s="203"/>
      <c r="AHS12" s="203"/>
      <c r="AHT12" s="203"/>
      <c r="AHU12" s="203"/>
      <c r="AHV12" s="203"/>
      <c r="AHW12" s="203"/>
      <c r="AHX12" s="203"/>
      <c r="AHY12" s="203"/>
      <c r="AHZ12" s="203"/>
      <c r="AIA12" s="203"/>
      <c r="AIB12" s="203"/>
      <c r="AIC12" s="203"/>
      <c r="AID12" s="203"/>
      <c r="AIE12" s="203"/>
      <c r="AIF12" s="203"/>
      <c r="AIG12" s="203"/>
      <c r="AIH12" s="203"/>
      <c r="AII12" s="203"/>
      <c r="AIJ12" s="203"/>
      <c r="AIK12" s="203"/>
      <c r="AIL12" s="203"/>
      <c r="AIM12" s="203"/>
      <c r="AIN12" s="203"/>
      <c r="AIO12" s="203"/>
      <c r="AIP12" s="203"/>
      <c r="AIQ12" s="203"/>
      <c r="AIR12" s="203"/>
      <c r="AIS12" s="203"/>
      <c r="AIT12" s="203"/>
      <c r="AIU12" s="203"/>
      <c r="AIV12" s="203"/>
      <c r="AIW12" s="203"/>
      <c r="AIX12" s="203"/>
      <c r="AIY12" s="203"/>
      <c r="AIZ12" s="203"/>
      <c r="AJA12" s="203"/>
      <c r="AJB12" s="203"/>
      <c r="AJC12" s="203"/>
      <c r="AJD12" s="203"/>
      <c r="AJE12" s="203"/>
      <c r="AJF12" s="203"/>
      <c r="AJG12" s="203"/>
      <c r="AJH12" s="203"/>
      <c r="AJI12" s="203"/>
      <c r="AJJ12" s="203"/>
      <c r="AJK12" s="203"/>
      <c r="AJL12" s="203"/>
      <c r="AJM12" s="203"/>
      <c r="AJN12" s="203"/>
      <c r="AJO12" s="203"/>
      <c r="AJP12" s="203"/>
      <c r="AJQ12" s="203"/>
      <c r="AJR12" s="203"/>
      <c r="AJS12" s="203"/>
      <c r="AJT12" s="203"/>
      <c r="AJU12" s="203"/>
      <c r="AJV12" s="203"/>
      <c r="AJW12" s="203"/>
      <c r="AJX12" s="203"/>
      <c r="AJY12" s="203"/>
      <c r="AJZ12" s="203"/>
      <c r="AKA12" s="203"/>
      <c r="AKB12" s="203"/>
      <c r="AKC12" s="203"/>
      <c r="AKD12" s="203"/>
      <c r="AKE12" s="203"/>
      <c r="AKF12" s="203"/>
      <c r="AKG12" s="203"/>
      <c r="AKH12" s="203"/>
      <c r="AKI12" s="203"/>
      <c r="AKJ12" s="203"/>
      <c r="AKK12" s="203"/>
      <c r="AKL12" s="203"/>
      <c r="AKM12" s="203"/>
      <c r="AKN12" s="203"/>
      <c r="AKO12" s="203"/>
      <c r="AKP12" s="203"/>
      <c r="AKQ12" s="203"/>
      <c r="AKR12" s="203"/>
      <c r="AKS12" s="203"/>
      <c r="AKT12" s="203"/>
      <c r="AKU12" s="203"/>
      <c r="AKV12" s="203"/>
      <c r="AKW12" s="203"/>
      <c r="AKX12" s="203"/>
      <c r="AKY12" s="203"/>
      <c r="AKZ12" s="203"/>
      <c r="ALA12" s="203"/>
      <c r="ALB12" s="203"/>
      <c r="ALC12" s="203"/>
      <c r="ALD12" s="203"/>
      <c r="ALE12" s="203"/>
      <c r="ALF12" s="203"/>
      <c r="ALG12" s="203"/>
      <c r="ALH12" s="203"/>
      <c r="ALI12" s="203"/>
      <c r="ALJ12" s="203"/>
      <c r="ALK12" s="203"/>
      <c r="ALL12" s="203"/>
      <c r="ALM12" s="203"/>
      <c r="ALN12" s="203"/>
      <c r="ALO12" s="203"/>
      <c r="ALP12" s="203"/>
      <c r="ALQ12" s="203"/>
      <c r="ALR12" s="203"/>
      <c r="ALS12" s="203"/>
      <c r="ALT12" s="203"/>
      <c r="ALU12" s="203"/>
      <c r="ALV12" s="203"/>
      <c r="ALW12" s="203"/>
      <c r="ALX12" s="203"/>
      <c r="ALY12" s="203"/>
      <c r="ALZ12" s="203"/>
      <c r="AMA12" s="203"/>
      <c r="AMB12" s="203"/>
      <c r="AMC12" s="203"/>
      <c r="AMD12" s="203"/>
      <c r="AME12" s="203"/>
      <c r="AMF12" s="203"/>
      <c r="AMG12" s="203"/>
      <c r="AMH12" s="203"/>
      <c r="AMI12" s="203"/>
      <c r="AMJ12" s="203"/>
      <c r="AMK12" s="203"/>
      <c r="AML12" s="203"/>
      <c r="AMM12" s="203"/>
      <c r="AMN12" s="203"/>
      <c r="AMO12" s="203"/>
      <c r="AMP12" s="203"/>
      <c r="AMQ12" s="203"/>
      <c r="AMR12" s="203"/>
      <c r="AMS12" s="203"/>
      <c r="AMT12" s="203"/>
      <c r="AMU12" s="203"/>
      <c r="AMV12" s="203"/>
      <c r="AMW12" s="203"/>
      <c r="AMX12" s="203"/>
      <c r="AMY12" s="203"/>
      <c r="AMZ12" s="203"/>
      <c r="ANA12" s="203"/>
      <c r="ANB12" s="203"/>
      <c r="ANC12" s="203"/>
      <c r="AND12" s="203"/>
      <c r="ANE12" s="203"/>
      <c r="ANF12" s="203"/>
      <c r="ANG12" s="203"/>
      <c r="ANH12" s="203"/>
      <c r="ANI12" s="203"/>
      <c r="ANJ12" s="203"/>
      <c r="ANK12" s="203"/>
      <c r="ANL12" s="203"/>
      <c r="ANM12" s="203"/>
      <c r="ANN12" s="203"/>
      <c r="ANO12" s="203"/>
      <c r="ANP12" s="203"/>
      <c r="ANQ12" s="203"/>
      <c r="ANR12" s="203"/>
      <c r="ANS12" s="203"/>
      <c r="ANT12" s="203"/>
      <c r="ANU12" s="203"/>
      <c r="ANV12" s="203"/>
      <c r="ANW12" s="203"/>
      <c r="ANX12" s="203"/>
      <c r="ANY12" s="203"/>
      <c r="ANZ12" s="203"/>
      <c r="AOA12" s="203"/>
      <c r="AOB12" s="203"/>
      <c r="AOC12" s="203"/>
      <c r="AOD12" s="203"/>
      <c r="AOE12" s="203"/>
      <c r="AOF12" s="203"/>
      <c r="AOG12" s="203"/>
      <c r="AOH12" s="203"/>
      <c r="AOI12" s="203"/>
      <c r="AOJ12" s="203"/>
      <c r="AOK12" s="203"/>
      <c r="AOL12" s="203"/>
      <c r="AOM12" s="203"/>
      <c r="AON12" s="203"/>
      <c r="AOO12" s="203"/>
      <c r="AOP12" s="203"/>
      <c r="AOQ12" s="203"/>
      <c r="AOR12" s="203"/>
      <c r="AOS12" s="203"/>
      <c r="AOT12" s="203"/>
      <c r="AOU12" s="203"/>
      <c r="AOV12" s="203"/>
      <c r="AOW12" s="203"/>
      <c r="AOX12" s="203"/>
      <c r="AOY12" s="203"/>
      <c r="AOZ12" s="203"/>
      <c r="APA12" s="203"/>
      <c r="APB12" s="203"/>
      <c r="APC12" s="203"/>
      <c r="APD12" s="203"/>
      <c r="APE12" s="203"/>
      <c r="APF12" s="203"/>
      <c r="APG12" s="203"/>
      <c r="APH12" s="203"/>
      <c r="API12" s="203"/>
      <c r="APJ12" s="203"/>
      <c r="APK12" s="203"/>
      <c r="APL12" s="203"/>
      <c r="APM12" s="203"/>
      <c r="APN12" s="203"/>
      <c r="APO12" s="203"/>
      <c r="APP12" s="203"/>
      <c r="APQ12" s="203"/>
      <c r="APR12" s="203"/>
      <c r="APS12" s="203"/>
      <c r="APT12" s="203"/>
      <c r="APU12" s="203"/>
      <c r="APV12" s="203"/>
      <c r="APW12" s="203"/>
      <c r="APX12" s="203"/>
      <c r="APY12" s="203"/>
      <c r="APZ12" s="203"/>
      <c r="AQA12" s="203"/>
      <c r="AQB12" s="203"/>
      <c r="AQC12" s="203"/>
      <c r="AQD12" s="203"/>
      <c r="AQE12" s="203"/>
      <c r="AQF12" s="203"/>
      <c r="AQG12" s="203"/>
      <c r="AQH12" s="203"/>
      <c r="AQI12" s="203"/>
      <c r="AQJ12" s="203"/>
      <c r="AQK12" s="203"/>
      <c r="AQL12" s="203"/>
      <c r="AQM12" s="203"/>
      <c r="AQN12" s="203"/>
      <c r="AQO12" s="203"/>
      <c r="AQP12" s="203"/>
      <c r="AQQ12" s="203"/>
      <c r="AQR12" s="203"/>
      <c r="AQS12" s="203"/>
      <c r="AQT12" s="203"/>
      <c r="AQU12" s="203"/>
      <c r="AQV12" s="203"/>
      <c r="AQW12" s="203"/>
      <c r="AQX12" s="203"/>
      <c r="AQY12" s="203"/>
      <c r="AQZ12" s="203"/>
      <c r="ARA12" s="203"/>
      <c r="ARB12" s="203"/>
      <c r="ARC12" s="203"/>
      <c r="ARD12" s="203"/>
      <c r="ARE12" s="203"/>
      <c r="ARF12" s="203"/>
      <c r="ARG12" s="203"/>
      <c r="ARH12" s="203"/>
      <c r="ARI12" s="203"/>
      <c r="ARJ12" s="203"/>
      <c r="ARK12" s="203"/>
      <c r="ARL12" s="203"/>
      <c r="ARM12" s="203"/>
      <c r="ARN12" s="203"/>
      <c r="ARO12" s="203"/>
      <c r="ARP12" s="203"/>
      <c r="ARQ12" s="203"/>
      <c r="ARR12" s="203"/>
      <c r="ARS12" s="203"/>
      <c r="ART12" s="203"/>
      <c r="ARU12" s="203"/>
      <c r="ARV12" s="203"/>
      <c r="ARW12" s="203"/>
      <c r="ARX12" s="203"/>
      <c r="ARY12" s="203"/>
      <c r="ARZ12" s="203"/>
      <c r="ASA12" s="203"/>
      <c r="ASB12" s="203"/>
      <c r="ASC12" s="203"/>
      <c r="ASD12" s="203"/>
      <c r="ASE12" s="203"/>
      <c r="ASF12" s="203"/>
      <c r="ASG12" s="203"/>
      <c r="ASH12" s="203"/>
      <c r="ASI12" s="203"/>
      <c r="ASJ12" s="203"/>
      <c r="ASK12" s="203"/>
      <c r="ASL12" s="203"/>
      <c r="ASM12" s="203"/>
      <c r="ASN12" s="203"/>
      <c r="ASO12" s="203"/>
      <c r="ASP12" s="203"/>
      <c r="ASQ12" s="203"/>
      <c r="ASR12" s="203"/>
      <c r="ASS12" s="203"/>
      <c r="AST12" s="203"/>
      <c r="ASU12" s="203"/>
      <c r="ASV12" s="203"/>
      <c r="ASW12" s="203"/>
      <c r="ASX12" s="203"/>
      <c r="ASY12" s="203"/>
      <c r="ASZ12" s="203"/>
      <c r="ATA12" s="203"/>
      <c r="ATB12" s="203"/>
      <c r="ATC12" s="203"/>
      <c r="ATD12" s="203"/>
      <c r="ATE12" s="203"/>
      <c r="ATF12" s="203"/>
      <c r="ATG12" s="203"/>
      <c r="ATH12" s="203"/>
      <c r="ATI12" s="203"/>
      <c r="ATJ12" s="203"/>
      <c r="ATK12" s="203"/>
      <c r="ATL12" s="203"/>
      <c r="ATM12" s="203"/>
      <c r="ATN12" s="203"/>
      <c r="ATO12" s="203"/>
      <c r="ATP12" s="203"/>
      <c r="ATQ12" s="203"/>
      <c r="ATR12" s="203"/>
      <c r="ATS12" s="203"/>
      <c r="ATT12" s="203"/>
      <c r="ATU12" s="203"/>
      <c r="ATV12" s="203"/>
      <c r="ATW12" s="203"/>
      <c r="ATX12" s="203"/>
      <c r="ATY12" s="203"/>
      <c r="ATZ12" s="203"/>
      <c r="AUA12" s="203"/>
      <c r="AUB12" s="203"/>
      <c r="AUC12" s="203"/>
      <c r="AUD12" s="203"/>
      <c r="AUE12" s="203"/>
      <c r="AUF12" s="203"/>
      <c r="AUG12" s="203"/>
      <c r="AUH12" s="203"/>
      <c r="AUI12" s="203"/>
      <c r="AUJ12" s="203"/>
      <c r="AUK12" s="203"/>
      <c r="AUL12" s="203"/>
      <c r="AUM12" s="203"/>
      <c r="AUN12" s="203"/>
      <c r="AUO12" s="203"/>
      <c r="AUP12" s="203"/>
      <c r="AUQ12" s="203"/>
      <c r="AUR12" s="203"/>
      <c r="AUS12" s="203"/>
      <c r="AUT12" s="203"/>
      <c r="AUU12" s="203"/>
      <c r="AUV12" s="203"/>
      <c r="AUW12" s="203"/>
      <c r="AUX12" s="203"/>
      <c r="AUY12" s="203"/>
      <c r="AUZ12" s="203"/>
      <c r="AVA12" s="203"/>
      <c r="AVB12" s="203"/>
      <c r="AVC12" s="203"/>
      <c r="AVD12" s="203"/>
      <c r="AVE12" s="203"/>
      <c r="AVF12" s="203"/>
      <c r="AVG12" s="203"/>
      <c r="AVH12" s="203"/>
      <c r="AVI12" s="203"/>
      <c r="AVJ12" s="203"/>
      <c r="AVK12" s="203"/>
      <c r="AVL12" s="203"/>
      <c r="AVM12" s="203"/>
      <c r="AVN12" s="203"/>
      <c r="AVO12" s="203"/>
      <c r="AVP12" s="203"/>
      <c r="AVQ12" s="203"/>
      <c r="AVR12" s="203"/>
      <c r="AVS12" s="203"/>
      <c r="AVT12" s="203"/>
      <c r="AVU12" s="203"/>
      <c r="AVV12" s="203"/>
      <c r="AVW12" s="203"/>
      <c r="AVX12" s="203"/>
      <c r="AVY12" s="203"/>
      <c r="AVZ12" s="203"/>
      <c r="AWA12" s="203"/>
      <c r="AWB12" s="203"/>
      <c r="AWC12" s="203"/>
      <c r="AWD12" s="203"/>
      <c r="AWE12" s="203"/>
      <c r="AWF12" s="203"/>
      <c r="AWG12" s="203"/>
      <c r="AWH12" s="203"/>
      <c r="AWI12" s="203"/>
      <c r="AWJ12" s="203"/>
      <c r="AWK12" s="203"/>
      <c r="AWL12" s="203"/>
      <c r="AWM12" s="203"/>
      <c r="AWN12" s="203"/>
      <c r="AWO12" s="203"/>
      <c r="AWP12" s="203"/>
      <c r="AWQ12" s="203"/>
      <c r="AWR12" s="203"/>
      <c r="AWS12" s="203"/>
      <c r="AWT12" s="203"/>
      <c r="AWU12" s="203"/>
      <c r="AWV12" s="203"/>
      <c r="AWW12" s="203"/>
      <c r="AWX12" s="203"/>
      <c r="AWY12" s="203"/>
      <c r="AWZ12" s="203"/>
      <c r="AXA12" s="203"/>
      <c r="AXB12" s="203"/>
      <c r="AXC12" s="203"/>
      <c r="AXD12" s="203"/>
      <c r="AXE12" s="203"/>
      <c r="AXF12" s="203"/>
      <c r="AXG12" s="203"/>
      <c r="AXH12" s="203"/>
      <c r="AXI12" s="203"/>
      <c r="AXJ12" s="203"/>
      <c r="AXK12" s="203"/>
      <c r="AXL12" s="203"/>
      <c r="AXM12" s="203"/>
      <c r="AXN12" s="203"/>
      <c r="AXO12" s="203"/>
      <c r="AXP12" s="203"/>
      <c r="AXQ12" s="203"/>
      <c r="AXR12" s="203"/>
      <c r="AXS12" s="203"/>
      <c r="AXT12" s="203"/>
      <c r="AXU12" s="203"/>
      <c r="AXV12" s="203"/>
      <c r="AXW12" s="203"/>
      <c r="AXX12" s="203"/>
      <c r="AXY12" s="203"/>
      <c r="AXZ12" s="203"/>
      <c r="AYA12" s="203"/>
      <c r="AYB12" s="203"/>
      <c r="AYC12" s="203"/>
      <c r="AYD12" s="203"/>
      <c r="AYE12" s="203"/>
      <c r="AYF12" s="203"/>
      <c r="AYG12" s="203"/>
      <c r="AYH12" s="203"/>
      <c r="AYI12" s="203"/>
      <c r="AYJ12" s="203"/>
      <c r="AYK12" s="203"/>
      <c r="AYL12" s="203"/>
      <c r="AYM12" s="203"/>
      <c r="AYN12" s="203"/>
      <c r="AYO12" s="203"/>
      <c r="AYP12" s="203"/>
      <c r="AYQ12" s="203"/>
      <c r="AYR12" s="203"/>
      <c r="AYS12" s="203"/>
      <c r="AYT12" s="203"/>
      <c r="AYU12" s="203"/>
      <c r="AYV12" s="203"/>
      <c r="AYW12" s="203"/>
      <c r="AYX12" s="203"/>
      <c r="AYY12" s="203"/>
      <c r="AYZ12" s="203"/>
      <c r="AZA12" s="203"/>
      <c r="AZB12" s="203"/>
      <c r="AZC12" s="203"/>
      <c r="AZD12" s="203"/>
      <c r="AZE12" s="203"/>
      <c r="AZF12" s="203"/>
      <c r="AZG12" s="203"/>
      <c r="AZH12" s="203"/>
      <c r="AZI12" s="203"/>
      <c r="AZJ12" s="203"/>
      <c r="AZK12" s="203"/>
      <c r="AZL12" s="203"/>
      <c r="AZM12" s="203"/>
      <c r="AZN12" s="203"/>
      <c r="AZO12" s="203"/>
      <c r="AZP12" s="203"/>
      <c r="AZQ12" s="203"/>
      <c r="AZR12" s="203"/>
      <c r="AZS12" s="203"/>
      <c r="AZT12" s="203"/>
      <c r="AZU12" s="203"/>
      <c r="AZV12" s="203"/>
      <c r="AZW12" s="203"/>
      <c r="AZX12" s="203"/>
      <c r="AZY12" s="203"/>
      <c r="AZZ12" s="203"/>
      <c r="BAA12" s="203"/>
      <c r="BAB12" s="203"/>
      <c r="BAC12" s="203"/>
      <c r="BAD12" s="203"/>
      <c r="BAE12" s="203"/>
      <c r="BAF12" s="203"/>
      <c r="BAG12" s="203"/>
      <c r="BAH12" s="203"/>
      <c r="BAI12" s="203"/>
      <c r="BAJ12" s="203"/>
      <c r="BAK12" s="203"/>
      <c r="BAL12" s="203"/>
      <c r="BAM12" s="203"/>
      <c r="BAN12" s="203"/>
      <c r="BAO12" s="203"/>
      <c r="BAP12" s="203"/>
      <c r="BAQ12" s="203"/>
      <c r="BAR12" s="203"/>
      <c r="BAS12" s="203"/>
      <c r="BAT12" s="203"/>
      <c r="BAU12" s="203"/>
      <c r="BAV12" s="203"/>
      <c r="BAW12" s="203"/>
      <c r="BAX12" s="203"/>
      <c r="BAY12" s="203"/>
      <c r="BAZ12" s="203"/>
      <c r="BBA12" s="203"/>
      <c r="BBB12" s="203"/>
      <c r="BBC12" s="203"/>
      <c r="BBD12" s="203"/>
      <c r="BBE12" s="203"/>
      <c r="BBF12" s="203"/>
      <c r="BBG12" s="203"/>
      <c r="BBH12" s="203"/>
      <c r="BBI12" s="203"/>
      <c r="BBJ12" s="203"/>
      <c r="BBK12" s="203"/>
      <c r="BBL12" s="203"/>
      <c r="BBM12" s="203"/>
      <c r="BBN12" s="203"/>
      <c r="BBO12" s="203"/>
      <c r="BBP12" s="203"/>
      <c r="BBQ12" s="203"/>
      <c r="BBR12" s="203"/>
      <c r="BBS12" s="203"/>
      <c r="BBT12" s="203"/>
      <c r="BBU12" s="203"/>
      <c r="BBV12" s="203"/>
      <c r="BBW12" s="203"/>
      <c r="BBX12" s="203"/>
      <c r="BBY12" s="203"/>
      <c r="BBZ12" s="203"/>
      <c r="BCA12" s="203"/>
      <c r="BCB12" s="203"/>
      <c r="BCC12" s="203"/>
      <c r="BCD12" s="203"/>
      <c r="BCE12" s="203"/>
      <c r="BCF12" s="203"/>
      <c r="BCG12" s="203"/>
      <c r="BCH12" s="203"/>
      <c r="BCI12" s="203"/>
      <c r="BCJ12" s="203"/>
      <c r="BCK12" s="203"/>
      <c r="BCL12" s="203"/>
      <c r="BCM12" s="203"/>
      <c r="BCN12" s="203"/>
      <c r="BCO12" s="203"/>
      <c r="BCP12" s="203"/>
      <c r="BCQ12" s="203"/>
      <c r="BCR12" s="203"/>
      <c r="BCS12" s="203"/>
      <c r="BCT12" s="203"/>
      <c r="BCU12" s="203"/>
      <c r="BCV12" s="203"/>
      <c r="BCW12" s="203"/>
      <c r="BCX12" s="203"/>
      <c r="BCY12" s="203"/>
      <c r="BCZ12" s="203"/>
      <c r="BDA12" s="203"/>
      <c r="BDB12" s="203"/>
      <c r="BDC12" s="203"/>
      <c r="BDD12" s="203"/>
      <c r="BDE12" s="203"/>
      <c r="BDF12" s="203"/>
      <c r="BDG12" s="203"/>
      <c r="BDH12" s="203"/>
      <c r="BDI12" s="203"/>
      <c r="BDJ12" s="203"/>
      <c r="BDK12" s="203"/>
      <c r="BDL12" s="203"/>
      <c r="BDM12" s="203"/>
      <c r="BDN12" s="203"/>
      <c r="BDO12" s="203"/>
      <c r="BDP12" s="203"/>
      <c r="BDQ12" s="203"/>
      <c r="BDR12" s="203"/>
      <c r="BDS12" s="203"/>
      <c r="BDT12" s="203"/>
      <c r="BDU12" s="203"/>
      <c r="BDV12" s="203"/>
      <c r="BDW12" s="203"/>
      <c r="BDX12" s="203"/>
      <c r="BDY12" s="203"/>
      <c r="BDZ12" s="203"/>
      <c r="BEA12" s="203"/>
      <c r="BEB12" s="203"/>
      <c r="BEC12" s="203"/>
      <c r="BED12" s="203"/>
      <c r="BEE12" s="203"/>
      <c r="BEF12" s="203"/>
      <c r="BEG12" s="203"/>
      <c r="BEH12" s="203"/>
      <c r="BEI12" s="203"/>
      <c r="BEJ12" s="203"/>
      <c r="BEK12" s="203"/>
      <c r="BEL12" s="203"/>
      <c r="BEM12" s="203"/>
      <c r="BEN12" s="203"/>
      <c r="BEO12" s="203"/>
      <c r="BEP12" s="203"/>
      <c r="BEQ12" s="203"/>
      <c r="BER12" s="203"/>
      <c r="BES12" s="203"/>
      <c r="BET12" s="203"/>
      <c r="BEU12" s="203"/>
      <c r="BEV12" s="203"/>
      <c r="BEW12" s="203"/>
      <c r="BEX12" s="203"/>
      <c r="BEY12" s="203"/>
      <c r="BEZ12" s="203"/>
      <c r="BFA12" s="203"/>
      <c r="BFB12" s="203"/>
      <c r="BFC12" s="203"/>
      <c r="BFD12" s="203"/>
      <c r="BFE12" s="203"/>
      <c r="BFF12" s="203"/>
      <c r="BFG12" s="203"/>
      <c r="BFH12" s="203"/>
      <c r="BFI12" s="203"/>
      <c r="BFJ12" s="203"/>
      <c r="BFK12" s="203"/>
      <c r="BFL12" s="203"/>
      <c r="BFM12" s="203"/>
      <c r="BFN12" s="203"/>
      <c r="BFO12" s="203"/>
      <c r="BFP12" s="203"/>
      <c r="BFQ12" s="203"/>
      <c r="BFR12" s="203"/>
      <c r="BFS12" s="203"/>
      <c r="BFT12" s="203"/>
      <c r="BFU12" s="203"/>
      <c r="BFV12" s="203"/>
      <c r="BFW12" s="203"/>
      <c r="BFX12" s="203"/>
      <c r="BFY12" s="203"/>
      <c r="BFZ12" s="203"/>
      <c r="BGA12" s="203"/>
      <c r="BGB12" s="203"/>
      <c r="BGC12" s="203"/>
      <c r="BGD12" s="203"/>
      <c r="BGE12" s="203"/>
      <c r="BGF12" s="203"/>
      <c r="BGG12" s="203"/>
      <c r="BGH12" s="203"/>
      <c r="BGI12" s="203"/>
      <c r="BGJ12" s="203"/>
      <c r="BGK12" s="203"/>
      <c r="BGL12" s="203"/>
      <c r="BGM12" s="203"/>
      <c r="BGN12" s="203"/>
      <c r="BGO12" s="203"/>
      <c r="BGP12" s="203"/>
      <c r="BGQ12" s="203"/>
      <c r="BGR12" s="203"/>
      <c r="BGS12" s="203"/>
      <c r="BGT12" s="203"/>
      <c r="BGU12" s="203"/>
      <c r="BGV12" s="203"/>
      <c r="BGW12" s="203"/>
      <c r="BGX12" s="203"/>
      <c r="BGY12" s="203"/>
      <c r="BGZ12" s="203"/>
      <c r="BHA12" s="203"/>
      <c r="BHB12" s="203"/>
      <c r="BHC12" s="203"/>
      <c r="BHD12" s="203"/>
      <c r="BHE12" s="203"/>
      <c r="BHF12" s="203"/>
      <c r="BHG12" s="203"/>
      <c r="BHH12" s="203"/>
      <c r="BHI12" s="203"/>
      <c r="BHJ12" s="203"/>
      <c r="BHK12" s="203"/>
      <c r="BHL12" s="203"/>
      <c r="BHM12" s="203"/>
      <c r="BHN12" s="203"/>
      <c r="BHO12" s="203"/>
      <c r="BHP12" s="203"/>
      <c r="BHQ12" s="203"/>
      <c r="BHR12" s="203"/>
      <c r="BHS12" s="203"/>
      <c r="BHT12" s="203"/>
      <c r="BHU12" s="203"/>
      <c r="BHV12" s="203"/>
      <c r="BHW12" s="203"/>
      <c r="BHX12" s="203"/>
      <c r="BHY12" s="203"/>
      <c r="BHZ12" s="203"/>
      <c r="BIA12" s="203"/>
      <c r="BIB12" s="203"/>
      <c r="BIC12" s="203"/>
      <c r="BID12" s="203"/>
      <c r="BIE12" s="203"/>
      <c r="BIF12" s="203"/>
      <c r="BIG12" s="203"/>
      <c r="BIH12" s="203"/>
      <c r="BII12" s="203"/>
      <c r="BIJ12" s="203"/>
      <c r="BIK12" s="203"/>
      <c r="BIL12" s="203"/>
      <c r="BIM12" s="203"/>
      <c r="BIN12" s="203"/>
      <c r="BIO12" s="203"/>
      <c r="BIP12" s="203"/>
      <c r="BIQ12" s="203"/>
      <c r="BIR12" s="203"/>
      <c r="BIS12" s="203"/>
      <c r="BIT12" s="203"/>
      <c r="BIU12" s="203"/>
      <c r="BIV12" s="203"/>
      <c r="BIW12" s="203"/>
      <c r="BIX12" s="203"/>
      <c r="BIY12" s="203"/>
      <c r="BIZ12" s="203"/>
      <c r="BJA12" s="203"/>
      <c r="BJB12" s="203"/>
      <c r="BJC12" s="203"/>
      <c r="BJD12" s="203"/>
      <c r="BJE12" s="203"/>
      <c r="BJF12" s="203"/>
      <c r="BJG12" s="203"/>
      <c r="BJH12" s="203"/>
      <c r="BJI12" s="203"/>
      <c r="BJJ12" s="203"/>
      <c r="BJK12" s="203"/>
      <c r="BJL12" s="203"/>
      <c r="BJM12" s="203"/>
      <c r="BJN12" s="203"/>
      <c r="BJO12" s="203"/>
      <c r="BJP12" s="203"/>
      <c r="BJQ12" s="203"/>
      <c r="BJR12" s="203"/>
      <c r="BJS12" s="203"/>
      <c r="BJT12" s="203"/>
      <c r="BJU12" s="203"/>
      <c r="BJV12" s="203"/>
      <c r="BJW12" s="203"/>
      <c r="BJX12" s="203"/>
      <c r="BJY12" s="203"/>
      <c r="BJZ12" s="203"/>
      <c r="BKA12" s="203"/>
      <c r="BKB12" s="203"/>
      <c r="BKC12" s="203"/>
      <c r="BKD12" s="203"/>
      <c r="BKE12" s="203"/>
      <c r="BKF12" s="203"/>
      <c r="BKG12" s="203"/>
      <c r="BKH12" s="203"/>
      <c r="BKI12" s="203"/>
      <c r="BKJ12" s="203"/>
      <c r="BKK12" s="203"/>
      <c r="BKL12" s="203"/>
      <c r="BKM12" s="203"/>
      <c r="BKN12" s="203"/>
      <c r="BKO12" s="203"/>
      <c r="BKP12" s="203"/>
      <c r="BKQ12" s="203"/>
      <c r="BKR12" s="203"/>
      <c r="BKS12" s="203"/>
      <c r="BKT12" s="203"/>
      <c r="BKU12" s="203"/>
      <c r="BKV12" s="203"/>
      <c r="BKW12" s="203"/>
      <c r="BKX12" s="203"/>
      <c r="BKY12" s="203"/>
      <c r="BKZ12" s="203"/>
      <c r="BLA12" s="203"/>
      <c r="BLB12" s="203"/>
      <c r="BLC12" s="203"/>
      <c r="BLD12" s="203"/>
      <c r="BLE12" s="203"/>
      <c r="BLF12" s="203"/>
      <c r="BLG12" s="203"/>
      <c r="BLH12" s="203"/>
      <c r="BLI12" s="203"/>
      <c r="BLJ12" s="203"/>
      <c r="BLK12" s="203"/>
      <c r="BLL12" s="203"/>
      <c r="BLM12" s="203"/>
      <c r="BLN12" s="203"/>
      <c r="BLO12" s="203"/>
      <c r="BLP12" s="203"/>
      <c r="BLQ12" s="203"/>
      <c r="BLR12" s="203"/>
      <c r="BLS12" s="203"/>
      <c r="BLT12" s="203"/>
      <c r="BLU12" s="203"/>
      <c r="BLV12" s="203"/>
      <c r="BLW12" s="203"/>
      <c r="BLX12" s="203"/>
      <c r="BLY12" s="203"/>
      <c r="BLZ12" s="203"/>
      <c r="BMA12" s="203"/>
      <c r="BMB12" s="203"/>
      <c r="BMC12" s="203"/>
      <c r="BMD12" s="203"/>
      <c r="BME12" s="203"/>
      <c r="BMF12" s="203"/>
      <c r="BMG12" s="203"/>
      <c r="BMH12" s="203"/>
      <c r="BMI12" s="203"/>
      <c r="BMJ12" s="203"/>
      <c r="BMK12" s="203"/>
      <c r="BML12" s="203"/>
      <c r="BMM12" s="203"/>
      <c r="BMN12" s="203"/>
      <c r="BMO12" s="203"/>
      <c r="BMP12" s="203"/>
      <c r="BMQ12" s="203"/>
      <c r="BMR12" s="203"/>
      <c r="BMS12" s="203"/>
      <c r="BMT12" s="203"/>
      <c r="BMU12" s="203"/>
      <c r="BMV12" s="203"/>
      <c r="BMW12" s="203"/>
      <c r="BMX12" s="203"/>
      <c r="BMY12" s="203"/>
      <c r="BMZ12" s="203"/>
      <c r="BNA12" s="203"/>
      <c r="BNB12" s="203"/>
      <c r="BNC12" s="203"/>
      <c r="BND12" s="203"/>
      <c r="BNE12" s="203"/>
      <c r="BNF12" s="203"/>
      <c r="BNG12" s="203"/>
      <c r="BNH12" s="203"/>
      <c r="BNI12" s="203"/>
      <c r="BNJ12" s="203"/>
      <c r="BNK12" s="203"/>
      <c r="BNL12" s="203"/>
      <c r="BNM12" s="203"/>
      <c r="BNN12" s="203"/>
      <c r="BNO12" s="203"/>
      <c r="BNP12" s="203"/>
      <c r="BNQ12" s="203"/>
      <c r="BNR12" s="203"/>
      <c r="BNS12" s="203"/>
      <c r="BNT12" s="203"/>
      <c r="BNU12" s="203"/>
      <c r="BNV12" s="203"/>
      <c r="BNW12" s="203"/>
      <c r="BNX12" s="203"/>
      <c r="BNY12" s="203"/>
      <c r="BNZ12" s="203"/>
      <c r="BOA12" s="203"/>
      <c r="BOB12" s="203"/>
      <c r="BOC12" s="203"/>
      <c r="BOD12" s="203"/>
      <c r="BOE12" s="203"/>
      <c r="BOF12" s="203"/>
      <c r="BOG12" s="203"/>
      <c r="BOH12" s="203"/>
      <c r="BOI12" s="203"/>
      <c r="BOJ12" s="203"/>
      <c r="BOK12" s="203"/>
      <c r="BOL12" s="203"/>
      <c r="BOM12" s="203"/>
      <c r="BON12" s="203"/>
      <c r="BOO12" s="203"/>
      <c r="BOP12" s="203"/>
      <c r="BOQ12" s="203"/>
      <c r="BOR12" s="203"/>
      <c r="BOS12" s="203"/>
      <c r="BOT12" s="203"/>
      <c r="BOU12" s="203"/>
      <c r="BOV12" s="203"/>
      <c r="BOW12" s="203"/>
      <c r="BOX12" s="203"/>
      <c r="BOY12" s="203"/>
      <c r="BOZ12" s="203"/>
      <c r="BPA12" s="203"/>
      <c r="BPB12" s="203"/>
      <c r="BPC12" s="203"/>
      <c r="BPD12" s="203"/>
      <c r="BPE12" s="203"/>
      <c r="BPF12" s="203"/>
      <c r="BPG12" s="203"/>
      <c r="BPH12" s="203"/>
      <c r="BPI12" s="203"/>
      <c r="BPJ12" s="203"/>
      <c r="BPK12" s="203"/>
      <c r="BPL12" s="203"/>
      <c r="BPM12" s="203"/>
      <c r="BPN12" s="203"/>
      <c r="BPO12" s="203"/>
      <c r="BPP12" s="203"/>
      <c r="BPQ12" s="203"/>
      <c r="BPR12" s="203"/>
      <c r="BPS12" s="203"/>
      <c r="BPT12" s="203"/>
      <c r="BPU12" s="203"/>
      <c r="BPV12" s="203"/>
      <c r="BPW12" s="203"/>
      <c r="BPX12" s="203"/>
      <c r="BPY12" s="203"/>
      <c r="BPZ12" s="203"/>
      <c r="BQA12" s="203"/>
      <c r="BQB12" s="203"/>
      <c r="BQC12" s="203"/>
      <c r="BQD12" s="203"/>
      <c r="BQE12" s="203"/>
      <c r="BQF12" s="203"/>
      <c r="BQG12" s="203"/>
      <c r="BQH12" s="203"/>
      <c r="BQI12" s="203"/>
      <c r="BQJ12" s="203"/>
      <c r="BQK12" s="203"/>
      <c r="BQL12" s="203"/>
      <c r="BQM12" s="203"/>
      <c r="BQN12" s="203"/>
      <c r="BQO12" s="203"/>
      <c r="BQP12" s="203"/>
      <c r="BQQ12" s="203"/>
      <c r="BQR12" s="203"/>
      <c r="BQS12" s="203"/>
      <c r="BQT12" s="203"/>
      <c r="BQU12" s="203"/>
      <c r="BQV12" s="203"/>
      <c r="BQW12" s="203"/>
      <c r="BQX12" s="203"/>
      <c r="BQY12" s="203"/>
      <c r="BQZ12" s="203"/>
      <c r="BRA12" s="203"/>
      <c r="BRB12" s="203"/>
      <c r="BRC12" s="203"/>
      <c r="BRD12" s="203"/>
      <c r="BRE12" s="203"/>
      <c r="BRF12" s="203"/>
      <c r="BRG12" s="203"/>
      <c r="BRH12" s="203"/>
      <c r="BRI12" s="203"/>
      <c r="BRJ12" s="203"/>
      <c r="BRK12" s="203"/>
      <c r="BRL12" s="203"/>
      <c r="BRM12" s="203"/>
      <c r="BRN12" s="203"/>
      <c r="BRO12" s="203"/>
      <c r="BRP12" s="203"/>
      <c r="BRQ12" s="203"/>
      <c r="BRR12" s="203"/>
      <c r="BRS12" s="203"/>
      <c r="BRT12" s="203"/>
      <c r="BRU12" s="203"/>
      <c r="BRV12" s="203"/>
      <c r="BRW12" s="203"/>
      <c r="BRX12" s="203"/>
      <c r="BRY12" s="203"/>
      <c r="BRZ12" s="203"/>
      <c r="BSA12" s="203"/>
      <c r="BSB12" s="203"/>
      <c r="BSC12" s="203"/>
      <c r="BSD12" s="203"/>
      <c r="BSE12" s="203"/>
      <c r="BSF12" s="203"/>
      <c r="BSG12" s="203"/>
      <c r="BSH12" s="203"/>
      <c r="BSI12" s="203"/>
      <c r="BSJ12" s="203"/>
      <c r="BSK12" s="203"/>
      <c r="BSL12" s="203"/>
      <c r="BSM12" s="203"/>
      <c r="BSN12" s="203"/>
      <c r="BSO12" s="203"/>
      <c r="BSP12" s="203"/>
      <c r="BSQ12" s="203"/>
      <c r="BSR12" s="203"/>
      <c r="BSS12" s="203"/>
      <c r="BST12" s="203"/>
      <c r="BSU12" s="203"/>
      <c r="BSV12" s="203"/>
      <c r="BSW12" s="203"/>
      <c r="BSX12" s="203"/>
      <c r="BSY12" s="203"/>
      <c r="BSZ12" s="203"/>
      <c r="BTA12" s="203"/>
      <c r="BTB12" s="203"/>
      <c r="BTC12" s="203"/>
      <c r="BTD12" s="203"/>
      <c r="BTE12" s="203"/>
      <c r="BTF12" s="203"/>
      <c r="BTG12" s="203"/>
      <c r="BTH12" s="203"/>
      <c r="BTI12" s="203"/>
      <c r="BTJ12" s="203"/>
      <c r="BTK12" s="203"/>
      <c r="BTL12" s="203"/>
      <c r="BTM12" s="203"/>
      <c r="BTN12" s="203"/>
      <c r="BTO12" s="203"/>
      <c r="BTP12" s="203"/>
      <c r="BTQ12" s="203"/>
      <c r="BTR12" s="203"/>
      <c r="BTS12" s="203"/>
      <c r="BTT12" s="203"/>
      <c r="BTU12" s="203"/>
      <c r="BTV12" s="203"/>
      <c r="BTW12" s="203"/>
      <c r="BTX12" s="203"/>
      <c r="BTY12" s="203"/>
      <c r="BTZ12" s="203"/>
      <c r="BUA12" s="203"/>
      <c r="BUB12" s="203"/>
      <c r="BUC12" s="203"/>
      <c r="BUD12" s="203"/>
      <c r="BUE12" s="203"/>
      <c r="BUF12" s="203"/>
      <c r="BUG12" s="203"/>
      <c r="BUH12" s="203"/>
      <c r="BUI12" s="203"/>
      <c r="BUJ12" s="203"/>
      <c r="BUK12" s="203"/>
      <c r="BUL12" s="203"/>
      <c r="BUM12" s="203"/>
      <c r="BUN12" s="203"/>
      <c r="BUO12" s="203"/>
      <c r="BUP12" s="203"/>
      <c r="BUQ12" s="203"/>
      <c r="BUR12" s="203"/>
      <c r="BUS12" s="203"/>
      <c r="BUT12" s="203"/>
      <c r="BUU12" s="203"/>
      <c r="BUV12" s="203"/>
      <c r="BUW12" s="203"/>
      <c r="BUX12" s="203"/>
      <c r="BUY12" s="203"/>
      <c r="BUZ12" s="203"/>
      <c r="BVA12" s="203"/>
      <c r="BVB12" s="203"/>
      <c r="BVC12" s="203"/>
      <c r="BVD12" s="203"/>
      <c r="BVE12" s="203"/>
      <c r="BVF12" s="203"/>
      <c r="BVG12" s="203"/>
      <c r="BVH12" s="203"/>
      <c r="BVI12" s="203"/>
      <c r="BVJ12" s="203"/>
      <c r="BVK12" s="203"/>
      <c r="BVL12" s="203"/>
      <c r="BVM12" s="203"/>
      <c r="BVN12" s="203"/>
      <c r="BVO12" s="203"/>
      <c r="BVP12" s="203"/>
      <c r="BVQ12" s="203"/>
      <c r="BVR12" s="203"/>
      <c r="BVS12" s="203"/>
      <c r="BVT12" s="203"/>
      <c r="BVU12" s="203"/>
      <c r="BVV12" s="203"/>
      <c r="BVW12" s="203"/>
      <c r="BVX12" s="203"/>
      <c r="BVY12" s="203"/>
      <c r="BVZ12" s="203"/>
      <c r="BWA12" s="203"/>
      <c r="BWB12" s="203"/>
      <c r="BWC12" s="203"/>
      <c r="BWD12" s="203"/>
      <c r="BWE12" s="203"/>
      <c r="BWF12" s="203"/>
      <c r="BWG12" s="203"/>
      <c r="BWH12" s="203"/>
      <c r="BWI12" s="203"/>
      <c r="BWJ12" s="203"/>
      <c r="BWK12" s="203"/>
      <c r="BWL12" s="203"/>
      <c r="BWM12" s="203"/>
      <c r="BWN12" s="203"/>
      <c r="BWO12" s="203"/>
      <c r="BWP12" s="203"/>
      <c r="BWQ12" s="203"/>
      <c r="BWR12" s="203"/>
      <c r="BWS12" s="203"/>
      <c r="BWT12" s="203"/>
      <c r="BWU12" s="203"/>
      <c r="BWV12" s="203"/>
      <c r="BWW12" s="203"/>
      <c r="BWX12" s="203"/>
      <c r="BWY12" s="203"/>
      <c r="BWZ12" s="203"/>
      <c r="BXA12" s="203"/>
      <c r="BXB12" s="203"/>
      <c r="BXC12" s="203"/>
      <c r="BXD12" s="203"/>
      <c r="BXE12" s="203"/>
      <c r="BXF12" s="203"/>
      <c r="BXG12" s="203"/>
      <c r="BXH12" s="203"/>
      <c r="BXI12" s="203"/>
      <c r="BXJ12" s="203"/>
      <c r="BXK12" s="203"/>
      <c r="BXL12" s="203"/>
      <c r="BXM12" s="203"/>
      <c r="BXN12" s="203"/>
      <c r="BXO12" s="203"/>
      <c r="BXP12" s="203"/>
      <c r="BXQ12" s="203"/>
      <c r="BXR12" s="203"/>
      <c r="BXS12" s="203"/>
      <c r="BXT12" s="203"/>
      <c r="BXU12" s="203"/>
      <c r="BXV12" s="203"/>
      <c r="BXW12" s="203"/>
      <c r="BXX12" s="203"/>
      <c r="BXY12" s="203"/>
      <c r="BXZ12" s="203"/>
      <c r="BYA12" s="203"/>
      <c r="BYB12" s="203"/>
      <c r="BYC12" s="203"/>
      <c r="BYD12" s="203"/>
      <c r="BYE12" s="203"/>
      <c r="BYF12" s="203"/>
      <c r="BYG12" s="203"/>
      <c r="BYH12" s="203"/>
      <c r="BYI12" s="203"/>
      <c r="BYJ12" s="203"/>
      <c r="BYK12" s="203"/>
      <c r="BYL12" s="203"/>
      <c r="BYM12" s="203"/>
      <c r="BYN12" s="203"/>
      <c r="BYO12" s="203"/>
      <c r="BYP12" s="203"/>
      <c r="BYQ12" s="203"/>
      <c r="BYR12" s="203"/>
      <c r="BYS12" s="203"/>
      <c r="BYT12" s="203"/>
      <c r="BYU12" s="203"/>
      <c r="BYV12" s="203"/>
      <c r="BYW12" s="203"/>
      <c r="BYX12" s="203"/>
      <c r="BYY12" s="203"/>
      <c r="BYZ12" s="203"/>
      <c r="BZA12" s="203"/>
      <c r="BZB12" s="203"/>
      <c r="BZC12" s="203"/>
      <c r="BZD12" s="203"/>
      <c r="BZE12" s="203"/>
      <c r="BZF12" s="203"/>
      <c r="BZG12" s="203"/>
      <c r="BZH12" s="203"/>
      <c r="BZI12" s="203"/>
      <c r="BZJ12" s="203"/>
      <c r="BZK12" s="203"/>
      <c r="BZL12" s="203"/>
      <c r="BZM12" s="203"/>
      <c r="BZN12" s="203"/>
      <c r="BZO12" s="203"/>
      <c r="BZP12" s="203"/>
      <c r="BZQ12" s="203"/>
      <c r="BZR12" s="203"/>
      <c r="BZS12" s="203"/>
      <c r="BZT12" s="203"/>
      <c r="BZU12" s="203"/>
      <c r="BZV12" s="203"/>
      <c r="BZW12" s="203"/>
      <c r="BZX12" s="203"/>
      <c r="BZY12" s="203"/>
      <c r="BZZ12" s="203"/>
      <c r="CAA12" s="203"/>
      <c r="CAB12" s="203"/>
      <c r="CAC12" s="203"/>
      <c r="CAD12" s="203"/>
      <c r="CAE12" s="203"/>
      <c r="CAF12" s="203"/>
      <c r="CAG12" s="203"/>
      <c r="CAH12" s="203"/>
      <c r="CAI12" s="203"/>
      <c r="CAJ12" s="203"/>
      <c r="CAK12" s="203"/>
      <c r="CAL12" s="203"/>
      <c r="CAM12" s="203"/>
      <c r="CAN12" s="203"/>
      <c r="CAO12" s="203"/>
      <c r="CAP12" s="203"/>
      <c r="CAQ12" s="203"/>
      <c r="CAR12" s="203"/>
      <c r="CAS12" s="203"/>
      <c r="CAT12" s="203"/>
      <c r="CAU12" s="203"/>
      <c r="CAV12" s="203"/>
      <c r="CAW12" s="203"/>
      <c r="CAX12" s="203"/>
      <c r="CAY12" s="203"/>
      <c r="CAZ12" s="203"/>
      <c r="CBA12" s="203"/>
      <c r="CBB12" s="203"/>
      <c r="CBC12" s="203"/>
      <c r="CBD12" s="203"/>
      <c r="CBE12" s="203"/>
      <c r="CBF12" s="203"/>
      <c r="CBG12" s="203"/>
      <c r="CBH12" s="203"/>
      <c r="CBI12" s="203"/>
      <c r="CBJ12" s="203"/>
      <c r="CBK12" s="203"/>
      <c r="CBL12" s="203"/>
      <c r="CBM12" s="203"/>
      <c r="CBN12" s="203"/>
      <c r="CBO12" s="203"/>
      <c r="CBP12" s="203"/>
      <c r="CBQ12" s="203"/>
      <c r="CBR12" s="203"/>
      <c r="CBS12" s="203"/>
      <c r="CBT12" s="203"/>
      <c r="CBU12" s="203"/>
      <c r="CBV12" s="203"/>
      <c r="CBW12" s="203"/>
      <c r="CBX12" s="203"/>
      <c r="CBY12" s="203"/>
      <c r="CBZ12" s="203"/>
      <c r="CCA12" s="203"/>
      <c r="CCB12" s="203"/>
      <c r="CCC12" s="203"/>
      <c r="CCD12" s="203"/>
      <c r="CCE12" s="203"/>
      <c r="CCF12" s="203"/>
      <c r="CCG12" s="203"/>
      <c r="CCH12" s="203"/>
      <c r="CCI12" s="203"/>
      <c r="CCJ12" s="203"/>
      <c r="CCK12" s="203"/>
      <c r="CCL12" s="203"/>
      <c r="CCM12" s="203"/>
      <c r="CCN12" s="203"/>
      <c r="CCO12" s="203"/>
      <c r="CCP12" s="203"/>
      <c r="CCQ12" s="203"/>
      <c r="CCR12" s="203"/>
      <c r="CCS12" s="203"/>
      <c r="CCT12" s="203"/>
      <c r="CCU12" s="203"/>
      <c r="CCV12" s="203"/>
      <c r="CCW12" s="203"/>
      <c r="CCX12" s="203"/>
      <c r="CCY12" s="203"/>
      <c r="CCZ12" s="203"/>
      <c r="CDA12" s="203"/>
      <c r="CDB12" s="203"/>
      <c r="CDC12" s="203"/>
      <c r="CDD12" s="203"/>
      <c r="CDE12" s="203"/>
      <c r="CDF12" s="203"/>
      <c r="CDG12" s="203"/>
      <c r="CDH12" s="203"/>
      <c r="CDI12" s="203"/>
      <c r="CDJ12" s="203"/>
      <c r="CDK12" s="203"/>
      <c r="CDL12" s="203"/>
      <c r="CDM12" s="203"/>
      <c r="CDN12" s="203"/>
      <c r="CDO12" s="203"/>
      <c r="CDP12" s="203"/>
      <c r="CDQ12" s="203"/>
      <c r="CDR12" s="203"/>
      <c r="CDS12" s="203"/>
      <c r="CDT12" s="203"/>
      <c r="CDU12" s="203"/>
      <c r="CDV12" s="203"/>
      <c r="CDW12" s="203"/>
      <c r="CDX12" s="203"/>
      <c r="CDY12" s="203"/>
      <c r="CDZ12" s="203"/>
      <c r="CEA12" s="203"/>
      <c r="CEB12" s="203"/>
      <c r="CEC12" s="203"/>
      <c r="CED12" s="203"/>
      <c r="CEE12" s="203"/>
      <c r="CEF12" s="203"/>
      <c r="CEG12" s="203"/>
      <c r="CEH12" s="203"/>
      <c r="CEI12" s="203"/>
      <c r="CEJ12" s="203"/>
      <c r="CEK12" s="203"/>
      <c r="CEL12" s="203"/>
      <c r="CEM12" s="203"/>
      <c r="CEN12" s="203"/>
      <c r="CEO12" s="203"/>
      <c r="CEP12" s="203"/>
      <c r="CEQ12" s="203"/>
      <c r="CER12" s="203"/>
      <c r="CES12" s="203"/>
      <c r="CET12" s="203"/>
      <c r="CEU12" s="203"/>
      <c r="CEV12" s="203"/>
      <c r="CEW12" s="203"/>
      <c r="CEX12" s="203"/>
      <c r="CEY12" s="203"/>
      <c r="CEZ12" s="203"/>
      <c r="CFA12" s="203"/>
      <c r="CFB12" s="203"/>
      <c r="CFC12" s="203"/>
      <c r="CFD12" s="203"/>
      <c r="CFE12" s="203"/>
      <c r="CFF12" s="203"/>
      <c r="CFG12" s="203"/>
      <c r="CFH12" s="203"/>
      <c r="CFI12" s="203"/>
      <c r="CFJ12" s="203"/>
      <c r="CFK12" s="203"/>
      <c r="CFL12" s="203"/>
      <c r="CFM12" s="203"/>
      <c r="CFN12" s="203"/>
      <c r="CFO12" s="203"/>
      <c r="CFP12" s="203"/>
      <c r="CFQ12" s="203"/>
      <c r="CFR12" s="203"/>
      <c r="CFS12" s="203"/>
      <c r="CFT12" s="203"/>
      <c r="CFU12" s="203"/>
      <c r="CFV12" s="203"/>
      <c r="CFW12" s="203"/>
      <c r="CFX12" s="203"/>
      <c r="CFY12" s="203"/>
      <c r="CFZ12" s="203"/>
      <c r="CGA12" s="203"/>
      <c r="CGB12" s="203"/>
      <c r="CGC12" s="203"/>
      <c r="CGD12" s="203"/>
      <c r="CGE12" s="203"/>
      <c r="CGF12" s="203"/>
      <c r="CGG12" s="203"/>
      <c r="CGH12" s="203"/>
      <c r="CGI12" s="203"/>
      <c r="CGJ12" s="203"/>
      <c r="CGK12" s="203"/>
      <c r="CGL12" s="203"/>
      <c r="CGM12" s="203"/>
      <c r="CGN12" s="203"/>
      <c r="CGO12" s="203"/>
      <c r="CGP12" s="203"/>
      <c r="CGQ12" s="203"/>
      <c r="CGR12" s="203"/>
      <c r="CGS12" s="203"/>
      <c r="CGT12" s="203"/>
      <c r="CGU12" s="203"/>
      <c r="CGV12" s="203"/>
      <c r="CGW12" s="203"/>
      <c r="CGX12" s="203"/>
      <c r="CGY12" s="203"/>
      <c r="CGZ12" s="203"/>
      <c r="CHA12" s="203"/>
      <c r="CHB12" s="203"/>
      <c r="CHC12" s="203"/>
      <c r="CHD12" s="203"/>
      <c r="CHE12" s="203"/>
      <c r="CHF12" s="203"/>
      <c r="CHG12" s="203"/>
      <c r="CHH12" s="203"/>
      <c r="CHI12" s="203"/>
      <c r="CHJ12" s="203"/>
      <c r="CHK12" s="203"/>
      <c r="CHL12" s="203"/>
      <c r="CHM12" s="203"/>
      <c r="CHN12" s="203"/>
      <c r="CHO12" s="203"/>
      <c r="CHP12" s="203"/>
      <c r="CHQ12" s="203"/>
      <c r="CHR12" s="203"/>
      <c r="CHS12" s="203"/>
      <c r="CHT12" s="203"/>
      <c r="CHU12" s="203"/>
      <c r="CHV12" s="203"/>
      <c r="CHW12" s="203"/>
      <c r="CHX12" s="203"/>
      <c r="CHY12" s="203"/>
      <c r="CHZ12" s="203"/>
      <c r="CIA12" s="203"/>
      <c r="CIB12" s="203"/>
      <c r="CIC12" s="203"/>
      <c r="CID12" s="203"/>
      <c r="CIE12" s="203"/>
      <c r="CIF12" s="203"/>
      <c r="CIG12" s="203"/>
      <c r="CIH12" s="203"/>
      <c r="CII12" s="203"/>
      <c r="CIJ12" s="203"/>
      <c r="CIK12" s="203"/>
      <c r="CIL12" s="203"/>
      <c r="CIM12" s="203"/>
      <c r="CIN12" s="203"/>
      <c r="CIO12" s="203"/>
      <c r="CIP12" s="203"/>
      <c r="CIQ12" s="203"/>
      <c r="CIR12" s="203"/>
      <c r="CIS12" s="203"/>
      <c r="CIT12" s="203"/>
      <c r="CIU12" s="203"/>
      <c r="CIV12" s="203"/>
      <c r="CIW12" s="203"/>
      <c r="CIX12" s="203"/>
      <c r="CIY12" s="203"/>
      <c r="CIZ12" s="203"/>
      <c r="CJA12" s="203"/>
      <c r="CJB12" s="203"/>
      <c r="CJC12" s="203"/>
      <c r="CJD12" s="203"/>
      <c r="CJE12" s="203"/>
      <c r="CJF12" s="203"/>
      <c r="CJG12" s="203"/>
      <c r="CJH12" s="203"/>
      <c r="CJI12" s="203"/>
      <c r="CJJ12" s="203"/>
      <c r="CJK12" s="203"/>
      <c r="CJL12" s="203"/>
      <c r="CJM12" s="203"/>
      <c r="CJN12" s="203"/>
      <c r="CJO12" s="203"/>
      <c r="CJP12" s="203"/>
      <c r="CJQ12" s="203"/>
      <c r="CJR12" s="203"/>
      <c r="CJS12" s="203"/>
      <c r="CJT12" s="203"/>
      <c r="CJU12" s="203"/>
      <c r="CJV12" s="203"/>
      <c r="CJW12" s="203"/>
      <c r="CJX12" s="203"/>
      <c r="CJY12" s="203"/>
      <c r="CJZ12" s="203"/>
      <c r="CKA12" s="203"/>
      <c r="CKB12" s="203"/>
      <c r="CKC12" s="203"/>
      <c r="CKD12" s="203"/>
      <c r="CKE12" s="203"/>
      <c r="CKF12" s="203"/>
      <c r="CKG12" s="203"/>
      <c r="CKH12" s="203"/>
      <c r="CKI12" s="203"/>
      <c r="CKJ12" s="203"/>
      <c r="CKK12" s="203"/>
      <c r="CKL12" s="203"/>
      <c r="CKM12" s="203"/>
      <c r="CKN12" s="203"/>
      <c r="CKO12" s="203"/>
      <c r="CKP12" s="203"/>
      <c r="CKQ12" s="203"/>
      <c r="CKR12" s="203"/>
      <c r="CKS12" s="203"/>
      <c r="CKT12" s="203"/>
      <c r="CKU12" s="203"/>
      <c r="CKV12" s="203"/>
      <c r="CKW12" s="203"/>
      <c r="CKX12" s="203"/>
      <c r="CKY12" s="203"/>
      <c r="CKZ12" s="203"/>
      <c r="CLA12" s="203"/>
      <c r="CLB12" s="203"/>
      <c r="CLC12" s="203"/>
      <c r="CLD12" s="203"/>
      <c r="CLE12" s="203"/>
      <c r="CLF12" s="203"/>
      <c r="CLG12" s="203"/>
      <c r="CLH12" s="203"/>
      <c r="CLI12" s="203"/>
      <c r="CLJ12" s="203"/>
      <c r="CLK12" s="203"/>
      <c r="CLL12" s="203"/>
      <c r="CLM12" s="203"/>
      <c r="CLN12" s="203"/>
      <c r="CLO12" s="203"/>
      <c r="CLP12" s="203"/>
      <c r="CLQ12" s="203"/>
      <c r="CLR12" s="203"/>
      <c r="CLS12" s="203"/>
      <c r="CLT12" s="203"/>
      <c r="CLU12" s="203"/>
      <c r="CLV12" s="203"/>
      <c r="CLW12" s="203"/>
      <c r="CLX12" s="203"/>
      <c r="CLY12" s="203"/>
      <c r="CLZ12" s="203"/>
      <c r="CMA12" s="203"/>
      <c r="CMB12" s="203"/>
      <c r="CMC12" s="203"/>
      <c r="CMD12" s="203"/>
      <c r="CME12" s="203"/>
      <c r="CMF12" s="203"/>
      <c r="CMG12" s="203"/>
      <c r="CMH12" s="203"/>
      <c r="CMI12" s="203"/>
      <c r="CMJ12" s="203"/>
      <c r="CMK12" s="203"/>
      <c r="CML12" s="203"/>
      <c r="CMM12" s="203"/>
      <c r="CMN12" s="203"/>
      <c r="CMO12" s="203"/>
      <c r="CMP12" s="203"/>
      <c r="CMQ12" s="203"/>
      <c r="CMR12" s="203"/>
      <c r="CMS12" s="203"/>
      <c r="CMT12" s="203"/>
      <c r="CMU12" s="203"/>
      <c r="CMV12" s="203"/>
      <c r="CMW12" s="203"/>
      <c r="CMX12" s="203"/>
      <c r="CMY12" s="203"/>
      <c r="CMZ12" s="203"/>
      <c r="CNA12" s="203"/>
    </row>
    <row r="13" spans="1:2393" s="56" customFormat="1" ht="47.25" customHeight="1">
      <c r="A13" s="48" t="s">
        <v>21</v>
      </c>
      <c r="B13" s="49"/>
      <c r="C13" s="50">
        <v>78472.3</v>
      </c>
      <c r="D13" s="50">
        <v>63654</v>
      </c>
      <c r="E13" s="50">
        <v>83593.100000000006</v>
      </c>
      <c r="F13" s="50">
        <v>67762.7</v>
      </c>
      <c r="G13" s="50"/>
      <c r="H13" s="50"/>
      <c r="I13" s="50">
        <f>J13+[1]город!I14+[1]поселения!I15+1</f>
        <v>41590.1</v>
      </c>
      <c r="J13" s="50">
        <f>[1]район!I14-1</f>
        <v>33925.599999999999</v>
      </c>
      <c r="K13" s="50"/>
      <c r="L13" s="50"/>
      <c r="M13" s="50"/>
      <c r="N13" s="50"/>
      <c r="O13" s="50">
        <f>[1]район!M14+[1]город!M14+[1]поселения!M15</f>
        <v>45124.399999999994</v>
      </c>
      <c r="P13" s="32">
        <f>[1]район!M14-1</f>
        <v>36504</v>
      </c>
      <c r="Q13" s="33">
        <f t="shared" si="4"/>
        <v>1.0849793580683864</v>
      </c>
      <c r="R13" s="51">
        <f t="shared" si="1"/>
        <v>1.0760016035088547</v>
      </c>
      <c r="S13" s="50">
        <f>'[1]бюджет округа (района)'!BH11+'[1]бюджеты поселений'!BH11</f>
        <v>0</v>
      </c>
      <c r="T13" s="50">
        <f>'[1]бюджет округа (района)'!BH11</f>
        <v>0</v>
      </c>
      <c r="U13" s="50">
        <f>'[1]бюджет округа (района)'!BI11+'[1]бюджеты поселений'!BI11</f>
        <v>0</v>
      </c>
      <c r="V13" s="50">
        <f>'[1]бюджет округа (района)'!BI11</f>
        <v>0</v>
      </c>
      <c r="W13" s="50"/>
      <c r="X13" s="50"/>
      <c r="Y13" s="51"/>
      <c r="Z13" s="51"/>
      <c r="AA13" s="51"/>
      <c r="AB13" s="51"/>
      <c r="AC13" s="52"/>
      <c r="AD13" s="52"/>
      <c r="AE13" s="53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  <c r="IW13" s="204"/>
      <c r="IX13" s="204"/>
      <c r="IY13" s="204"/>
      <c r="IZ13" s="204"/>
      <c r="JA13" s="204"/>
      <c r="JB13" s="204"/>
      <c r="JC13" s="204"/>
      <c r="JD13" s="204"/>
      <c r="JE13" s="204"/>
      <c r="JF13" s="204"/>
      <c r="JG13" s="204"/>
      <c r="JH13" s="204"/>
      <c r="JI13" s="204"/>
      <c r="JJ13" s="204"/>
      <c r="JK13" s="204"/>
      <c r="JL13" s="204"/>
      <c r="JM13" s="204"/>
      <c r="JN13" s="204"/>
      <c r="JO13" s="204"/>
      <c r="JP13" s="204"/>
      <c r="JQ13" s="204"/>
      <c r="JR13" s="204"/>
      <c r="JS13" s="204"/>
      <c r="JT13" s="204"/>
      <c r="JU13" s="204"/>
      <c r="JV13" s="204"/>
      <c r="JW13" s="204"/>
      <c r="JX13" s="204"/>
      <c r="JY13" s="204"/>
      <c r="JZ13" s="204"/>
      <c r="KA13" s="204"/>
      <c r="KB13" s="204"/>
      <c r="KC13" s="204"/>
      <c r="KD13" s="204"/>
      <c r="KE13" s="204"/>
      <c r="KF13" s="204"/>
      <c r="KG13" s="204"/>
      <c r="KH13" s="204"/>
      <c r="KI13" s="204"/>
      <c r="KJ13" s="204"/>
      <c r="KK13" s="204"/>
      <c r="KL13" s="204"/>
      <c r="KM13" s="204"/>
      <c r="KN13" s="204"/>
      <c r="KO13" s="204"/>
      <c r="KP13" s="204"/>
      <c r="KQ13" s="204"/>
      <c r="KR13" s="204"/>
      <c r="KS13" s="204"/>
      <c r="KT13" s="204"/>
      <c r="KU13" s="204"/>
      <c r="KV13" s="204"/>
      <c r="KW13" s="204"/>
      <c r="KX13" s="204"/>
      <c r="KY13" s="204"/>
      <c r="KZ13" s="204"/>
      <c r="LA13" s="204"/>
      <c r="LB13" s="204"/>
      <c r="LC13" s="204"/>
      <c r="LD13" s="204"/>
      <c r="LE13" s="204"/>
      <c r="LF13" s="204"/>
      <c r="LG13" s="204"/>
      <c r="LH13" s="204"/>
      <c r="LI13" s="204"/>
      <c r="LJ13" s="204"/>
      <c r="LK13" s="204"/>
      <c r="LL13" s="204"/>
      <c r="LM13" s="204"/>
      <c r="LN13" s="204"/>
      <c r="LO13" s="204"/>
      <c r="LP13" s="204"/>
      <c r="LQ13" s="204"/>
      <c r="LR13" s="204"/>
      <c r="LS13" s="204"/>
      <c r="LT13" s="204"/>
      <c r="LU13" s="204"/>
      <c r="LV13" s="204"/>
      <c r="LW13" s="204"/>
      <c r="LX13" s="204"/>
      <c r="LY13" s="204"/>
      <c r="LZ13" s="204"/>
      <c r="MA13" s="204"/>
      <c r="MB13" s="204"/>
      <c r="MC13" s="204"/>
      <c r="MD13" s="204"/>
      <c r="ME13" s="204"/>
      <c r="MF13" s="204"/>
      <c r="MG13" s="204"/>
      <c r="MH13" s="204"/>
      <c r="MI13" s="204"/>
      <c r="MJ13" s="204"/>
      <c r="MK13" s="204"/>
      <c r="ML13" s="204"/>
      <c r="MM13" s="204"/>
      <c r="MN13" s="204"/>
      <c r="MO13" s="204"/>
      <c r="MP13" s="204"/>
      <c r="MQ13" s="204"/>
      <c r="MR13" s="204"/>
      <c r="MS13" s="204"/>
      <c r="MT13" s="204"/>
      <c r="MU13" s="204"/>
      <c r="MV13" s="204"/>
      <c r="MW13" s="204"/>
      <c r="MX13" s="204"/>
      <c r="MY13" s="204"/>
      <c r="MZ13" s="204"/>
      <c r="NA13" s="204"/>
      <c r="NB13" s="204"/>
      <c r="NC13" s="204"/>
      <c r="ND13" s="204"/>
      <c r="NE13" s="204"/>
      <c r="NF13" s="204"/>
      <c r="NG13" s="204"/>
      <c r="NH13" s="204"/>
      <c r="NI13" s="204"/>
      <c r="NJ13" s="204"/>
      <c r="NK13" s="204"/>
      <c r="NL13" s="204"/>
      <c r="NM13" s="204"/>
      <c r="NN13" s="204"/>
      <c r="NO13" s="204"/>
      <c r="NP13" s="204"/>
      <c r="NQ13" s="204"/>
      <c r="NR13" s="204"/>
      <c r="NS13" s="204"/>
      <c r="NT13" s="204"/>
      <c r="NU13" s="204"/>
      <c r="NV13" s="204"/>
      <c r="NW13" s="204"/>
      <c r="NX13" s="204"/>
      <c r="NY13" s="204"/>
      <c r="NZ13" s="204"/>
      <c r="OA13" s="204"/>
      <c r="OB13" s="204"/>
      <c r="OC13" s="204"/>
      <c r="OD13" s="204"/>
      <c r="OE13" s="204"/>
      <c r="OF13" s="204"/>
      <c r="OG13" s="204"/>
      <c r="OH13" s="204"/>
      <c r="OI13" s="204"/>
      <c r="OJ13" s="204"/>
      <c r="OK13" s="204"/>
      <c r="OL13" s="204"/>
      <c r="OM13" s="204"/>
      <c r="ON13" s="204"/>
      <c r="OO13" s="204"/>
      <c r="OP13" s="204"/>
      <c r="OQ13" s="204"/>
      <c r="OR13" s="204"/>
      <c r="OS13" s="204"/>
      <c r="OT13" s="204"/>
      <c r="OU13" s="204"/>
      <c r="OV13" s="204"/>
      <c r="OW13" s="204"/>
      <c r="OX13" s="204"/>
      <c r="OY13" s="204"/>
      <c r="OZ13" s="204"/>
      <c r="PA13" s="204"/>
      <c r="PB13" s="204"/>
      <c r="PC13" s="204"/>
      <c r="PD13" s="204"/>
      <c r="PE13" s="204"/>
      <c r="PF13" s="204"/>
      <c r="PG13" s="204"/>
      <c r="PH13" s="204"/>
      <c r="PI13" s="204"/>
      <c r="PJ13" s="204"/>
      <c r="PK13" s="204"/>
      <c r="PL13" s="204"/>
      <c r="PM13" s="204"/>
      <c r="PN13" s="204"/>
      <c r="PO13" s="204"/>
      <c r="PP13" s="204"/>
      <c r="PQ13" s="204"/>
      <c r="PR13" s="204"/>
      <c r="PS13" s="204"/>
      <c r="PT13" s="204"/>
      <c r="PU13" s="204"/>
      <c r="PV13" s="204"/>
      <c r="PW13" s="204"/>
      <c r="PX13" s="204"/>
      <c r="PY13" s="204"/>
      <c r="PZ13" s="204"/>
      <c r="QA13" s="204"/>
      <c r="QB13" s="204"/>
      <c r="QC13" s="204"/>
      <c r="QD13" s="204"/>
      <c r="QE13" s="204"/>
      <c r="QF13" s="204"/>
      <c r="QG13" s="204"/>
      <c r="QH13" s="204"/>
      <c r="QI13" s="204"/>
      <c r="QJ13" s="204"/>
      <c r="QK13" s="204"/>
      <c r="QL13" s="204"/>
      <c r="QM13" s="204"/>
      <c r="QN13" s="204"/>
      <c r="QO13" s="204"/>
      <c r="QP13" s="204"/>
      <c r="QQ13" s="204"/>
      <c r="QR13" s="204"/>
      <c r="QS13" s="204"/>
      <c r="QT13" s="204"/>
      <c r="QU13" s="204"/>
      <c r="QV13" s="204"/>
      <c r="QW13" s="204"/>
      <c r="QX13" s="204"/>
      <c r="QY13" s="204"/>
      <c r="QZ13" s="204"/>
      <c r="RA13" s="204"/>
      <c r="RB13" s="204"/>
      <c r="RC13" s="204"/>
      <c r="RD13" s="204"/>
      <c r="RE13" s="204"/>
      <c r="RF13" s="204"/>
      <c r="RG13" s="204"/>
      <c r="RH13" s="204"/>
      <c r="RI13" s="204"/>
      <c r="RJ13" s="204"/>
      <c r="RK13" s="204"/>
      <c r="RL13" s="204"/>
      <c r="RM13" s="204"/>
      <c r="RN13" s="204"/>
      <c r="RO13" s="204"/>
      <c r="RP13" s="204"/>
      <c r="RQ13" s="204"/>
      <c r="RR13" s="204"/>
      <c r="RS13" s="204"/>
      <c r="RT13" s="204"/>
      <c r="RU13" s="204"/>
      <c r="RV13" s="204"/>
      <c r="RW13" s="204"/>
      <c r="RX13" s="204"/>
      <c r="RY13" s="204"/>
      <c r="RZ13" s="204"/>
      <c r="SA13" s="204"/>
      <c r="SB13" s="204"/>
      <c r="SC13" s="204"/>
      <c r="SD13" s="204"/>
      <c r="SE13" s="204"/>
      <c r="SF13" s="204"/>
      <c r="SG13" s="204"/>
      <c r="SH13" s="204"/>
      <c r="SI13" s="204"/>
      <c r="SJ13" s="204"/>
      <c r="SK13" s="204"/>
      <c r="SL13" s="204"/>
      <c r="SM13" s="204"/>
      <c r="SN13" s="204"/>
      <c r="SO13" s="204"/>
      <c r="SP13" s="204"/>
      <c r="SQ13" s="204"/>
      <c r="SR13" s="204"/>
      <c r="SS13" s="204"/>
      <c r="ST13" s="204"/>
      <c r="SU13" s="204"/>
      <c r="SV13" s="204"/>
      <c r="SW13" s="204"/>
      <c r="SX13" s="204"/>
      <c r="SY13" s="204"/>
      <c r="SZ13" s="204"/>
      <c r="TA13" s="204"/>
      <c r="TB13" s="204"/>
      <c r="TC13" s="204"/>
      <c r="TD13" s="204"/>
      <c r="TE13" s="204"/>
      <c r="TF13" s="204"/>
      <c r="TG13" s="204"/>
      <c r="TH13" s="204"/>
      <c r="TI13" s="204"/>
      <c r="TJ13" s="204"/>
      <c r="TK13" s="204"/>
      <c r="TL13" s="204"/>
      <c r="TM13" s="204"/>
      <c r="TN13" s="204"/>
      <c r="TO13" s="204"/>
      <c r="TP13" s="204"/>
      <c r="TQ13" s="204"/>
      <c r="TR13" s="204"/>
      <c r="TS13" s="204"/>
      <c r="TT13" s="204"/>
      <c r="TU13" s="204"/>
      <c r="TV13" s="204"/>
      <c r="TW13" s="204"/>
      <c r="TX13" s="204"/>
      <c r="TY13" s="204"/>
      <c r="TZ13" s="204"/>
      <c r="UA13" s="204"/>
      <c r="UB13" s="204"/>
      <c r="UC13" s="204"/>
      <c r="UD13" s="204"/>
      <c r="UE13" s="204"/>
      <c r="UF13" s="204"/>
      <c r="UG13" s="204"/>
      <c r="UH13" s="204"/>
      <c r="UI13" s="204"/>
      <c r="UJ13" s="204"/>
      <c r="UK13" s="204"/>
      <c r="UL13" s="204"/>
      <c r="UM13" s="204"/>
      <c r="UN13" s="204"/>
      <c r="UO13" s="204"/>
      <c r="UP13" s="204"/>
      <c r="UQ13" s="204"/>
      <c r="UR13" s="204"/>
      <c r="US13" s="204"/>
      <c r="UT13" s="204"/>
      <c r="UU13" s="204"/>
      <c r="UV13" s="204"/>
      <c r="UW13" s="204"/>
      <c r="UX13" s="204"/>
      <c r="UY13" s="204"/>
      <c r="UZ13" s="204"/>
      <c r="VA13" s="204"/>
      <c r="VB13" s="204"/>
      <c r="VC13" s="204"/>
      <c r="VD13" s="204"/>
      <c r="VE13" s="204"/>
      <c r="VF13" s="204"/>
      <c r="VG13" s="204"/>
      <c r="VH13" s="204"/>
      <c r="VI13" s="204"/>
      <c r="VJ13" s="204"/>
      <c r="VK13" s="204"/>
      <c r="VL13" s="204"/>
      <c r="VM13" s="204"/>
      <c r="VN13" s="204"/>
      <c r="VO13" s="204"/>
      <c r="VP13" s="204"/>
      <c r="VQ13" s="204"/>
      <c r="VR13" s="204"/>
      <c r="VS13" s="204"/>
      <c r="VT13" s="204"/>
      <c r="VU13" s="204"/>
      <c r="VV13" s="204"/>
      <c r="VW13" s="204"/>
      <c r="VX13" s="204"/>
      <c r="VY13" s="204"/>
      <c r="VZ13" s="204"/>
      <c r="WA13" s="204"/>
      <c r="WB13" s="204"/>
      <c r="WC13" s="204"/>
      <c r="WD13" s="204"/>
      <c r="WE13" s="204"/>
      <c r="WF13" s="204"/>
      <c r="WG13" s="204"/>
      <c r="WH13" s="204"/>
      <c r="WI13" s="204"/>
      <c r="WJ13" s="204"/>
      <c r="WK13" s="204"/>
      <c r="WL13" s="204"/>
      <c r="WM13" s="204"/>
      <c r="WN13" s="204"/>
      <c r="WO13" s="204"/>
      <c r="WP13" s="204"/>
      <c r="WQ13" s="204"/>
      <c r="WR13" s="204"/>
      <c r="WS13" s="204"/>
      <c r="WT13" s="204"/>
      <c r="WU13" s="204"/>
      <c r="WV13" s="204"/>
      <c r="WW13" s="204"/>
      <c r="WX13" s="204"/>
      <c r="WY13" s="204"/>
      <c r="WZ13" s="204"/>
      <c r="XA13" s="204"/>
      <c r="XB13" s="204"/>
      <c r="XC13" s="204"/>
      <c r="XD13" s="204"/>
      <c r="XE13" s="204"/>
      <c r="XF13" s="204"/>
      <c r="XG13" s="204"/>
      <c r="XH13" s="204"/>
      <c r="XI13" s="204"/>
      <c r="XJ13" s="204"/>
      <c r="XK13" s="204"/>
      <c r="XL13" s="204"/>
      <c r="XM13" s="204"/>
      <c r="XN13" s="204"/>
      <c r="XO13" s="204"/>
      <c r="XP13" s="204"/>
      <c r="XQ13" s="204"/>
      <c r="XR13" s="204"/>
      <c r="XS13" s="204"/>
      <c r="XT13" s="204"/>
      <c r="XU13" s="204"/>
      <c r="XV13" s="204"/>
      <c r="XW13" s="204"/>
      <c r="XX13" s="204"/>
      <c r="XY13" s="204"/>
      <c r="XZ13" s="204"/>
      <c r="YA13" s="204"/>
      <c r="YB13" s="204"/>
      <c r="YC13" s="204"/>
      <c r="YD13" s="204"/>
      <c r="YE13" s="204"/>
      <c r="YF13" s="204"/>
      <c r="YG13" s="204"/>
      <c r="YH13" s="204"/>
      <c r="YI13" s="204"/>
      <c r="YJ13" s="204"/>
      <c r="YK13" s="204"/>
      <c r="YL13" s="204"/>
      <c r="YM13" s="204"/>
      <c r="YN13" s="204"/>
      <c r="YO13" s="204"/>
      <c r="YP13" s="204"/>
      <c r="YQ13" s="204"/>
      <c r="YR13" s="204"/>
      <c r="YS13" s="204"/>
      <c r="YT13" s="204"/>
      <c r="YU13" s="204"/>
      <c r="YV13" s="204"/>
      <c r="YW13" s="204"/>
      <c r="YX13" s="204"/>
      <c r="YY13" s="204"/>
      <c r="YZ13" s="204"/>
      <c r="ZA13" s="204"/>
      <c r="ZB13" s="204"/>
      <c r="ZC13" s="204"/>
      <c r="ZD13" s="204"/>
      <c r="ZE13" s="204"/>
      <c r="ZF13" s="204"/>
      <c r="ZG13" s="204"/>
      <c r="ZH13" s="204"/>
      <c r="ZI13" s="204"/>
      <c r="ZJ13" s="204"/>
      <c r="ZK13" s="204"/>
      <c r="ZL13" s="204"/>
      <c r="ZM13" s="204"/>
      <c r="ZN13" s="204"/>
      <c r="ZO13" s="204"/>
      <c r="ZP13" s="204"/>
      <c r="ZQ13" s="204"/>
      <c r="ZR13" s="204"/>
      <c r="ZS13" s="204"/>
      <c r="ZT13" s="204"/>
      <c r="ZU13" s="204"/>
      <c r="ZV13" s="204"/>
      <c r="ZW13" s="204"/>
      <c r="ZX13" s="204"/>
      <c r="ZY13" s="204"/>
      <c r="ZZ13" s="204"/>
      <c r="AAA13" s="204"/>
      <c r="AAB13" s="204"/>
      <c r="AAC13" s="204"/>
      <c r="AAD13" s="204"/>
      <c r="AAE13" s="204"/>
      <c r="AAF13" s="204"/>
      <c r="AAG13" s="204"/>
      <c r="AAH13" s="204"/>
      <c r="AAI13" s="204"/>
      <c r="AAJ13" s="204"/>
      <c r="AAK13" s="204"/>
      <c r="AAL13" s="204"/>
      <c r="AAM13" s="204"/>
      <c r="AAN13" s="204"/>
      <c r="AAO13" s="204"/>
      <c r="AAP13" s="204"/>
      <c r="AAQ13" s="204"/>
      <c r="AAR13" s="204"/>
      <c r="AAS13" s="204"/>
      <c r="AAT13" s="204"/>
      <c r="AAU13" s="204"/>
      <c r="AAV13" s="204"/>
      <c r="AAW13" s="204"/>
      <c r="AAX13" s="204"/>
      <c r="AAY13" s="204"/>
      <c r="AAZ13" s="204"/>
      <c r="ABA13" s="204"/>
      <c r="ABB13" s="204"/>
      <c r="ABC13" s="204"/>
      <c r="ABD13" s="204"/>
      <c r="ABE13" s="204"/>
      <c r="ABF13" s="204"/>
      <c r="ABG13" s="204"/>
      <c r="ABH13" s="204"/>
      <c r="ABI13" s="204"/>
      <c r="ABJ13" s="204"/>
      <c r="ABK13" s="204"/>
      <c r="ABL13" s="204"/>
      <c r="ABM13" s="204"/>
      <c r="ABN13" s="204"/>
      <c r="ABO13" s="204"/>
      <c r="ABP13" s="204"/>
      <c r="ABQ13" s="204"/>
      <c r="ABR13" s="204"/>
      <c r="ABS13" s="204"/>
      <c r="ABT13" s="204"/>
      <c r="ABU13" s="204"/>
      <c r="ABV13" s="204"/>
      <c r="ABW13" s="204"/>
      <c r="ABX13" s="204"/>
      <c r="ABY13" s="204"/>
      <c r="ABZ13" s="204"/>
      <c r="ACA13" s="204"/>
      <c r="ACB13" s="204"/>
      <c r="ACC13" s="204"/>
      <c r="ACD13" s="204"/>
      <c r="ACE13" s="204"/>
      <c r="ACF13" s="204"/>
      <c r="ACG13" s="204"/>
      <c r="ACH13" s="204"/>
      <c r="ACI13" s="204"/>
      <c r="ACJ13" s="204"/>
      <c r="ACK13" s="204"/>
      <c r="ACL13" s="204"/>
      <c r="ACM13" s="204"/>
      <c r="ACN13" s="204"/>
      <c r="ACO13" s="204"/>
      <c r="ACP13" s="204"/>
      <c r="ACQ13" s="204"/>
      <c r="ACR13" s="204"/>
      <c r="ACS13" s="204"/>
      <c r="ACT13" s="204"/>
      <c r="ACU13" s="204"/>
      <c r="ACV13" s="204"/>
      <c r="ACW13" s="204"/>
      <c r="ACX13" s="204"/>
      <c r="ACY13" s="204"/>
      <c r="ACZ13" s="204"/>
      <c r="ADA13" s="204"/>
      <c r="ADB13" s="204"/>
      <c r="ADC13" s="204"/>
      <c r="ADD13" s="204"/>
      <c r="ADE13" s="204"/>
      <c r="ADF13" s="204"/>
      <c r="ADG13" s="204"/>
      <c r="ADH13" s="204"/>
      <c r="ADI13" s="204"/>
      <c r="ADJ13" s="204"/>
      <c r="ADK13" s="204"/>
      <c r="ADL13" s="204"/>
      <c r="ADM13" s="204"/>
      <c r="ADN13" s="204"/>
      <c r="ADO13" s="204"/>
      <c r="ADP13" s="204"/>
      <c r="ADQ13" s="204"/>
      <c r="ADR13" s="204"/>
      <c r="ADS13" s="204"/>
      <c r="ADT13" s="204"/>
      <c r="ADU13" s="204"/>
      <c r="ADV13" s="204"/>
      <c r="ADW13" s="204"/>
      <c r="ADX13" s="204"/>
      <c r="ADY13" s="204"/>
      <c r="ADZ13" s="204"/>
      <c r="AEA13" s="204"/>
      <c r="AEB13" s="204"/>
      <c r="AEC13" s="204"/>
      <c r="AED13" s="204"/>
      <c r="AEE13" s="204"/>
      <c r="AEF13" s="204"/>
      <c r="AEG13" s="204"/>
      <c r="AEH13" s="204"/>
      <c r="AEI13" s="204"/>
      <c r="AEJ13" s="204"/>
      <c r="AEK13" s="204"/>
      <c r="AEL13" s="204"/>
      <c r="AEM13" s="204"/>
      <c r="AEN13" s="204"/>
      <c r="AEO13" s="204"/>
      <c r="AEP13" s="204"/>
      <c r="AEQ13" s="204"/>
      <c r="AER13" s="204"/>
      <c r="AES13" s="204"/>
      <c r="AET13" s="204"/>
      <c r="AEU13" s="204"/>
      <c r="AEV13" s="204"/>
      <c r="AEW13" s="204"/>
      <c r="AEX13" s="204"/>
      <c r="AEY13" s="204"/>
      <c r="AEZ13" s="204"/>
      <c r="AFA13" s="204"/>
      <c r="AFB13" s="204"/>
      <c r="AFC13" s="204"/>
      <c r="AFD13" s="204"/>
      <c r="AFE13" s="204"/>
      <c r="AFF13" s="204"/>
      <c r="AFG13" s="204"/>
      <c r="AFH13" s="204"/>
      <c r="AFI13" s="204"/>
      <c r="AFJ13" s="204"/>
      <c r="AFK13" s="204"/>
      <c r="AFL13" s="204"/>
      <c r="AFM13" s="204"/>
      <c r="AFN13" s="204"/>
      <c r="AFO13" s="204"/>
      <c r="AFP13" s="204"/>
      <c r="AFQ13" s="204"/>
      <c r="AFR13" s="204"/>
      <c r="AFS13" s="204"/>
      <c r="AFT13" s="204"/>
      <c r="AFU13" s="204"/>
      <c r="AFV13" s="204"/>
      <c r="AFW13" s="204"/>
      <c r="AFX13" s="204"/>
      <c r="AFY13" s="204"/>
      <c r="AFZ13" s="204"/>
      <c r="AGA13" s="204"/>
      <c r="AGB13" s="204"/>
      <c r="AGC13" s="204"/>
      <c r="AGD13" s="204"/>
      <c r="AGE13" s="204"/>
      <c r="AGF13" s="204"/>
      <c r="AGG13" s="204"/>
      <c r="AGH13" s="204"/>
      <c r="AGI13" s="204"/>
      <c r="AGJ13" s="204"/>
      <c r="AGK13" s="204"/>
      <c r="AGL13" s="204"/>
      <c r="AGM13" s="204"/>
      <c r="AGN13" s="204"/>
      <c r="AGO13" s="204"/>
      <c r="AGP13" s="204"/>
      <c r="AGQ13" s="204"/>
      <c r="AGR13" s="204"/>
      <c r="AGS13" s="204"/>
      <c r="AGT13" s="204"/>
      <c r="AGU13" s="204"/>
      <c r="AGV13" s="204"/>
      <c r="AGW13" s="204"/>
      <c r="AGX13" s="204"/>
      <c r="AGY13" s="204"/>
      <c r="AGZ13" s="204"/>
      <c r="AHA13" s="204"/>
      <c r="AHB13" s="204"/>
      <c r="AHC13" s="204"/>
      <c r="AHD13" s="204"/>
      <c r="AHE13" s="204"/>
      <c r="AHF13" s="204"/>
      <c r="AHG13" s="204"/>
      <c r="AHH13" s="204"/>
      <c r="AHI13" s="204"/>
      <c r="AHJ13" s="204"/>
      <c r="AHK13" s="204"/>
      <c r="AHL13" s="204"/>
      <c r="AHM13" s="204"/>
      <c r="AHN13" s="204"/>
      <c r="AHO13" s="204"/>
      <c r="AHP13" s="204"/>
      <c r="AHQ13" s="204"/>
      <c r="AHR13" s="204"/>
      <c r="AHS13" s="204"/>
      <c r="AHT13" s="204"/>
      <c r="AHU13" s="204"/>
      <c r="AHV13" s="204"/>
      <c r="AHW13" s="204"/>
      <c r="AHX13" s="204"/>
      <c r="AHY13" s="204"/>
      <c r="AHZ13" s="204"/>
      <c r="AIA13" s="204"/>
      <c r="AIB13" s="204"/>
      <c r="AIC13" s="204"/>
      <c r="AID13" s="204"/>
      <c r="AIE13" s="204"/>
      <c r="AIF13" s="204"/>
      <c r="AIG13" s="204"/>
      <c r="AIH13" s="204"/>
      <c r="AII13" s="204"/>
      <c r="AIJ13" s="204"/>
      <c r="AIK13" s="204"/>
      <c r="AIL13" s="204"/>
      <c r="AIM13" s="204"/>
      <c r="AIN13" s="204"/>
      <c r="AIO13" s="204"/>
      <c r="AIP13" s="204"/>
      <c r="AIQ13" s="204"/>
      <c r="AIR13" s="204"/>
      <c r="AIS13" s="204"/>
      <c r="AIT13" s="204"/>
      <c r="AIU13" s="204"/>
      <c r="AIV13" s="204"/>
      <c r="AIW13" s="204"/>
      <c r="AIX13" s="204"/>
      <c r="AIY13" s="204"/>
      <c r="AIZ13" s="204"/>
      <c r="AJA13" s="204"/>
      <c r="AJB13" s="204"/>
      <c r="AJC13" s="204"/>
      <c r="AJD13" s="204"/>
      <c r="AJE13" s="204"/>
      <c r="AJF13" s="204"/>
      <c r="AJG13" s="204"/>
      <c r="AJH13" s="204"/>
      <c r="AJI13" s="204"/>
      <c r="AJJ13" s="204"/>
      <c r="AJK13" s="204"/>
      <c r="AJL13" s="204"/>
      <c r="AJM13" s="204"/>
      <c r="AJN13" s="204"/>
      <c r="AJO13" s="204"/>
      <c r="AJP13" s="204"/>
      <c r="AJQ13" s="204"/>
      <c r="AJR13" s="204"/>
      <c r="AJS13" s="204"/>
      <c r="AJT13" s="204"/>
      <c r="AJU13" s="204"/>
      <c r="AJV13" s="204"/>
      <c r="AJW13" s="204"/>
      <c r="AJX13" s="204"/>
      <c r="AJY13" s="204"/>
      <c r="AJZ13" s="204"/>
      <c r="AKA13" s="204"/>
      <c r="AKB13" s="204"/>
      <c r="AKC13" s="204"/>
      <c r="AKD13" s="204"/>
      <c r="AKE13" s="204"/>
      <c r="AKF13" s="204"/>
      <c r="AKG13" s="204"/>
      <c r="AKH13" s="204"/>
      <c r="AKI13" s="204"/>
      <c r="AKJ13" s="204"/>
      <c r="AKK13" s="204"/>
      <c r="AKL13" s="204"/>
      <c r="AKM13" s="204"/>
      <c r="AKN13" s="204"/>
      <c r="AKO13" s="204"/>
      <c r="AKP13" s="204"/>
      <c r="AKQ13" s="204"/>
      <c r="AKR13" s="204"/>
      <c r="AKS13" s="204"/>
      <c r="AKT13" s="204"/>
      <c r="AKU13" s="204"/>
      <c r="AKV13" s="204"/>
      <c r="AKW13" s="204"/>
      <c r="AKX13" s="204"/>
      <c r="AKY13" s="204"/>
      <c r="AKZ13" s="204"/>
      <c r="ALA13" s="204"/>
      <c r="ALB13" s="204"/>
      <c r="ALC13" s="204"/>
      <c r="ALD13" s="204"/>
      <c r="ALE13" s="204"/>
      <c r="ALF13" s="204"/>
      <c r="ALG13" s="204"/>
      <c r="ALH13" s="204"/>
      <c r="ALI13" s="204"/>
      <c r="ALJ13" s="204"/>
      <c r="ALK13" s="204"/>
      <c r="ALL13" s="204"/>
      <c r="ALM13" s="204"/>
      <c r="ALN13" s="204"/>
      <c r="ALO13" s="204"/>
      <c r="ALP13" s="204"/>
      <c r="ALQ13" s="204"/>
      <c r="ALR13" s="204"/>
      <c r="ALS13" s="204"/>
      <c r="ALT13" s="204"/>
      <c r="ALU13" s="204"/>
      <c r="ALV13" s="204"/>
      <c r="ALW13" s="204"/>
      <c r="ALX13" s="204"/>
      <c r="ALY13" s="204"/>
      <c r="ALZ13" s="204"/>
      <c r="AMA13" s="204"/>
      <c r="AMB13" s="204"/>
      <c r="AMC13" s="204"/>
      <c r="AMD13" s="204"/>
      <c r="AME13" s="204"/>
      <c r="AMF13" s="204"/>
      <c r="AMG13" s="204"/>
      <c r="AMH13" s="204"/>
      <c r="AMI13" s="204"/>
      <c r="AMJ13" s="204"/>
      <c r="AMK13" s="204"/>
      <c r="AML13" s="204"/>
      <c r="AMM13" s="204"/>
      <c r="AMN13" s="204"/>
      <c r="AMO13" s="204"/>
      <c r="AMP13" s="204"/>
      <c r="AMQ13" s="204"/>
      <c r="AMR13" s="204"/>
      <c r="AMS13" s="204"/>
      <c r="AMT13" s="204"/>
      <c r="AMU13" s="204"/>
      <c r="AMV13" s="204"/>
      <c r="AMW13" s="204"/>
      <c r="AMX13" s="204"/>
      <c r="AMY13" s="204"/>
      <c r="AMZ13" s="204"/>
      <c r="ANA13" s="204"/>
      <c r="ANB13" s="204"/>
      <c r="ANC13" s="204"/>
      <c r="AND13" s="204"/>
      <c r="ANE13" s="204"/>
      <c r="ANF13" s="204"/>
      <c r="ANG13" s="204"/>
      <c r="ANH13" s="204"/>
      <c r="ANI13" s="204"/>
      <c r="ANJ13" s="204"/>
      <c r="ANK13" s="204"/>
      <c r="ANL13" s="204"/>
      <c r="ANM13" s="204"/>
      <c r="ANN13" s="204"/>
      <c r="ANO13" s="204"/>
      <c r="ANP13" s="204"/>
      <c r="ANQ13" s="204"/>
      <c r="ANR13" s="204"/>
      <c r="ANS13" s="204"/>
      <c r="ANT13" s="204"/>
      <c r="ANU13" s="204"/>
      <c r="ANV13" s="204"/>
      <c r="ANW13" s="204"/>
      <c r="ANX13" s="204"/>
      <c r="ANY13" s="204"/>
      <c r="ANZ13" s="204"/>
      <c r="AOA13" s="204"/>
      <c r="AOB13" s="204"/>
      <c r="AOC13" s="204"/>
      <c r="AOD13" s="204"/>
      <c r="AOE13" s="204"/>
      <c r="AOF13" s="204"/>
      <c r="AOG13" s="204"/>
      <c r="AOH13" s="204"/>
      <c r="AOI13" s="204"/>
      <c r="AOJ13" s="204"/>
      <c r="AOK13" s="204"/>
      <c r="AOL13" s="204"/>
      <c r="AOM13" s="204"/>
      <c r="AON13" s="204"/>
      <c r="AOO13" s="204"/>
      <c r="AOP13" s="204"/>
      <c r="AOQ13" s="204"/>
      <c r="AOR13" s="204"/>
      <c r="AOS13" s="204"/>
      <c r="AOT13" s="204"/>
      <c r="AOU13" s="204"/>
      <c r="AOV13" s="204"/>
      <c r="AOW13" s="204"/>
      <c r="AOX13" s="204"/>
      <c r="AOY13" s="204"/>
      <c r="AOZ13" s="204"/>
      <c r="APA13" s="204"/>
      <c r="APB13" s="204"/>
      <c r="APC13" s="204"/>
      <c r="APD13" s="204"/>
      <c r="APE13" s="204"/>
      <c r="APF13" s="204"/>
      <c r="APG13" s="204"/>
      <c r="APH13" s="204"/>
      <c r="API13" s="204"/>
      <c r="APJ13" s="204"/>
      <c r="APK13" s="204"/>
      <c r="APL13" s="204"/>
      <c r="APM13" s="204"/>
      <c r="APN13" s="204"/>
      <c r="APO13" s="204"/>
      <c r="APP13" s="204"/>
      <c r="APQ13" s="204"/>
      <c r="APR13" s="204"/>
      <c r="APS13" s="204"/>
      <c r="APT13" s="204"/>
      <c r="APU13" s="204"/>
      <c r="APV13" s="204"/>
      <c r="APW13" s="204"/>
      <c r="APX13" s="204"/>
      <c r="APY13" s="204"/>
      <c r="APZ13" s="204"/>
      <c r="AQA13" s="204"/>
      <c r="AQB13" s="204"/>
      <c r="AQC13" s="204"/>
      <c r="AQD13" s="204"/>
      <c r="AQE13" s="204"/>
      <c r="AQF13" s="204"/>
      <c r="AQG13" s="204"/>
      <c r="AQH13" s="204"/>
      <c r="AQI13" s="204"/>
      <c r="AQJ13" s="204"/>
      <c r="AQK13" s="204"/>
      <c r="AQL13" s="204"/>
      <c r="AQM13" s="204"/>
      <c r="AQN13" s="204"/>
      <c r="AQO13" s="204"/>
      <c r="AQP13" s="204"/>
      <c r="AQQ13" s="204"/>
      <c r="AQR13" s="204"/>
      <c r="AQS13" s="204"/>
      <c r="AQT13" s="204"/>
      <c r="AQU13" s="204"/>
      <c r="AQV13" s="204"/>
      <c r="AQW13" s="204"/>
      <c r="AQX13" s="204"/>
      <c r="AQY13" s="204"/>
      <c r="AQZ13" s="204"/>
      <c r="ARA13" s="204"/>
      <c r="ARB13" s="204"/>
      <c r="ARC13" s="204"/>
      <c r="ARD13" s="204"/>
      <c r="ARE13" s="204"/>
      <c r="ARF13" s="204"/>
      <c r="ARG13" s="204"/>
      <c r="ARH13" s="204"/>
      <c r="ARI13" s="204"/>
      <c r="ARJ13" s="204"/>
      <c r="ARK13" s="204"/>
      <c r="ARL13" s="204"/>
      <c r="ARM13" s="204"/>
      <c r="ARN13" s="204"/>
      <c r="ARO13" s="204"/>
      <c r="ARP13" s="204"/>
      <c r="ARQ13" s="204"/>
      <c r="ARR13" s="204"/>
      <c r="ARS13" s="204"/>
      <c r="ART13" s="204"/>
      <c r="ARU13" s="204"/>
      <c r="ARV13" s="204"/>
      <c r="ARW13" s="204"/>
      <c r="ARX13" s="204"/>
      <c r="ARY13" s="204"/>
      <c r="ARZ13" s="204"/>
      <c r="ASA13" s="204"/>
      <c r="ASB13" s="204"/>
      <c r="ASC13" s="204"/>
      <c r="ASD13" s="204"/>
      <c r="ASE13" s="204"/>
      <c r="ASF13" s="204"/>
      <c r="ASG13" s="204"/>
      <c r="ASH13" s="204"/>
      <c r="ASI13" s="204"/>
      <c r="ASJ13" s="204"/>
      <c r="ASK13" s="204"/>
      <c r="ASL13" s="204"/>
      <c r="ASM13" s="204"/>
      <c r="ASN13" s="204"/>
      <c r="ASO13" s="204"/>
      <c r="ASP13" s="204"/>
      <c r="ASQ13" s="204"/>
      <c r="ASR13" s="204"/>
      <c r="ASS13" s="204"/>
      <c r="AST13" s="204"/>
      <c r="ASU13" s="204"/>
      <c r="ASV13" s="204"/>
      <c r="ASW13" s="204"/>
      <c r="ASX13" s="204"/>
      <c r="ASY13" s="204"/>
      <c r="ASZ13" s="204"/>
      <c r="ATA13" s="204"/>
      <c r="ATB13" s="204"/>
      <c r="ATC13" s="204"/>
      <c r="ATD13" s="204"/>
      <c r="ATE13" s="204"/>
      <c r="ATF13" s="204"/>
      <c r="ATG13" s="204"/>
      <c r="ATH13" s="204"/>
      <c r="ATI13" s="204"/>
      <c r="ATJ13" s="204"/>
      <c r="ATK13" s="204"/>
      <c r="ATL13" s="204"/>
      <c r="ATM13" s="204"/>
      <c r="ATN13" s="204"/>
      <c r="ATO13" s="204"/>
      <c r="ATP13" s="204"/>
      <c r="ATQ13" s="204"/>
      <c r="ATR13" s="204"/>
      <c r="ATS13" s="204"/>
      <c r="ATT13" s="204"/>
      <c r="ATU13" s="204"/>
      <c r="ATV13" s="204"/>
      <c r="ATW13" s="204"/>
      <c r="ATX13" s="204"/>
      <c r="ATY13" s="204"/>
      <c r="ATZ13" s="204"/>
      <c r="AUA13" s="204"/>
      <c r="AUB13" s="204"/>
      <c r="AUC13" s="204"/>
      <c r="AUD13" s="204"/>
      <c r="AUE13" s="204"/>
      <c r="AUF13" s="204"/>
      <c r="AUG13" s="204"/>
      <c r="AUH13" s="204"/>
      <c r="AUI13" s="204"/>
      <c r="AUJ13" s="204"/>
      <c r="AUK13" s="204"/>
      <c r="AUL13" s="204"/>
      <c r="AUM13" s="204"/>
      <c r="AUN13" s="204"/>
      <c r="AUO13" s="204"/>
      <c r="AUP13" s="204"/>
      <c r="AUQ13" s="204"/>
      <c r="AUR13" s="204"/>
      <c r="AUS13" s="204"/>
      <c r="AUT13" s="204"/>
      <c r="AUU13" s="204"/>
      <c r="AUV13" s="204"/>
      <c r="AUW13" s="204"/>
      <c r="AUX13" s="204"/>
      <c r="AUY13" s="204"/>
      <c r="AUZ13" s="204"/>
      <c r="AVA13" s="204"/>
      <c r="AVB13" s="204"/>
      <c r="AVC13" s="204"/>
      <c r="AVD13" s="204"/>
      <c r="AVE13" s="204"/>
      <c r="AVF13" s="204"/>
      <c r="AVG13" s="204"/>
      <c r="AVH13" s="204"/>
      <c r="AVI13" s="204"/>
      <c r="AVJ13" s="204"/>
      <c r="AVK13" s="204"/>
      <c r="AVL13" s="204"/>
      <c r="AVM13" s="204"/>
      <c r="AVN13" s="204"/>
      <c r="AVO13" s="204"/>
      <c r="AVP13" s="204"/>
      <c r="AVQ13" s="204"/>
      <c r="AVR13" s="204"/>
      <c r="AVS13" s="204"/>
      <c r="AVT13" s="204"/>
      <c r="AVU13" s="204"/>
      <c r="AVV13" s="204"/>
      <c r="AVW13" s="204"/>
      <c r="AVX13" s="204"/>
      <c r="AVY13" s="204"/>
      <c r="AVZ13" s="204"/>
      <c r="AWA13" s="204"/>
      <c r="AWB13" s="204"/>
      <c r="AWC13" s="204"/>
      <c r="AWD13" s="204"/>
      <c r="AWE13" s="204"/>
      <c r="AWF13" s="204"/>
      <c r="AWG13" s="204"/>
      <c r="AWH13" s="204"/>
      <c r="AWI13" s="204"/>
      <c r="AWJ13" s="204"/>
      <c r="AWK13" s="204"/>
      <c r="AWL13" s="204"/>
      <c r="AWM13" s="204"/>
      <c r="AWN13" s="204"/>
      <c r="AWO13" s="204"/>
      <c r="AWP13" s="204"/>
      <c r="AWQ13" s="204"/>
      <c r="AWR13" s="204"/>
      <c r="AWS13" s="204"/>
      <c r="AWT13" s="204"/>
      <c r="AWU13" s="204"/>
      <c r="AWV13" s="204"/>
      <c r="AWW13" s="204"/>
      <c r="AWX13" s="204"/>
      <c r="AWY13" s="204"/>
      <c r="AWZ13" s="204"/>
      <c r="AXA13" s="204"/>
      <c r="AXB13" s="204"/>
      <c r="AXC13" s="204"/>
      <c r="AXD13" s="204"/>
      <c r="AXE13" s="204"/>
      <c r="AXF13" s="204"/>
      <c r="AXG13" s="204"/>
      <c r="AXH13" s="204"/>
      <c r="AXI13" s="204"/>
      <c r="AXJ13" s="204"/>
      <c r="AXK13" s="204"/>
      <c r="AXL13" s="204"/>
      <c r="AXM13" s="204"/>
      <c r="AXN13" s="204"/>
      <c r="AXO13" s="204"/>
      <c r="AXP13" s="204"/>
      <c r="AXQ13" s="204"/>
      <c r="AXR13" s="204"/>
      <c r="AXS13" s="204"/>
      <c r="AXT13" s="204"/>
      <c r="AXU13" s="204"/>
      <c r="AXV13" s="204"/>
      <c r="AXW13" s="204"/>
      <c r="AXX13" s="204"/>
      <c r="AXY13" s="204"/>
      <c r="AXZ13" s="204"/>
      <c r="AYA13" s="204"/>
      <c r="AYB13" s="204"/>
      <c r="AYC13" s="204"/>
      <c r="AYD13" s="204"/>
      <c r="AYE13" s="204"/>
      <c r="AYF13" s="204"/>
      <c r="AYG13" s="204"/>
      <c r="AYH13" s="204"/>
      <c r="AYI13" s="204"/>
      <c r="AYJ13" s="204"/>
      <c r="AYK13" s="204"/>
      <c r="AYL13" s="204"/>
      <c r="AYM13" s="204"/>
      <c r="AYN13" s="204"/>
      <c r="AYO13" s="204"/>
      <c r="AYP13" s="204"/>
      <c r="AYQ13" s="204"/>
      <c r="AYR13" s="204"/>
      <c r="AYS13" s="204"/>
      <c r="AYT13" s="204"/>
      <c r="AYU13" s="204"/>
      <c r="AYV13" s="204"/>
      <c r="AYW13" s="204"/>
      <c r="AYX13" s="204"/>
      <c r="AYY13" s="204"/>
      <c r="AYZ13" s="204"/>
      <c r="AZA13" s="204"/>
      <c r="AZB13" s="204"/>
      <c r="AZC13" s="204"/>
      <c r="AZD13" s="204"/>
      <c r="AZE13" s="204"/>
      <c r="AZF13" s="204"/>
      <c r="AZG13" s="204"/>
      <c r="AZH13" s="204"/>
      <c r="AZI13" s="204"/>
      <c r="AZJ13" s="204"/>
      <c r="AZK13" s="204"/>
      <c r="AZL13" s="204"/>
      <c r="AZM13" s="204"/>
      <c r="AZN13" s="204"/>
      <c r="AZO13" s="204"/>
      <c r="AZP13" s="204"/>
      <c r="AZQ13" s="204"/>
      <c r="AZR13" s="204"/>
      <c r="AZS13" s="204"/>
      <c r="AZT13" s="204"/>
      <c r="AZU13" s="204"/>
      <c r="AZV13" s="204"/>
      <c r="AZW13" s="204"/>
      <c r="AZX13" s="204"/>
      <c r="AZY13" s="204"/>
      <c r="AZZ13" s="204"/>
      <c r="BAA13" s="204"/>
      <c r="BAB13" s="204"/>
      <c r="BAC13" s="204"/>
      <c r="BAD13" s="204"/>
      <c r="BAE13" s="204"/>
      <c r="BAF13" s="204"/>
      <c r="BAG13" s="204"/>
      <c r="BAH13" s="204"/>
      <c r="BAI13" s="204"/>
      <c r="BAJ13" s="204"/>
      <c r="BAK13" s="204"/>
      <c r="BAL13" s="204"/>
      <c r="BAM13" s="204"/>
      <c r="BAN13" s="204"/>
      <c r="BAO13" s="204"/>
      <c r="BAP13" s="204"/>
      <c r="BAQ13" s="204"/>
      <c r="BAR13" s="204"/>
      <c r="BAS13" s="204"/>
      <c r="BAT13" s="204"/>
      <c r="BAU13" s="204"/>
      <c r="BAV13" s="204"/>
      <c r="BAW13" s="204"/>
      <c r="BAX13" s="204"/>
      <c r="BAY13" s="204"/>
      <c r="BAZ13" s="204"/>
      <c r="BBA13" s="204"/>
      <c r="BBB13" s="204"/>
      <c r="BBC13" s="204"/>
      <c r="BBD13" s="204"/>
      <c r="BBE13" s="204"/>
      <c r="BBF13" s="204"/>
      <c r="BBG13" s="204"/>
      <c r="BBH13" s="204"/>
      <c r="BBI13" s="204"/>
      <c r="BBJ13" s="204"/>
      <c r="BBK13" s="204"/>
      <c r="BBL13" s="204"/>
      <c r="BBM13" s="204"/>
      <c r="BBN13" s="204"/>
      <c r="BBO13" s="204"/>
      <c r="BBP13" s="204"/>
      <c r="BBQ13" s="204"/>
      <c r="BBR13" s="204"/>
      <c r="BBS13" s="204"/>
      <c r="BBT13" s="204"/>
      <c r="BBU13" s="204"/>
      <c r="BBV13" s="204"/>
      <c r="BBW13" s="204"/>
      <c r="BBX13" s="204"/>
      <c r="BBY13" s="204"/>
      <c r="BBZ13" s="204"/>
      <c r="BCA13" s="204"/>
      <c r="BCB13" s="204"/>
      <c r="BCC13" s="204"/>
      <c r="BCD13" s="204"/>
      <c r="BCE13" s="204"/>
      <c r="BCF13" s="204"/>
      <c r="BCG13" s="204"/>
      <c r="BCH13" s="204"/>
      <c r="BCI13" s="204"/>
      <c r="BCJ13" s="204"/>
      <c r="BCK13" s="204"/>
      <c r="BCL13" s="204"/>
      <c r="BCM13" s="204"/>
      <c r="BCN13" s="204"/>
      <c r="BCO13" s="204"/>
      <c r="BCP13" s="204"/>
      <c r="BCQ13" s="204"/>
      <c r="BCR13" s="204"/>
      <c r="BCS13" s="204"/>
      <c r="BCT13" s="204"/>
      <c r="BCU13" s="204"/>
      <c r="BCV13" s="204"/>
      <c r="BCW13" s="204"/>
      <c r="BCX13" s="204"/>
      <c r="BCY13" s="204"/>
      <c r="BCZ13" s="204"/>
      <c r="BDA13" s="204"/>
      <c r="BDB13" s="204"/>
      <c r="BDC13" s="204"/>
      <c r="BDD13" s="204"/>
      <c r="BDE13" s="204"/>
      <c r="BDF13" s="204"/>
      <c r="BDG13" s="204"/>
      <c r="BDH13" s="204"/>
      <c r="BDI13" s="204"/>
      <c r="BDJ13" s="204"/>
      <c r="BDK13" s="204"/>
      <c r="BDL13" s="204"/>
      <c r="BDM13" s="204"/>
      <c r="BDN13" s="204"/>
      <c r="BDO13" s="204"/>
      <c r="BDP13" s="204"/>
      <c r="BDQ13" s="204"/>
      <c r="BDR13" s="204"/>
      <c r="BDS13" s="204"/>
      <c r="BDT13" s="204"/>
      <c r="BDU13" s="204"/>
      <c r="BDV13" s="204"/>
      <c r="BDW13" s="204"/>
      <c r="BDX13" s="204"/>
      <c r="BDY13" s="204"/>
      <c r="BDZ13" s="204"/>
      <c r="BEA13" s="204"/>
      <c r="BEB13" s="204"/>
      <c r="BEC13" s="204"/>
      <c r="BED13" s="204"/>
      <c r="BEE13" s="204"/>
      <c r="BEF13" s="204"/>
      <c r="BEG13" s="204"/>
      <c r="BEH13" s="204"/>
      <c r="BEI13" s="204"/>
      <c r="BEJ13" s="204"/>
      <c r="BEK13" s="204"/>
      <c r="BEL13" s="204"/>
      <c r="BEM13" s="204"/>
      <c r="BEN13" s="204"/>
      <c r="BEO13" s="204"/>
      <c r="BEP13" s="204"/>
      <c r="BEQ13" s="204"/>
      <c r="BER13" s="204"/>
      <c r="BES13" s="204"/>
      <c r="BET13" s="204"/>
      <c r="BEU13" s="204"/>
      <c r="BEV13" s="204"/>
      <c r="BEW13" s="204"/>
      <c r="BEX13" s="204"/>
      <c r="BEY13" s="204"/>
      <c r="BEZ13" s="204"/>
      <c r="BFA13" s="204"/>
      <c r="BFB13" s="204"/>
      <c r="BFC13" s="204"/>
      <c r="BFD13" s="204"/>
      <c r="BFE13" s="204"/>
      <c r="BFF13" s="204"/>
      <c r="BFG13" s="204"/>
      <c r="BFH13" s="204"/>
      <c r="BFI13" s="204"/>
      <c r="BFJ13" s="204"/>
      <c r="BFK13" s="204"/>
      <c r="BFL13" s="204"/>
      <c r="BFM13" s="204"/>
      <c r="BFN13" s="204"/>
      <c r="BFO13" s="204"/>
      <c r="BFP13" s="204"/>
      <c r="BFQ13" s="204"/>
      <c r="BFR13" s="204"/>
      <c r="BFS13" s="204"/>
      <c r="BFT13" s="204"/>
      <c r="BFU13" s="204"/>
      <c r="BFV13" s="204"/>
      <c r="BFW13" s="204"/>
      <c r="BFX13" s="204"/>
      <c r="BFY13" s="204"/>
      <c r="BFZ13" s="204"/>
      <c r="BGA13" s="204"/>
      <c r="BGB13" s="204"/>
      <c r="BGC13" s="204"/>
      <c r="BGD13" s="204"/>
      <c r="BGE13" s="204"/>
      <c r="BGF13" s="204"/>
      <c r="BGG13" s="204"/>
      <c r="BGH13" s="204"/>
      <c r="BGI13" s="204"/>
      <c r="BGJ13" s="204"/>
      <c r="BGK13" s="204"/>
      <c r="BGL13" s="204"/>
      <c r="BGM13" s="204"/>
      <c r="BGN13" s="204"/>
      <c r="BGO13" s="204"/>
      <c r="BGP13" s="204"/>
      <c r="BGQ13" s="204"/>
      <c r="BGR13" s="204"/>
      <c r="BGS13" s="204"/>
      <c r="BGT13" s="204"/>
      <c r="BGU13" s="204"/>
      <c r="BGV13" s="204"/>
      <c r="BGW13" s="204"/>
      <c r="BGX13" s="204"/>
      <c r="BGY13" s="204"/>
      <c r="BGZ13" s="204"/>
      <c r="BHA13" s="204"/>
      <c r="BHB13" s="204"/>
      <c r="BHC13" s="204"/>
      <c r="BHD13" s="204"/>
      <c r="BHE13" s="204"/>
      <c r="BHF13" s="204"/>
      <c r="BHG13" s="204"/>
      <c r="BHH13" s="204"/>
      <c r="BHI13" s="204"/>
      <c r="BHJ13" s="204"/>
      <c r="BHK13" s="204"/>
      <c r="BHL13" s="204"/>
      <c r="BHM13" s="204"/>
      <c r="BHN13" s="204"/>
      <c r="BHO13" s="204"/>
      <c r="BHP13" s="204"/>
      <c r="BHQ13" s="204"/>
      <c r="BHR13" s="204"/>
      <c r="BHS13" s="204"/>
      <c r="BHT13" s="204"/>
      <c r="BHU13" s="204"/>
      <c r="BHV13" s="204"/>
      <c r="BHW13" s="204"/>
      <c r="BHX13" s="204"/>
      <c r="BHY13" s="204"/>
      <c r="BHZ13" s="204"/>
      <c r="BIA13" s="204"/>
      <c r="BIB13" s="204"/>
      <c r="BIC13" s="204"/>
      <c r="BID13" s="204"/>
      <c r="BIE13" s="204"/>
      <c r="BIF13" s="204"/>
      <c r="BIG13" s="204"/>
      <c r="BIH13" s="204"/>
      <c r="BII13" s="204"/>
      <c r="BIJ13" s="204"/>
      <c r="BIK13" s="204"/>
      <c r="BIL13" s="204"/>
      <c r="BIM13" s="204"/>
      <c r="BIN13" s="204"/>
      <c r="BIO13" s="204"/>
      <c r="BIP13" s="204"/>
      <c r="BIQ13" s="204"/>
      <c r="BIR13" s="204"/>
      <c r="BIS13" s="204"/>
      <c r="BIT13" s="204"/>
      <c r="BIU13" s="204"/>
      <c r="BIV13" s="204"/>
      <c r="BIW13" s="204"/>
      <c r="BIX13" s="204"/>
      <c r="BIY13" s="204"/>
      <c r="BIZ13" s="204"/>
      <c r="BJA13" s="204"/>
      <c r="BJB13" s="204"/>
      <c r="BJC13" s="204"/>
      <c r="BJD13" s="204"/>
      <c r="BJE13" s="204"/>
      <c r="BJF13" s="204"/>
      <c r="BJG13" s="204"/>
      <c r="BJH13" s="204"/>
      <c r="BJI13" s="204"/>
      <c r="BJJ13" s="204"/>
      <c r="BJK13" s="204"/>
      <c r="BJL13" s="204"/>
      <c r="BJM13" s="204"/>
      <c r="BJN13" s="204"/>
      <c r="BJO13" s="204"/>
      <c r="BJP13" s="204"/>
      <c r="BJQ13" s="204"/>
      <c r="BJR13" s="204"/>
      <c r="BJS13" s="204"/>
      <c r="BJT13" s="204"/>
      <c r="BJU13" s="204"/>
      <c r="BJV13" s="204"/>
      <c r="BJW13" s="204"/>
      <c r="BJX13" s="204"/>
      <c r="BJY13" s="204"/>
      <c r="BJZ13" s="204"/>
      <c r="BKA13" s="204"/>
      <c r="BKB13" s="204"/>
      <c r="BKC13" s="204"/>
      <c r="BKD13" s="204"/>
      <c r="BKE13" s="204"/>
      <c r="BKF13" s="204"/>
      <c r="BKG13" s="204"/>
      <c r="BKH13" s="204"/>
      <c r="BKI13" s="204"/>
      <c r="BKJ13" s="204"/>
      <c r="BKK13" s="204"/>
      <c r="BKL13" s="204"/>
      <c r="BKM13" s="204"/>
      <c r="BKN13" s="204"/>
      <c r="BKO13" s="204"/>
      <c r="BKP13" s="204"/>
      <c r="BKQ13" s="204"/>
      <c r="BKR13" s="204"/>
      <c r="BKS13" s="204"/>
      <c r="BKT13" s="204"/>
      <c r="BKU13" s="204"/>
      <c r="BKV13" s="204"/>
      <c r="BKW13" s="204"/>
      <c r="BKX13" s="204"/>
      <c r="BKY13" s="204"/>
      <c r="BKZ13" s="204"/>
      <c r="BLA13" s="204"/>
      <c r="BLB13" s="204"/>
      <c r="BLC13" s="204"/>
      <c r="BLD13" s="204"/>
      <c r="BLE13" s="204"/>
      <c r="BLF13" s="204"/>
      <c r="BLG13" s="204"/>
      <c r="BLH13" s="204"/>
      <c r="BLI13" s="204"/>
      <c r="BLJ13" s="204"/>
      <c r="BLK13" s="204"/>
      <c r="BLL13" s="204"/>
      <c r="BLM13" s="204"/>
      <c r="BLN13" s="204"/>
      <c r="BLO13" s="204"/>
      <c r="BLP13" s="204"/>
      <c r="BLQ13" s="204"/>
      <c r="BLR13" s="204"/>
      <c r="BLS13" s="204"/>
      <c r="BLT13" s="204"/>
      <c r="BLU13" s="204"/>
      <c r="BLV13" s="204"/>
      <c r="BLW13" s="204"/>
      <c r="BLX13" s="204"/>
      <c r="BLY13" s="204"/>
      <c r="BLZ13" s="204"/>
      <c r="BMA13" s="204"/>
      <c r="BMB13" s="204"/>
      <c r="BMC13" s="204"/>
      <c r="BMD13" s="204"/>
      <c r="BME13" s="204"/>
      <c r="BMF13" s="204"/>
      <c r="BMG13" s="204"/>
      <c r="BMH13" s="204"/>
      <c r="BMI13" s="204"/>
      <c r="BMJ13" s="204"/>
      <c r="BMK13" s="204"/>
      <c r="BML13" s="204"/>
      <c r="BMM13" s="204"/>
      <c r="BMN13" s="204"/>
      <c r="BMO13" s="204"/>
      <c r="BMP13" s="204"/>
      <c r="BMQ13" s="204"/>
      <c r="BMR13" s="204"/>
      <c r="BMS13" s="204"/>
      <c r="BMT13" s="204"/>
      <c r="BMU13" s="204"/>
      <c r="BMV13" s="204"/>
      <c r="BMW13" s="204"/>
      <c r="BMX13" s="204"/>
      <c r="BMY13" s="204"/>
      <c r="BMZ13" s="204"/>
      <c r="BNA13" s="204"/>
      <c r="BNB13" s="204"/>
      <c r="BNC13" s="204"/>
      <c r="BND13" s="204"/>
      <c r="BNE13" s="204"/>
      <c r="BNF13" s="204"/>
      <c r="BNG13" s="204"/>
      <c r="BNH13" s="204"/>
      <c r="BNI13" s="204"/>
      <c r="BNJ13" s="204"/>
      <c r="BNK13" s="204"/>
      <c r="BNL13" s="204"/>
      <c r="BNM13" s="204"/>
      <c r="BNN13" s="204"/>
      <c r="BNO13" s="204"/>
      <c r="BNP13" s="204"/>
      <c r="BNQ13" s="204"/>
      <c r="BNR13" s="204"/>
      <c r="BNS13" s="204"/>
      <c r="BNT13" s="204"/>
      <c r="BNU13" s="204"/>
      <c r="BNV13" s="204"/>
      <c r="BNW13" s="204"/>
      <c r="BNX13" s="204"/>
      <c r="BNY13" s="204"/>
      <c r="BNZ13" s="204"/>
      <c r="BOA13" s="204"/>
      <c r="BOB13" s="204"/>
      <c r="BOC13" s="204"/>
      <c r="BOD13" s="204"/>
      <c r="BOE13" s="204"/>
      <c r="BOF13" s="204"/>
      <c r="BOG13" s="204"/>
      <c r="BOH13" s="204"/>
      <c r="BOI13" s="204"/>
      <c r="BOJ13" s="204"/>
      <c r="BOK13" s="204"/>
      <c r="BOL13" s="204"/>
      <c r="BOM13" s="204"/>
      <c r="BON13" s="204"/>
      <c r="BOO13" s="204"/>
      <c r="BOP13" s="204"/>
      <c r="BOQ13" s="204"/>
      <c r="BOR13" s="204"/>
      <c r="BOS13" s="204"/>
      <c r="BOT13" s="204"/>
      <c r="BOU13" s="204"/>
      <c r="BOV13" s="204"/>
      <c r="BOW13" s="204"/>
      <c r="BOX13" s="204"/>
      <c r="BOY13" s="204"/>
      <c r="BOZ13" s="204"/>
      <c r="BPA13" s="204"/>
      <c r="BPB13" s="204"/>
      <c r="BPC13" s="204"/>
      <c r="BPD13" s="204"/>
      <c r="BPE13" s="204"/>
      <c r="BPF13" s="204"/>
      <c r="BPG13" s="204"/>
      <c r="BPH13" s="204"/>
      <c r="BPI13" s="204"/>
      <c r="BPJ13" s="204"/>
      <c r="BPK13" s="204"/>
      <c r="BPL13" s="204"/>
      <c r="BPM13" s="204"/>
      <c r="BPN13" s="204"/>
      <c r="BPO13" s="204"/>
      <c r="BPP13" s="204"/>
      <c r="BPQ13" s="204"/>
      <c r="BPR13" s="204"/>
      <c r="BPS13" s="204"/>
      <c r="BPT13" s="204"/>
      <c r="BPU13" s="204"/>
      <c r="BPV13" s="204"/>
      <c r="BPW13" s="204"/>
      <c r="BPX13" s="204"/>
      <c r="BPY13" s="204"/>
      <c r="BPZ13" s="204"/>
      <c r="BQA13" s="204"/>
      <c r="BQB13" s="204"/>
      <c r="BQC13" s="204"/>
      <c r="BQD13" s="204"/>
      <c r="BQE13" s="204"/>
      <c r="BQF13" s="204"/>
      <c r="BQG13" s="204"/>
      <c r="BQH13" s="204"/>
      <c r="BQI13" s="204"/>
      <c r="BQJ13" s="204"/>
      <c r="BQK13" s="204"/>
      <c r="BQL13" s="204"/>
      <c r="BQM13" s="204"/>
      <c r="BQN13" s="204"/>
      <c r="BQO13" s="204"/>
      <c r="BQP13" s="204"/>
      <c r="BQQ13" s="204"/>
      <c r="BQR13" s="204"/>
      <c r="BQS13" s="204"/>
      <c r="BQT13" s="204"/>
      <c r="BQU13" s="204"/>
      <c r="BQV13" s="204"/>
      <c r="BQW13" s="204"/>
      <c r="BQX13" s="204"/>
      <c r="BQY13" s="204"/>
      <c r="BQZ13" s="204"/>
      <c r="BRA13" s="204"/>
      <c r="BRB13" s="204"/>
      <c r="BRC13" s="204"/>
      <c r="BRD13" s="204"/>
      <c r="BRE13" s="204"/>
      <c r="BRF13" s="204"/>
      <c r="BRG13" s="204"/>
      <c r="BRH13" s="204"/>
      <c r="BRI13" s="204"/>
      <c r="BRJ13" s="204"/>
      <c r="BRK13" s="204"/>
      <c r="BRL13" s="204"/>
      <c r="BRM13" s="204"/>
      <c r="BRN13" s="204"/>
      <c r="BRO13" s="204"/>
      <c r="BRP13" s="204"/>
      <c r="BRQ13" s="204"/>
      <c r="BRR13" s="204"/>
      <c r="BRS13" s="204"/>
      <c r="BRT13" s="204"/>
      <c r="BRU13" s="204"/>
      <c r="BRV13" s="204"/>
      <c r="BRW13" s="204"/>
      <c r="BRX13" s="204"/>
      <c r="BRY13" s="204"/>
      <c r="BRZ13" s="204"/>
      <c r="BSA13" s="204"/>
      <c r="BSB13" s="204"/>
      <c r="BSC13" s="204"/>
      <c r="BSD13" s="204"/>
      <c r="BSE13" s="204"/>
      <c r="BSF13" s="204"/>
      <c r="BSG13" s="204"/>
      <c r="BSH13" s="204"/>
      <c r="BSI13" s="204"/>
      <c r="BSJ13" s="204"/>
      <c r="BSK13" s="204"/>
      <c r="BSL13" s="204"/>
      <c r="BSM13" s="204"/>
      <c r="BSN13" s="204"/>
      <c r="BSO13" s="204"/>
      <c r="BSP13" s="204"/>
      <c r="BSQ13" s="204"/>
      <c r="BSR13" s="204"/>
      <c r="BSS13" s="204"/>
      <c r="BST13" s="204"/>
      <c r="BSU13" s="204"/>
      <c r="BSV13" s="204"/>
      <c r="BSW13" s="204"/>
      <c r="BSX13" s="204"/>
      <c r="BSY13" s="204"/>
      <c r="BSZ13" s="204"/>
      <c r="BTA13" s="204"/>
      <c r="BTB13" s="204"/>
      <c r="BTC13" s="204"/>
      <c r="BTD13" s="204"/>
      <c r="BTE13" s="204"/>
      <c r="BTF13" s="204"/>
      <c r="BTG13" s="204"/>
      <c r="BTH13" s="204"/>
      <c r="BTI13" s="204"/>
      <c r="BTJ13" s="204"/>
      <c r="BTK13" s="204"/>
      <c r="BTL13" s="204"/>
      <c r="BTM13" s="204"/>
      <c r="BTN13" s="204"/>
      <c r="BTO13" s="204"/>
      <c r="BTP13" s="204"/>
      <c r="BTQ13" s="204"/>
      <c r="BTR13" s="204"/>
      <c r="BTS13" s="204"/>
      <c r="BTT13" s="204"/>
      <c r="BTU13" s="204"/>
      <c r="BTV13" s="204"/>
      <c r="BTW13" s="204"/>
      <c r="BTX13" s="204"/>
      <c r="BTY13" s="204"/>
      <c r="BTZ13" s="204"/>
      <c r="BUA13" s="204"/>
      <c r="BUB13" s="204"/>
      <c r="BUC13" s="204"/>
      <c r="BUD13" s="204"/>
      <c r="BUE13" s="204"/>
      <c r="BUF13" s="204"/>
      <c r="BUG13" s="204"/>
      <c r="BUH13" s="204"/>
      <c r="BUI13" s="204"/>
      <c r="BUJ13" s="204"/>
      <c r="BUK13" s="204"/>
      <c r="BUL13" s="204"/>
      <c r="BUM13" s="204"/>
      <c r="BUN13" s="204"/>
      <c r="BUO13" s="204"/>
      <c r="BUP13" s="204"/>
      <c r="BUQ13" s="204"/>
      <c r="BUR13" s="204"/>
      <c r="BUS13" s="204"/>
      <c r="BUT13" s="204"/>
      <c r="BUU13" s="204"/>
      <c r="BUV13" s="204"/>
      <c r="BUW13" s="204"/>
      <c r="BUX13" s="204"/>
      <c r="BUY13" s="204"/>
      <c r="BUZ13" s="204"/>
      <c r="BVA13" s="204"/>
      <c r="BVB13" s="204"/>
      <c r="BVC13" s="204"/>
      <c r="BVD13" s="204"/>
      <c r="BVE13" s="204"/>
      <c r="BVF13" s="204"/>
      <c r="BVG13" s="204"/>
      <c r="BVH13" s="204"/>
      <c r="BVI13" s="204"/>
      <c r="BVJ13" s="204"/>
      <c r="BVK13" s="204"/>
      <c r="BVL13" s="204"/>
      <c r="BVM13" s="204"/>
      <c r="BVN13" s="204"/>
      <c r="BVO13" s="204"/>
      <c r="BVP13" s="204"/>
      <c r="BVQ13" s="204"/>
      <c r="BVR13" s="204"/>
      <c r="BVS13" s="204"/>
      <c r="BVT13" s="204"/>
      <c r="BVU13" s="204"/>
      <c r="BVV13" s="204"/>
      <c r="BVW13" s="204"/>
      <c r="BVX13" s="204"/>
      <c r="BVY13" s="204"/>
      <c r="BVZ13" s="204"/>
      <c r="BWA13" s="204"/>
      <c r="BWB13" s="204"/>
      <c r="BWC13" s="204"/>
      <c r="BWD13" s="204"/>
      <c r="BWE13" s="204"/>
      <c r="BWF13" s="204"/>
      <c r="BWG13" s="204"/>
      <c r="BWH13" s="204"/>
      <c r="BWI13" s="204"/>
      <c r="BWJ13" s="204"/>
      <c r="BWK13" s="204"/>
      <c r="BWL13" s="204"/>
      <c r="BWM13" s="204"/>
      <c r="BWN13" s="204"/>
      <c r="BWO13" s="204"/>
      <c r="BWP13" s="204"/>
      <c r="BWQ13" s="204"/>
      <c r="BWR13" s="204"/>
      <c r="BWS13" s="204"/>
      <c r="BWT13" s="204"/>
      <c r="BWU13" s="204"/>
      <c r="BWV13" s="204"/>
      <c r="BWW13" s="204"/>
      <c r="BWX13" s="204"/>
      <c r="BWY13" s="204"/>
      <c r="BWZ13" s="204"/>
      <c r="BXA13" s="204"/>
      <c r="BXB13" s="204"/>
      <c r="BXC13" s="204"/>
      <c r="BXD13" s="204"/>
      <c r="BXE13" s="204"/>
      <c r="BXF13" s="204"/>
      <c r="BXG13" s="204"/>
      <c r="BXH13" s="204"/>
      <c r="BXI13" s="204"/>
      <c r="BXJ13" s="204"/>
      <c r="BXK13" s="204"/>
      <c r="BXL13" s="204"/>
      <c r="BXM13" s="204"/>
      <c r="BXN13" s="204"/>
      <c r="BXO13" s="204"/>
      <c r="BXP13" s="204"/>
      <c r="BXQ13" s="204"/>
      <c r="BXR13" s="204"/>
      <c r="BXS13" s="204"/>
      <c r="BXT13" s="204"/>
      <c r="BXU13" s="204"/>
      <c r="BXV13" s="204"/>
      <c r="BXW13" s="204"/>
      <c r="BXX13" s="204"/>
      <c r="BXY13" s="204"/>
      <c r="BXZ13" s="204"/>
      <c r="BYA13" s="204"/>
      <c r="BYB13" s="204"/>
      <c r="BYC13" s="204"/>
      <c r="BYD13" s="204"/>
      <c r="BYE13" s="204"/>
      <c r="BYF13" s="204"/>
      <c r="BYG13" s="204"/>
      <c r="BYH13" s="204"/>
      <c r="BYI13" s="204"/>
      <c r="BYJ13" s="204"/>
      <c r="BYK13" s="204"/>
      <c r="BYL13" s="204"/>
      <c r="BYM13" s="204"/>
      <c r="BYN13" s="204"/>
      <c r="BYO13" s="204"/>
      <c r="BYP13" s="204"/>
      <c r="BYQ13" s="204"/>
      <c r="BYR13" s="204"/>
      <c r="BYS13" s="204"/>
      <c r="BYT13" s="204"/>
      <c r="BYU13" s="204"/>
      <c r="BYV13" s="204"/>
      <c r="BYW13" s="204"/>
      <c r="BYX13" s="204"/>
      <c r="BYY13" s="204"/>
      <c r="BYZ13" s="204"/>
      <c r="BZA13" s="204"/>
      <c r="BZB13" s="204"/>
      <c r="BZC13" s="204"/>
      <c r="BZD13" s="204"/>
      <c r="BZE13" s="204"/>
      <c r="BZF13" s="204"/>
      <c r="BZG13" s="204"/>
      <c r="BZH13" s="204"/>
      <c r="BZI13" s="204"/>
      <c r="BZJ13" s="204"/>
      <c r="BZK13" s="204"/>
      <c r="BZL13" s="204"/>
      <c r="BZM13" s="204"/>
      <c r="BZN13" s="204"/>
      <c r="BZO13" s="204"/>
      <c r="BZP13" s="204"/>
      <c r="BZQ13" s="204"/>
      <c r="BZR13" s="204"/>
      <c r="BZS13" s="204"/>
      <c r="BZT13" s="204"/>
      <c r="BZU13" s="204"/>
      <c r="BZV13" s="204"/>
      <c r="BZW13" s="204"/>
      <c r="BZX13" s="204"/>
      <c r="BZY13" s="204"/>
      <c r="BZZ13" s="204"/>
      <c r="CAA13" s="204"/>
      <c r="CAB13" s="204"/>
      <c r="CAC13" s="204"/>
      <c r="CAD13" s="204"/>
      <c r="CAE13" s="204"/>
      <c r="CAF13" s="204"/>
      <c r="CAG13" s="204"/>
      <c r="CAH13" s="204"/>
      <c r="CAI13" s="204"/>
      <c r="CAJ13" s="204"/>
      <c r="CAK13" s="204"/>
      <c r="CAL13" s="204"/>
      <c r="CAM13" s="204"/>
      <c r="CAN13" s="204"/>
      <c r="CAO13" s="204"/>
      <c r="CAP13" s="204"/>
      <c r="CAQ13" s="204"/>
      <c r="CAR13" s="204"/>
      <c r="CAS13" s="204"/>
      <c r="CAT13" s="204"/>
      <c r="CAU13" s="204"/>
      <c r="CAV13" s="204"/>
      <c r="CAW13" s="204"/>
      <c r="CAX13" s="204"/>
      <c r="CAY13" s="204"/>
      <c r="CAZ13" s="204"/>
      <c r="CBA13" s="204"/>
      <c r="CBB13" s="204"/>
      <c r="CBC13" s="204"/>
      <c r="CBD13" s="204"/>
      <c r="CBE13" s="204"/>
      <c r="CBF13" s="204"/>
      <c r="CBG13" s="204"/>
      <c r="CBH13" s="204"/>
      <c r="CBI13" s="204"/>
      <c r="CBJ13" s="204"/>
      <c r="CBK13" s="204"/>
      <c r="CBL13" s="204"/>
      <c r="CBM13" s="204"/>
      <c r="CBN13" s="204"/>
      <c r="CBO13" s="204"/>
      <c r="CBP13" s="204"/>
      <c r="CBQ13" s="204"/>
      <c r="CBR13" s="204"/>
      <c r="CBS13" s="204"/>
      <c r="CBT13" s="204"/>
      <c r="CBU13" s="204"/>
      <c r="CBV13" s="204"/>
      <c r="CBW13" s="204"/>
      <c r="CBX13" s="204"/>
      <c r="CBY13" s="204"/>
      <c r="CBZ13" s="204"/>
      <c r="CCA13" s="204"/>
      <c r="CCB13" s="204"/>
      <c r="CCC13" s="204"/>
      <c r="CCD13" s="204"/>
      <c r="CCE13" s="204"/>
      <c r="CCF13" s="204"/>
      <c r="CCG13" s="204"/>
      <c r="CCH13" s="204"/>
      <c r="CCI13" s="204"/>
      <c r="CCJ13" s="204"/>
      <c r="CCK13" s="204"/>
      <c r="CCL13" s="204"/>
      <c r="CCM13" s="204"/>
      <c r="CCN13" s="204"/>
      <c r="CCO13" s="204"/>
      <c r="CCP13" s="204"/>
      <c r="CCQ13" s="204"/>
      <c r="CCR13" s="204"/>
      <c r="CCS13" s="204"/>
      <c r="CCT13" s="204"/>
      <c r="CCU13" s="204"/>
      <c r="CCV13" s="204"/>
      <c r="CCW13" s="204"/>
      <c r="CCX13" s="204"/>
      <c r="CCY13" s="204"/>
      <c r="CCZ13" s="204"/>
      <c r="CDA13" s="204"/>
      <c r="CDB13" s="204"/>
      <c r="CDC13" s="204"/>
      <c r="CDD13" s="204"/>
      <c r="CDE13" s="204"/>
      <c r="CDF13" s="204"/>
      <c r="CDG13" s="204"/>
      <c r="CDH13" s="204"/>
      <c r="CDI13" s="204"/>
      <c r="CDJ13" s="204"/>
      <c r="CDK13" s="204"/>
      <c r="CDL13" s="204"/>
      <c r="CDM13" s="204"/>
      <c r="CDN13" s="204"/>
      <c r="CDO13" s="204"/>
      <c r="CDP13" s="204"/>
      <c r="CDQ13" s="204"/>
      <c r="CDR13" s="204"/>
      <c r="CDS13" s="204"/>
      <c r="CDT13" s="204"/>
      <c r="CDU13" s="204"/>
      <c r="CDV13" s="204"/>
      <c r="CDW13" s="204"/>
      <c r="CDX13" s="204"/>
      <c r="CDY13" s="204"/>
      <c r="CDZ13" s="204"/>
      <c r="CEA13" s="204"/>
      <c r="CEB13" s="204"/>
      <c r="CEC13" s="204"/>
      <c r="CED13" s="204"/>
      <c r="CEE13" s="204"/>
      <c r="CEF13" s="204"/>
      <c r="CEG13" s="204"/>
      <c r="CEH13" s="204"/>
      <c r="CEI13" s="204"/>
      <c r="CEJ13" s="204"/>
      <c r="CEK13" s="204"/>
      <c r="CEL13" s="204"/>
      <c r="CEM13" s="204"/>
      <c r="CEN13" s="204"/>
      <c r="CEO13" s="204"/>
      <c r="CEP13" s="204"/>
      <c r="CEQ13" s="204"/>
      <c r="CER13" s="204"/>
      <c r="CES13" s="204"/>
      <c r="CET13" s="204"/>
      <c r="CEU13" s="204"/>
      <c r="CEV13" s="204"/>
      <c r="CEW13" s="204"/>
      <c r="CEX13" s="204"/>
      <c r="CEY13" s="204"/>
      <c r="CEZ13" s="204"/>
      <c r="CFA13" s="204"/>
      <c r="CFB13" s="204"/>
      <c r="CFC13" s="204"/>
      <c r="CFD13" s="204"/>
      <c r="CFE13" s="204"/>
      <c r="CFF13" s="204"/>
      <c r="CFG13" s="204"/>
      <c r="CFH13" s="204"/>
      <c r="CFI13" s="204"/>
      <c r="CFJ13" s="204"/>
      <c r="CFK13" s="204"/>
      <c r="CFL13" s="204"/>
      <c r="CFM13" s="204"/>
      <c r="CFN13" s="204"/>
      <c r="CFO13" s="204"/>
      <c r="CFP13" s="204"/>
      <c r="CFQ13" s="204"/>
      <c r="CFR13" s="204"/>
      <c r="CFS13" s="204"/>
      <c r="CFT13" s="204"/>
      <c r="CFU13" s="204"/>
      <c r="CFV13" s="204"/>
      <c r="CFW13" s="204"/>
      <c r="CFX13" s="204"/>
      <c r="CFY13" s="204"/>
      <c r="CFZ13" s="204"/>
      <c r="CGA13" s="204"/>
      <c r="CGB13" s="204"/>
      <c r="CGC13" s="204"/>
      <c r="CGD13" s="204"/>
      <c r="CGE13" s="204"/>
      <c r="CGF13" s="204"/>
      <c r="CGG13" s="204"/>
      <c r="CGH13" s="204"/>
      <c r="CGI13" s="204"/>
      <c r="CGJ13" s="204"/>
      <c r="CGK13" s="204"/>
      <c r="CGL13" s="204"/>
      <c r="CGM13" s="204"/>
      <c r="CGN13" s="204"/>
      <c r="CGO13" s="204"/>
      <c r="CGP13" s="204"/>
      <c r="CGQ13" s="204"/>
      <c r="CGR13" s="204"/>
      <c r="CGS13" s="204"/>
      <c r="CGT13" s="204"/>
      <c r="CGU13" s="204"/>
      <c r="CGV13" s="204"/>
      <c r="CGW13" s="204"/>
      <c r="CGX13" s="204"/>
      <c r="CGY13" s="204"/>
      <c r="CGZ13" s="204"/>
      <c r="CHA13" s="204"/>
      <c r="CHB13" s="204"/>
      <c r="CHC13" s="204"/>
      <c r="CHD13" s="204"/>
      <c r="CHE13" s="204"/>
      <c r="CHF13" s="204"/>
      <c r="CHG13" s="204"/>
      <c r="CHH13" s="204"/>
      <c r="CHI13" s="204"/>
      <c r="CHJ13" s="204"/>
      <c r="CHK13" s="204"/>
      <c r="CHL13" s="204"/>
      <c r="CHM13" s="204"/>
      <c r="CHN13" s="204"/>
      <c r="CHO13" s="204"/>
      <c r="CHP13" s="204"/>
      <c r="CHQ13" s="204"/>
      <c r="CHR13" s="204"/>
      <c r="CHS13" s="204"/>
      <c r="CHT13" s="204"/>
      <c r="CHU13" s="204"/>
      <c r="CHV13" s="204"/>
      <c r="CHW13" s="204"/>
      <c r="CHX13" s="204"/>
      <c r="CHY13" s="204"/>
      <c r="CHZ13" s="204"/>
      <c r="CIA13" s="204"/>
      <c r="CIB13" s="204"/>
      <c r="CIC13" s="204"/>
      <c r="CID13" s="204"/>
      <c r="CIE13" s="204"/>
      <c r="CIF13" s="204"/>
      <c r="CIG13" s="204"/>
      <c r="CIH13" s="204"/>
      <c r="CII13" s="204"/>
      <c r="CIJ13" s="204"/>
      <c r="CIK13" s="204"/>
      <c r="CIL13" s="204"/>
      <c r="CIM13" s="204"/>
      <c r="CIN13" s="204"/>
      <c r="CIO13" s="204"/>
      <c r="CIP13" s="204"/>
      <c r="CIQ13" s="204"/>
      <c r="CIR13" s="204"/>
      <c r="CIS13" s="204"/>
      <c r="CIT13" s="204"/>
      <c r="CIU13" s="204"/>
      <c r="CIV13" s="204"/>
      <c r="CIW13" s="204"/>
      <c r="CIX13" s="204"/>
      <c r="CIY13" s="204"/>
      <c r="CIZ13" s="204"/>
      <c r="CJA13" s="204"/>
      <c r="CJB13" s="204"/>
      <c r="CJC13" s="204"/>
      <c r="CJD13" s="204"/>
      <c r="CJE13" s="204"/>
      <c r="CJF13" s="204"/>
      <c r="CJG13" s="204"/>
      <c r="CJH13" s="204"/>
      <c r="CJI13" s="204"/>
      <c r="CJJ13" s="204"/>
      <c r="CJK13" s="204"/>
      <c r="CJL13" s="204"/>
      <c r="CJM13" s="204"/>
      <c r="CJN13" s="204"/>
      <c r="CJO13" s="204"/>
      <c r="CJP13" s="204"/>
      <c r="CJQ13" s="204"/>
      <c r="CJR13" s="204"/>
      <c r="CJS13" s="204"/>
      <c r="CJT13" s="204"/>
      <c r="CJU13" s="204"/>
      <c r="CJV13" s="204"/>
      <c r="CJW13" s="204"/>
      <c r="CJX13" s="204"/>
      <c r="CJY13" s="204"/>
      <c r="CJZ13" s="204"/>
      <c r="CKA13" s="204"/>
      <c r="CKB13" s="204"/>
      <c r="CKC13" s="204"/>
      <c r="CKD13" s="204"/>
      <c r="CKE13" s="204"/>
      <c r="CKF13" s="204"/>
      <c r="CKG13" s="204"/>
      <c r="CKH13" s="204"/>
      <c r="CKI13" s="204"/>
      <c r="CKJ13" s="204"/>
      <c r="CKK13" s="204"/>
      <c r="CKL13" s="204"/>
      <c r="CKM13" s="204"/>
      <c r="CKN13" s="204"/>
      <c r="CKO13" s="204"/>
      <c r="CKP13" s="204"/>
      <c r="CKQ13" s="204"/>
      <c r="CKR13" s="204"/>
      <c r="CKS13" s="204"/>
      <c r="CKT13" s="204"/>
      <c r="CKU13" s="204"/>
      <c r="CKV13" s="204"/>
      <c r="CKW13" s="204"/>
      <c r="CKX13" s="204"/>
      <c r="CKY13" s="204"/>
      <c r="CKZ13" s="204"/>
      <c r="CLA13" s="204"/>
      <c r="CLB13" s="204"/>
      <c r="CLC13" s="204"/>
      <c r="CLD13" s="204"/>
      <c r="CLE13" s="204"/>
      <c r="CLF13" s="204"/>
      <c r="CLG13" s="204"/>
      <c r="CLH13" s="204"/>
      <c r="CLI13" s="204"/>
      <c r="CLJ13" s="204"/>
      <c r="CLK13" s="204"/>
      <c r="CLL13" s="204"/>
      <c r="CLM13" s="204"/>
      <c r="CLN13" s="204"/>
      <c r="CLO13" s="204"/>
      <c r="CLP13" s="204"/>
      <c r="CLQ13" s="204"/>
      <c r="CLR13" s="204"/>
      <c r="CLS13" s="204"/>
      <c r="CLT13" s="204"/>
      <c r="CLU13" s="204"/>
      <c r="CLV13" s="204"/>
      <c r="CLW13" s="204"/>
      <c r="CLX13" s="204"/>
      <c r="CLY13" s="204"/>
      <c r="CLZ13" s="204"/>
      <c r="CMA13" s="204"/>
      <c r="CMB13" s="204"/>
      <c r="CMC13" s="204"/>
      <c r="CMD13" s="204"/>
      <c r="CME13" s="204"/>
      <c r="CMF13" s="204"/>
      <c r="CMG13" s="204"/>
      <c r="CMH13" s="204"/>
      <c r="CMI13" s="204"/>
      <c r="CMJ13" s="204"/>
      <c r="CMK13" s="204"/>
      <c r="CML13" s="204"/>
      <c r="CMM13" s="204"/>
      <c r="CMN13" s="204"/>
      <c r="CMO13" s="204"/>
      <c r="CMP13" s="204"/>
      <c r="CMQ13" s="204"/>
      <c r="CMR13" s="204"/>
      <c r="CMS13" s="204"/>
      <c r="CMT13" s="204"/>
      <c r="CMU13" s="204"/>
      <c r="CMV13" s="204"/>
      <c r="CMW13" s="204"/>
      <c r="CMX13" s="204"/>
      <c r="CMY13" s="204"/>
      <c r="CMZ13" s="204"/>
      <c r="CNA13" s="204"/>
    </row>
    <row r="14" spans="1:2393" s="56" customFormat="1" ht="18" hidden="1" customHeight="1">
      <c r="A14" s="48" t="s">
        <v>22</v>
      </c>
      <c r="B14" s="57">
        <f>'[1]бюджет округа (района)'!B12</f>
        <v>0</v>
      </c>
      <c r="C14" s="50" t="e">
        <f>D14+[2]город!C14+[2]поселения!C14</f>
        <v>#REF!</v>
      </c>
      <c r="D14" s="50" t="e">
        <f>[2]район!D14</f>
        <v>#REF!</v>
      </c>
      <c r="E14" s="50"/>
      <c r="F14" s="50"/>
      <c r="G14" s="50"/>
      <c r="H14" s="50"/>
      <c r="I14" s="50">
        <f>J14+[1]город!I15+[1]поселения!I16+1</f>
        <v>45.7</v>
      </c>
      <c r="J14" s="50">
        <f>[1]район!I15-1</f>
        <v>31</v>
      </c>
      <c r="K14" s="50"/>
      <c r="L14" s="50"/>
      <c r="M14" s="58"/>
      <c r="N14" s="50"/>
      <c r="O14" s="58"/>
      <c r="P14" s="32"/>
      <c r="Q14" s="33">
        <f t="shared" si="4"/>
        <v>0</v>
      </c>
      <c r="R14" s="51">
        <f>IF(J14=0,1,P14/J14)</f>
        <v>0</v>
      </c>
      <c r="S14" s="58">
        <f>S13*$B$14/(43+$B$14)</f>
        <v>0</v>
      </c>
      <c r="T14" s="50">
        <f>S14</f>
        <v>0</v>
      </c>
      <c r="U14" s="58">
        <f>U13*$B$14/(43+$B$14)</f>
        <v>0</v>
      </c>
      <c r="V14" s="50">
        <f>U14</f>
        <v>0</v>
      </c>
      <c r="W14" s="50"/>
      <c r="X14" s="50"/>
      <c r="Y14" s="51"/>
      <c r="Z14" s="51"/>
      <c r="AA14" s="51"/>
      <c r="AB14" s="51"/>
      <c r="AC14" s="59"/>
      <c r="AD14" s="52"/>
      <c r="AE14" s="53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  <c r="IW14" s="204"/>
      <c r="IX14" s="204"/>
      <c r="IY14" s="204"/>
      <c r="IZ14" s="204"/>
      <c r="JA14" s="204"/>
      <c r="JB14" s="204"/>
      <c r="JC14" s="204"/>
      <c r="JD14" s="204"/>
      <c r="JE14" s="204"/>
      <c r="JF14" s="204"/>
      <c r="JG14" s="204"/>
      <c r="JH14" s="204"/>
      <c r="JI14" s="204"/>
      <c r="JJ14" s="204"/>
      <c r="JK14" s="204"/>
      <c r="JL14" s="204"/>
      <c r="JM14" s="204"/>
      <c r="JN14" s="204"/>
      <c r="JO14" s="204"/>
      <c r="JP14" s="204"/>
      <c r="JQ14" s="204"/>
      <c r="JR14" s="204"/>
      <c r="JS14" s="204"/>
      <c r="JT14" s="204"/>
      <c r="JU14" s="204"/>
      <c r="JV14" s="204"/>
      <c r="JW14" s="204"/>
      <c r="JX14" s="204"/>
      <c r="JY14" s="204"/>
      <c r="JZ14" s="204"/>
      <c r="KA14" s="204"/>
      <c r="KB14" s="204"/>
      <c r="KC14" s="204"/>
      <c r="KD14" s="204"/>
      <c r="KE14" s="204"/>
      <c r="KF14" s="204"/>
      <c r="KG14" s="204"/>
      <c r="KH14" s="204"/>
      <c r="KI14" s="204"/>
      <c r="KJ14" s="204"/>
      <c r="KK14" s="204"/>
      <c r="KL14" s="204"/>
      <c r="KM14" s="204"/>
      <c r="KN14" s="204"/>
      <c r="KO14" s="204"/>
      <c r="KP14" s="204"/>
      <c r="KQ14" s="204"/>
      <c r="KR14" s="204"/>
      <c r="KS14" s="204"/>
      <c r="KT14" s="204"/>
      <c r="KU14" s="204"/>
      <c r="KV14" s="204"/>
      <c r="KW14" s="204"/>
      <c r="KX14" s="204"/>
      <c r="KY14" s="204"/>
      <c r="KZ14" s="204"/>
      <c r="LA14" s="204"/>
      <c r="LB14" s="204"/>
      <c r="LC14" s="204"/>
      <c r="LD14" s="204"/>
      <c r="LE14" s="204"/>
      <c r="LF14" s="204"/>
      <c r="LG14" s="204"/>
      <c r="LH14" s="204"/>
      <c r="LI14" s="204"/>
      <c r="LJ14" s="204"/>
      <c r="LK14" s="204"/>
      <c r="LL14" s="204"/>
      <c r="LM14" s="204"/>
      <c r="LN14" s="204"/>
      <c r="LO14" s="204"/>
      <c r="LP14" s="204"/>
      <c r="LQ14" s="204"/>
      <c r="LR14" s="204"/>
      <c r="LS14" s="204"/>
      <c r="LT14" s="204"/>
      <c r="LU14" s="204"/>
      <c r="LV14" s="204"/>
      <c r="LW14" s="204"/>
      <c r="LX14" s="204"/>
      <c r="LY14" s="204"/>
      <c r="LZ14" s="204"/>
      <c r="MA14" s="204"/>
      <c r="MB14" s="204"/>
      <c r="MC14" s="204"/>
      <c r="MD14" s="204"/>
      <c r="ME14" s="204"/>
      <c r="MF14" s="204"/>
      <c r="MG14" s="204"/>
      <c r="MH14" s="204"/>
      <c r="MI14" s="204"/>
      <c r="MJ14" s="204"/>
      <c r="MK14" s="204"/>
      <c r="ML14" s="204"/>
      <c r="MM14" s="204"/>
      <c r="MN14" s="204"/>
      <c r="MO14" s="204"/>
      <c r="MP14" s="204"/>
      <c r="MQ14" s="204"/>
      <c r="MR14" s="204"/>
      <c r="MS14" s="204"/>
      <c r="MT14" s="204"/>
      <c r="MU14" s="204"/>
      <c r="MV14" s="204"/>
      <c r="MW14" s="204"/>
      <c r="MX14" s="204"/>
      <c r="MY14" s="204"/>
      <c r="MZ14" s="204"/>
      <c r="NA14" s="204"/>
      <c r="NB14" s="204"/>
      <c r="NC14" s="204"/>
      <c r="ND14" s="204"/>
      <c r="NE14" s="204"/>
      <c r="NF14" s="204"/>
      <c r="NG14" s="204"/>
      <c r="NH14" s="204"/>
      <c r="NI14" s="204"/>
      <c r="NJ14" s="204"/>
      <c r="NK14" s="204"/>
      <c r="NL14" s="204"/>
      <c r="NM14" s="204"/>
      <c r="NN14" s="204"/>
      <c r="NO14" s="204"/>
      <c r="NP14" s="204"/>
      <c r="NQ14" s="204"/>
      <c r="NR14" s="204"/>
      <c r="NS14" s="204"/>
      <c r="NT14" s="204"/>
      <c r="NU14" s="204"/>
      <c r="NV14" s="204"/>
      <c r="NW14" s="204"/>
      <c r="NX14" s="204"/>
      <c r="NY14" s="204"/>
      <c r="NZ14" s="204"/>
      <c r="OA14" s="204"/>
      <c r="OB14" s="204"/>
      <c r="OC14" s="204"/>
      <c r="OD14" s="204"/>
      <c r="OE14" s="204"/>
      <c r="OF14" s="204"/>
      <c r="OG14" s="204"/>
      <c r="OH14" s="204"/>
      <c r="OI14" s="204"/>
      <c r="OJ14" s="204"/>
      <c r="OK14" s="204"/>
      <c r="OL14" s="204"/>
      <c r="OM14" s="204"/>
      <c r="ON14" s="204"/>
      <c r="OO14" s="204"/>
      <c r="OP14" s="204"/>
      <c r="OQ14" s="204"/>
      <c r="OR14" s="204"/>
      <c r="OS14" s="204"/>
      <c r="OT14" s="204"/>
      <c r="OU14" s="204"/>
      <c r="OV14" s="204"/>
      <c r="OW14" s="204"/>
      <c r="OX14" s="204"/>
      <c r="OY14" s="204"/>
      <c r="OZ14" s="204"/>
      <c r="PA14" s="204"/>
      <c r="PB14" s="204"/>
      <c r="PC14" s="204"/>
      <c r="PD14" s="204"/>
      <c r="PE14" s="204"/>
      <c r="PF14" s="204"/>
      <c r="PG14" s="204"/>
      <c r="PH14" s="204"/>
      <c r="PI14" s="204"/>
      <c r="PJ14" s="204"/>
      <c r="PK14" s="204"/>
      <c r="PL14" s="204"/>
      <c r="PM14" s="204"/>
      <c r="PN14" s="204"/>
      <c r="PO14" s="204"/>
      <c r="PP14" s="204"/>
      <c r="PQ14" s="204"/>
      <c r="PR14" s="204"/>
      <c r="PS14" s="204"/>
      <c r="PT14" s="204"/>
      <c r="PU14" s="204"/>
      <c r="PV14" s="204"/>
      <c r="PW14" s="204"/>
      <c r="PX14" s="204"/>
      <c r="PY14" s="204"/>
      <c r="PZ14" s="204"/>
      <c r="QA14" s="204"/>
      <c r="QB14" s="204"/>
      <c r="QC14" s="204"/>
      <c r="QD14" s="204"/>
      <c r="QE14" s="204"/>
      <c r="QF14" s="204"/>
      <c r="QG14" s="204"/>
      <c r="QH14" s="204"/>
      <c r="QI14" s="204"/>
      <c r="QJ14" s="204"/>
      <c r="QK14" s="204"/>
      <c r="QL14" s="204"/>
      <c r="QM14" s="204"/>
      <c r="QN14" s="204"/>
      <c r="QO14" s="204"/>
      <c r="QP14" s="204"/>
      <c r="QQ14" s="204"/>
      <c r="QR14" s="204"/>
      <c r="QS14" s="204"/>
      <c r="QT14" s="204"/>
      <c r="QU14" s="204"/>
      <c r="QV14" s="204"/>
      <c r="QW14" s="204"/>
      <c r="QX14" s="204"/>
      <c r="QY14" s="204"/>
      <c r="QZ14" s="204"/>
      <c r="RA14" s="204"/>
      <c r="RB14" s="204"/>
      <c r="RC14" s="204"/>
      <c r="RD14" s="204"/>
      <c r="RE14" s="204"/>
      <c r="RF14" s="204"/>
      <c r="RG14" s="204"/>
      <c r="RH14" s="204"/>
      <c r="RI14" s="204"/>
      <c r="RJ14" s="204"/>
      <c r="RK14" s="204"/>
      <c r="RL14" s="204"/>
      <c r="RM14" s="204"/>
      <c r="RN14" s="204"/>
      <c r="RO14" s="204"/>
      <c r="RP14" s="204"/>
      <c r="RQ14" s="204"/>
      <c r="RR14" s="204"/>
      <c r="RS14" s="204"/>
      <c r="RT14" s="204"/>
      <c r="RU14" s="204"/>
      <c r="RV14" s="204"/>
      <c r="RW14" s="204"/>
      <c r="RX14" s="204"/>
      <c r="RY14" s="204"/>
      <c r="RZ14" s="204"/>
      <c r="SA14" s="204"/>
      <c r="SB14" s="204"/>
      <c r="SC14" s="204"/>
      <c r="SD14" s="204"/>
      <c r="SE14" s="204"/>
      <c r="SF14" s="204"/>
      <c r="SG14" s="204"/>
      <c r="SH14" s="204"/>
      <c r="SI14" s="204"/>
      <c r="SJ14" s="204"/>
      <c r="SK14" s="204"/>
      <c r="SL14" s="204"/>
      <c r="SM14" s="204"/>
      <c r="SN14" s="204"/>
      <c r="SO14" s="204"/>
      <c r="SP14" s="204"/>
      <c r="SQ14" s="204"/>
      <c r="SR14" s="204"/>
      <c r="SS14" s="204"/>
      <c r="ST14" s="204"/>
      <c r="SU14" s="204"/>
      <c r="SV14" s="204"/>
      <c r="SW14" s="204"/>
      <c r="SX14" s="204"/>
      <c r="SY14" s="204"/>
      <c r="SZ14" s="204"/>
      <c r="TA14" s="204"/>
      <c r="TB14" s="204"/>
      <c r="TC14" s="204"/>
      <c r="TD14" s="204"/>
      <c r="TE14" s="204"/>
      <c r="TF14" s="204"/>
      <c r="TG14" s="204"/>
      <c r="TH14" s="204"/>
      <c r="TI14" s="204"/>
      <c r="TJ14" s="204"/>
      <c r="TK14" s="204"/>
      <c r="TL14" s="204"/>
      <c r="TM14" s="204"/>
      <c r="TN14" s="204"/>
      <c r="TO14" s="204"/>
      <c r="TP14" s="204"/>
      <c r="TQ14" s="204"/>
      <c r="TR14" s="204"/>
      <c r="TS14" s="204"/>
      <c r="TT14" s="204"/>
      <c r="TU14" s="204"/>
      <c r="TV14" s="204"/>
      <c r="TW14" s="204"/>
      <c r="TX14" s="204"/>
      <c r="TY14" s="204"/>
      <c r="TZ14" s="204"/>
      <c r="UA14" s="204"/>
      <c r="UB14" s="204"/>
      <c r="UC14" s="204"/>
      <c r="UD14" s="204"/>
      <c r="UE14" s="204"/>
      <c r="UF14" s="204"/>
      <c r="UG14" s="204"/>
      <c r="UH14" s="204"/>
      <c r="UI14" s="204"/>
      <c r="UJ14" s="204"/>
      <c r="UK14" s="204"/>
      <c r="UL14" s="204"/>
      <c r="UM14" s="204"/>
      <c r="UN14" s="204"/>
      <c r="UO14" s="204"/>
      <c r="UP14" s="204"/>
      <c r="UQ14" s="204"/>
      <c r="UR14" s="204"/>
      <c r="US14" s="204"/>
      <c r="UT14" s="204"/>
      <c r="UU14" s="204"/>
      <c r="UV14" s="204"/>
      <c r="UW14" s="204"/>
      <c r="UX14" s="204"/>
      <c r="UY14" s="204"/>
      <c r="UZ14" s="204"/>
      <c r="VA14" s="204"/>
      <c r="VB14" s="204"/>
      <c r="VC14" s="204"/>
      <c r="VD14" s="204"/>
      <c r="VE14" s="204"/>
      <c r="VF14" s="204"/>
      <c r="VG14" s="204"/>
      <c r="VH14" s="204"/>
      <c r="VI14" s="204"/>
      <c r="VJ14" s="204"/>
      <c r="VK14" s="204"/>
      <c r="VL14" s="204"/>
      <c r="VM14" s="204"/>
      <c r="VN14" s="204"/>
      <c r="VO14" s="204"/>
      <c r="VP14" s="204"/>
      <c r="VQ14" s="204"/>
      <c r="VR14" s="204"/>
      <c r="VS14" s="204"/>
      <c r="VT14" s="204"/>
      <c r="VU14" s="204"/>
      <c r="VV14" s="204"/>
      <c r="VW14" s="204"/>
      <c r="VX14" s="204"/>
      <c r="VY14" s="204"/>
      <c r="VZ14" s="204"/>
      <c r="WA14" s="204"/>
      <c r="WB14" s="204"/>
      <c r="WC14" s="204"/>
      <c r="WD14" s="204"/>
      <c r="WE14" s="204"/>
      <c r="WF14" s="204"/>
      <c r="WG14" s="204"/>
      <c r="WH14" s="204"/>
      <c r="WI14" s="204"/>
      <c r="WJ14" s="204"/>
      <c r="WK14" s="204"/>
      <c r="WL14" s="204"/>
      <c r="WM14" s="204"/>
      <c r="WN14" s="204"/>
      <c r="WO14" s="204"/>
      <c r="WP14" s="204"/>
      <c r="WQ14" s="204"/>
      <c r="WR14" s="204"/>
      <c r="WS14" s="204"/>
      <c r="WT14" s="204"/>
      <c r="WU14" s="204"/>
      <c r="WV14" s="204"/>
      <c r="WW14" s="204"/>
      <c r="WX14" s="204"/>
      <c r="WY14" s="204"/>
      <c r="WZ14" s="204"/>
      <c r="XA14" s="204"/>
      <c r="XB14" s="204"/>
      <c r="XC14" s="204"/>
      <c r="XD14" s="204"/>
      <c r="XE14" s="204"/>
      <c r="XF14" s="204"/>
      <c r="XG14" s="204"/>
      <c r="XH14" s="204"/>
      <c r="XI14" s="204"/>
      <c r="XJ14" s="204"/>
      <c r="XK14" s="204"/>
      <c r="XL14" s="204"/>
      <c r="XM14" s="204"/>
      <c r="XN14" s="204"/>
      <c r="XO14" s="204"/>
      <c r="XP14" s="204"/>
      <c r="XQ14" s="204"/>
      <c r="XR14" s="204"/>
      <c r="XS14" s="204"/>
      <c r="XT14" s="204"/>
      <c r="XU14" s="204"/>
      <c r="XV14" s="204"/>
      <c r="XW14" s="204"/>
      <c r="XX14" s="204"/>
      <c r="XY14" s="204"/>
      <c r="XZ14" s="204"/>
      <c r="YA14" s="204"/>
      <c r="YB14" s="204"/>
      <c r="YC14" s="204"/>
      <c r="YD14" s="204"/>
      <c r="YE14" s="204"/>
      <c r="YF14" s="204"/>
      <c r="YG14" s="204"/>
      <c r="YH14" s="204"/>
      <c r="YI14" s="204"/>
      <c r="YJ14" s="204"/>
      <c r="YK14" s="204"/>
      <c r="YL14" s="204"/>
      <c r="YM14" s="204"/>
      <c r="YN14" s="204"/>
      <c r="YO14" s="204"/>
      <c r="YP14" s="204"/>
      <c r="YQ14" s="204"/>
      <c r="YR14" s="204"/>
      <c r="YS14" s="204"/>
      <c r="YT14" s="204"/>
      <c r="YU14" s="204"/>
      <c r="YV14" s="204"/>
      <c r="YW14" s="204"/>
      <c r="YX14" s="204"/>
      <c r="YY14" s="204"/>
      <c r="YZ14" s="204"/>
      <c r="ZA14" s="204"/>
      <c r="ZB14" s="204"/>
      <c r="ZC14" s="204"/>
      <c r="ZD14" s="204"/>
      <c r="ZE14" s="204"/>
      <c r="ZF14" s="204"/>
      <c r="ZG14" s="204"/>
      <c r="ZH14" s="204"/>
      <c r="ZI14" s="204"/>
      <c r="ZJ14" s="204"/>
      <c r="ZK14" s="204"/>
      <c r="ZL14" s="204"/>
      <c r="ZM14" s="204"/>
      <c r="ZN14" s="204"/>
      <c r="ZO14" s="204"/>
      <c r="ZP14" s="204"/>
      <c r="ZQ14" s="204"/>
      <c r="ZR14" s="204"/>
      <c r="ZS14" s="204"/>
      <c r="ZT14" s="204"/>
      <c r="ZU14" s="204"/>
      <c r="ZV14" s="204"/>
      <c r="ZW14" s="204"/>
      <c r="ZX14" s="204"/>
      <c r="ZY14" s="204"/>
      <c r="ZZ14" s="204"/>
      <c r="AAA14" s="204"/>
      <c r="AAB14" s="204"/>
      <c r="AAC14" s="204"/>
      <c r="AAD14" s="204"/>
      <c r="AAE14" s="204"/>
      <c r="AAF14" s="204"/>
      <c r="AAG14" s="204"/>
      <c r="AAH14" s="204"/>
      <c r="AAI14" s="204"/>
      <c r="AAJ14" s="204"/>
      <c r="AAK14" s="204"/>
      <c r="AAL14" s="204"/>
      <c r="AAM14" s="204"/>
      <c r="AAN14" s="204"/>
      <c r="AAO14" s="204"/>
      <c r="AAP14" s="204"/>
      <c r="AAQ14" s="204"/>
      <c r="AAR14" s="204"/>
      <c r="AAS14" s="204"/>
      <c r="AAT14" s="204"/>
      <c r="AAU14" s="204"/>
      <c r="AAV14" s="204"/>
      <c r="AAW14" s="204"/>
      <c r="AAX14" s="204"/>
      <c r="AAY14" s="204"/>
      <c r="AAZ14" s="204"/>
      <c r="ABA14" s="204"/>
      <c r="ABB14" s="204"/>
      <c r="ABC14" s="204"/>
      <c r="ABD14" s="204"/>
      <c r="ABE14" s="204"/>
      <c r="ABF14" s="204"/>
      <c r="ABG14" s="204"/>
      <c r="ABH14" s="204"/>
      <c r="ABI14" s="204"/>
      <c r="ABJ14" s="204"/>
      <c r="ABK14" s="204"/>
      <c r="ABL14" s="204"/>
      <c r="ABM14" s="204"/>
      <c r="ABN14" s="204"/>
      <c r="ABO14" s="204"/>
      <c r="ABP14" s="204"/>
      <c r="ABQ14" s="204"/>
      <c r="ABR14" s="204"/>
      <c r="ABS14" s="204"/>
      <c r="ABT14" s="204"/>
      <c r="ABU14" s="204"/>
      <c r="ABV14" s="204"/>
      <c r="ABW14" s="204"/>
      <c r="ABX14" s="204"/>
      <c r="ABY14" s="204"/>
      <c r="ABZ14" s="204"/>
      <c r="ACA14" s="204"/>
      <c r="ACB14" s="204"/>
      <c r="ACC14" s="204"/>
      <c r="ACD14" s="204"/>
      <c r="ACE14" s="204"/>
      <c r="ACF14" s="204"/>
      <c r="ACG14" s="204"/>
      <c r="ACH14" s="204"/>
      <c r="ACI14" s="204"/>
      <c r="ACJ14" s="204"/>
      <c r="ACK14" s="204"/>
      <c r="ACL14" s="204"/>
      <c r="ACM14" s="204"/>
      <c r="ACN14" s="204"/>
      <c r="ACO14" s="204"/>
      <c r="ACP14" s="204"/>
      <c r="ACQ14" s="204"/>
      <c r="ACR14" s="204"/>
      <c r="ACS14" s="204"/>
      <c r="ACT14" s="204"/>
      <c r="ACU14" s="204"/>
      <c r="ACV14" s="204"/>
      <c r="ACW14" s="204"/>
      <c r="ACX14" s="204"/>
      <c r="ACY14" s="204"/>
      <c r="ACZ14" s="204"/>
      <c r="ADA14" s="204"/>
      <c r="ADB14" s="204"/>
      <c r="ADC14" s="204"/>
      <c r="ADD14" s="204"/>
      <c r="ADE14" s="204"/>
      <c r="ADF14" s="204"/>
      <c r="ADG14" s="204"/>
      <c r="ADH14" s="204"/>
      <c r="ADI14" s="204"/>
      <c r="ADJ14" s="204"/>
      <c r="ADK14" s="204"/>
      <c r="ADL14" s="204"/>
      <c r="ADM14" s="204"/>
      <c r="ADN14" s="204"/>
      <c r="ADO14" s="204"/>
      <c r="ADP14" s="204"/>
      <c r="ADQ14" s="204"/>
      <c r="ADR14" s="204"/>
      <c r="ADS14" s="204"/>
      <c r="ADT14" s="204"/>
      <c r="ADU14" s="204"/>
      <c r="ADV14" s="204"/>
      <c r="ADW14" s="204"/>
      <c r="ADX14" s="204"/>
      <c r="ADY14" s="204"/>
      <c r="ADZ14" s="204"/>
      <c r="AEA14" s="204"/>
      <c r="AEB14" s="204"/>
      <c r="AEC14" s="204"/>
      <c r="AED14" s="204"/>
      <c r="AEE14" s="204"/>
      <c r="AEF14" s="204"/>
      <c r="AEG14" s="204"/>
      <c r="AEH14" s="204"/>
      <c r="AEI14" s="204"/>
      <c r="AEJ14" s="204"/>
      <c r="AEK14" s="204"/>
      <c r="AEL14" s="204"/>
      <c r="AEM14" s="204"/>
      <c r="AEN14" s="204"/>
      <c r="AEO14" s="204"/>
      <c r="AEP14" s="204"/>
      <c r="AEQ14" s="204"/>
      <c r="AER14" s="204"/>
      <c r="AES14" s="204"/>
      <c r="AET14" s="204"/>
      <c r="AEU14" s="204"/>
      <c r="AEV14" s="204"/>
      <c r="AEW14" s="204"/>
      <c r="AEX14" s="204"/>
      <c r="AEY14" s="204"/>
      <c r="AEZ14" s="204"/>
      <c r="AFA14" s="204"/>
      <c r="AFB14" s="204"/>
      <c r="AFC14" s="204"/>
      <c r="AFD14" s="204"/>
      <c r="AFE14" s="204"/>
      <c r="AFF14" s="204"/>
      <c r="AFG14" s="204"/>
      <c r="AFH14" s="204"/>
      <c r="AFI14" s="204"/>
      <c r="AFJ14" s="204"/>
      <c r="AFK14" s="204"/>
      <c r="AFL14" s="204"/>
      <c r="AFM14" s="204"/>
      <c r="AFN14" s="204"/>
      <c r="AFO14" s="204"/>
      <c r="AFP14" s="204"/>
      <c r="AFQ14" s="204"/>
      <c r="AFR14" s="204"/>
      <c r="AFS14" s="204"/>
      <c r="AFT14" s="204"/>
      <c r="AFU14" s="204"/>
      <c r="AFV14" s="204"/>
      <c r="AFW14" s="204"/>
      <c r="AFX14" s="204"/>
      <c r="AFY14" s="204"/>
      <c r="AFZ14" s="204"/>
      <c r="AGA14" s="204"/>
      <c r="AGB14" s="204"/>
      <c r="AGC14" s="204"/>
      <c r="AGD14" s="204"/>
      <c r="AGE14" s="204"/>
      <c r="AGF14" s="204"/>
      <c r="AGG14" s="204"/>
      <c r="AGH14" s="204"/>
      <c r="AGI14" s="204"/>
      <c r="AGJ14" s="204"/>
      <c r="AGK14" s="204"/>
      <c r="AGL14" s="204"/>
      <c r="AGM14" s="204"/>
      <c r="AGN14" s="204"/>
      <c r="AGO14" s="204"/>
      <c r="AGP14" s="204"/>
      <c r="AGQ14" s="204"/>
      <c r="AGR14" s="204"/>
      <c r="AGS14" s="204"/>
      <c r="AGT14" s="204"/>
      <c r="AGU14" s="204"/>
      <c r="AGV14" s="204"/>
      <c r="AGW14" s="204"/>
      <c r="AGX14" s="204"/>
      <c r="AGY14" s="204"/>
      <c r="AGZ14" s="204"/>
      <c r="AHA14" s="204"/>
      <c r="AHB14" s="204"/>
      <c r="AHC14" s="204"/>
      <c r="AHD14" s="204"/>
      <c r="AHE14" s="204"/>
      <c r="AHF14" s="204"/>
      <c r="AHG14" s="204"/>
      <c r="AHH14" s="204"/>
      <c r="AHI14" s="204"/>
      <c r="AHJ14" s="204"/>
      <c r="AHK14" s="204"/>
      <c r="AHL14" s="204"/>
      <c r="AHM14" s="204"/>
      <c r="AHN14" s="204"/>
      <c r="AHO14" s="204"/>
      <c r="AHP14" s="204"/>
      <c r="AHQ14" s="204"/>
      <c r="AHR14" s="204"/>
      <c r="AHS14" s="204"/>
      <c r="AHT14" s="204"/>
      <c r="AHU14" s="204"/>
      <c r="AHV14" s="204"/>
      <c r="AHW14" s="204"/>
      <c r="AHX14" s="204"/>
      <c r="AHY14" s="204"/>
      <c r="AHZ14" s="204"/>
      <c r="AIA14" s="204"/>
      <c r="AIB14" s="204"/>
      <c r="AIC14" s="204"/>
      <c r="AID14" s="204"/>
      <c r="AIE14" s="204"/>
      <c r="AIF14" s="204"/>
      <c r="AIG14" s="204"/>
      <c r="AIH14" s="204"/>
      <c r="AII14" s="204"/>
      <c r="AIJ14" s="204"/>
      <c r="AIK14" s="204"/>
      <c r="AIL14" s="204"/>
      <c r="AIM14" s="204"/>
      <c r="AIN14" s="204"/>
      <c r="AIO14" s="204"/>
      <c r="AIP14" s="204"/>
      <c r="AIQ14" s="204"/>
      <c r="AIR14" s="204"/>
      <c r="AIS14" s="204"/>
      <c r="AIT14" s="204"/>
      <c r="AIU14" s="204"/>
      <c r="AIV14" s="204"/>
      <c r="AIW14" s="204"/>
      <c r="AIX14" s="204"/>
      <c r="AIY14" s="204"/>
      <c r="AIZ14" s="204"/>
      <c r="AJA14" s="204"/>
      <c r="AJB14" s="204"/>
      <c r="AJC14" s="204"/>
      <c r="AJD14" s="204"/>
      <c r="AJE14" s="204"/>
      <c r="AJF14" s="204"/>
      <c r="AJG14" s="204"/>
      <c r="AJH14" s="204"/>
      <c r="AJI14" s="204"/>
      <c r="AJJ14" s="204"/>
      <c r="AJK14" s="204"/>
      <c r="AJL14" s="204"/>
      <c r="AJM14" s="204"/>
      <c r="AJN14" s="204"/>
      <c r="AJO14" s="204"/>
      <c r="AJP14" s="204"/>
      <c r="AJQ14" s="204"/>
      <c r="AJR14" s="204"/>
      <c r="AJS14" s="204"/>
      <c r="AJT14" s="204"/>
      <c r="AJU14" s="204"/>
      <c r="AJV14" s="204"/>
      <c r="AJW14" s="204"/>
      <c r="AJX14" s="204"/>
      <c r="AJY14" s="204"/>
      <c r="AJZ14" s="204"/>
      <c r="AKA14" s="204"/>
      <c r="AKB14" s="204"/>
      <c r="AKC14" s="204"/>
      <c r="AKD14" s="204"/>
      <c r="AKE14" s="204"/>
      <c r="AKF14" s="204"/>
      <c r="AKG14" s="204"/>
      <c r="AKH14" s="204"/>
      <c r="AKI14" s="204"/>
      <c r="AKJ14" s="204"/>
      <c r="AKK14" s="204"/>
      <c r="AKL14" s="204"/>
      <c r="AKM14" s="204"/>
      <c r="AKN14" s="204"/>
      <c r="AKO14" s="204"/>
      <c r="AKP14" s="204"/>
      <c r="AKQ14" s="204"/>
      <c r="AKR14" s="204"/>
      <c r="AKS14" s="204"/>
      <c r="AKT14" s="204"/>
      <c r="AKU14" s="204"/>
      <c r="AKV14" s="204"/>
      <c r="AKW14" s="204"/>
      <c r="AKX14" s="204"/>
      <c r="AKY14" s="204"/>
      <c r="AKZ14" s="204"/>
      <c r="ALA14" s="204"/>
      <c r="ALB14" s="204"/>
      <c r="ALC14" s="204"/>
      <c r="ALD14" s="204"/>
      <c r="ALE14" s="204"/>
      <c r="ALF14" s="204"/>
      <c r="ALG14" s="204"/>
      <c r="ALH14" s="204"/>
      <c r="ALI14" s="204"/>
      <c r="ALJ14" s="204"/>
      <c r="ALK14" s="204"/>
      <c r="ALL14" s="204"/>
      <c r="ALM14" s="204"/>
      <c r="ALN14" s="204"/>
      <c r="ALO14" s="204"/>
      <c r="ALP14" s="204"/>
      <c r="ALQ14" s="204"/>
      <c r="ALR14" s="204"/>
      <c r="ALS14" s="204"/>
      <c r="ALT14" s="204"/>
      <c r="ALU14" s="204"/>
      <c r="ALV14" s="204"/>
      <c r="ALW14" s="204"/>
      <c r="ALX14" s="204"/>
      <c r="ALY14" s="204"/>
      <c r="ALZ14" s="204"/>
      <c r="AMA14" s="204"/>
      <c r="AMB14" s="204"/>
      <c r="AMC14" s="204"/>
      <c r="AMD14" s="204"/>
      <c r="AME14" s="204"/>
      <c r="AMF14" s="204"/>
      <c r="AMG14" s="204"/>
      <c r="AMH14" s="204"/>
      <c r="AMI14" s="204"/>
      <c r="AMJ14" s="204"/>
      <c r="AMK14" s="204"/>
      <c r="AML14" s="204"/>
      <c r="AMM14" s="204"/>
      <c r="AMN14" s="204"/>
      <c r="AMO14" s="204"/>
      <c r="AMP14" s="204"/>
      <c r="AMQ14" s="204"/>
      <c r="AMR14" s="204"/>
      <c r="AMS14" s="204"/>
      <c r="AMT14" s="204"/>
      <c r="AMU14" s="204"/>
      <c r="AMV14" s="204"/>
      <c r="AMW14" s="204"/>
      <c r="AMX14" s="204"/>
      <c r="AMY14" s="204"/>
      <c r="AMZ14" s="204"/>
      <c r="ANA14" s="204"/>
      <c r="ANB14" s="204"/>
      <c r="ANC14" s="204"/>
      <c r="AND14" s="204"/>
      <c r="ANE14" s="204"/>
      <c r="ANF14" s="204"/>
      <c r="ANG14" s="204"/>
      <c r="ANH14" s="204"/>
      <c r="ANI14" s="204"/>
      <c r="ANJ14" s="204"/>
      <c r="ANK14" s="204"/>
      <c r="ANL14" s="204"/>
      <c r="ANM14" s="204"/>
      <c r="ANN14" s="204"/>
      <c r="ANO14" s="204"/>
      <c r="ANP14" s="204"/>
      <c r="ANQ14" s="204"/>
      <c r="ANR14" s="204"/>
      <c r="ANS14" s="204"/>
      <c r="ANT14" s="204"/>
      <c r="ANU14" s="204"/>
      <c r="ANV14" s="204"/>
      <c r="ANW14" s="204"/>
      <c r="ANX14" s="204"/>
      <c r="ANY14" s="204"/>
      <c r="ANZ14" s="204"/>
      <c r="AOA14" s="204"/>
      <c r="AOB14" s="204"/>
      <c r="AOC14" s="204"/>
      <c r="AOD14" s="204"/>
      <c r="AOE14" s="204"/>
      <c r="AOF14" s="204"/>
      <c r="AOG14" s="204"/>
      <c r="AOH14" s="204"/>
      <c r="AOI14" s="204"/>
      <c r="AOJ14" s="204"/>
      <c r="AOK14" s="204"/>
      <c r="AOL14" s="204"/>
      <c r="AOM14" s="204"/>
      <c r="AON14" s="204"/>
      <c r="AOO14" s="204"/>
      <c r="AOP14" s="204"/>
      <c r="AOQ14" s="204"/>
      <c r="AOR14" s="204"/>
      <c r="AOS14" s="204"/>
      <c r="AOT14" s="204"/>
      <c r="AOU14" s="204"/>
      <c r="AOV14" s="204"/>
      <c r="AOW14" s="204"/>
      <c r="AOX14" s="204"/>
      <c r="AOY14" s="204"/>
      <c r="AOZ14" s="204"/>
      <c r="APA14" s="204"/>
      <c r="APB14" s="204"/>
      <c r="APC14" s="204"/>
      <c r="APD14" s="204"/>
      <c r="APE14" s="204"/>
      <c r="APF14" s="204"/>
      <c r="APG14" s="204"/>
      <c r="APH14" s="204"/>
      <c r="API14" s="204"/>
      <c r="APJ14" s="204"/>
      <c r="APK14" s="204"/>
      <c r="APL14" s="204"/>
      <c r="APM14" s="204"/>
      <c r="APN14" s="204"/>
      <c r="APO14" s="204"/>
      <c r="APP14" s="204"/>
      <c r="APQ14" s="204"/>
      <c r="APR14" s="204"/>
      <c r="APS14" s="204"/>
      <c r="APT14" s="204"/>
      <c r="APU14" s="204"/>
      <c r="APV14" s="204"/>
      <c r="APW14" s="204"/>
      <c r="APX14" s="204"/>
      <c r="APY14" s="204"/>
      <c r="APZ14" s="204"/>
      <c r="AQA14" s="204"/>
      <c r="AQB14" s="204"/>
      <c r="AQC14" s="204"/>
      <c r="AQD14" s="204"/>
      <c r="AQE14" s="204"/>
      <c r="AQF14" s="204"/>
      <c r="AQG14" s="204"/>
      <c r="AQH14" s="204"/>
      <c r="AQI14" s="204"/>
      <c r="AQJ14" s="204"/>
      <c r="AQK14" s="204"/>
      <c r="AQL14" s="204"/>
      <c r="AQM14" s="204"/>
      <c r="AQN14" s="204"/>
      <c r="AQO14" s="204"/>
      <c r="AQP14" s="204"/>
      <c r="AQQ14" s="204"/>
      <c r="AQR14" s="204"/>
      <c r="AQS14" s="204"/>
      <c r="AQT14" s="204"/>
      <c r="AQU14" s="204"/>
      <c r="AQV14" s="204"/>
      <c r="AQW14" s="204"/>
      <c r="AQX14" s="204"/>
      <c r="AQY14" s="204"/>
      <c r="AQZ14" s="204"/>
      <c r="ARA14" s="204"/>
      <c r="ARB14" s="204"/>
      <c r="ARC14" s="204"/>
      <c r="ARD14" s="204"/>
      <c r="ARE14" s="204"/>
      <c r="ARF14" s="204"/>
      <c r="ARG14" s="204"/>
      <c r="ARH14" s="204"/>
      <c r="ARI14" s="204"/>
      <c r="ARJ14" s="204"/>
      <c r="ARK14" s="204"/>
      <c r="ARL14" s="204"/>
      <c r="ARM14" s="204"/>
      <c r="ARN14" s="204"/>
      <c r="ARO14" s="204"/>
      <c r="ARP14" s="204"/>
      <c r="ARQ14" s="204"/>
      <c r="ARR14" s="204"/>
      <c r="ARS14" s="204"/>
      <c r="ART14" s="204"/>
      <c r="ARU14" s="204"/>
      <c r="ARV14" s="204"/>
      <c r="ARW14" s="204"/>
      <c r="ARX14" s="204"/>
      <c r="ARY14" s="204"/>
      <c r="ARZ14" s="204"/>
      <c r="ASA14" s="204"/>
      <c r="ASB14" s="204"/>
      <c r="ASC14" s="204"/>
      <c r="ASD14" s="204"/>
      <c r="ASE14" s="204"/>
      <c r="ASF14" s="204"/>
      <c r="ASG14" s="204"/>
      <c r="ASH14" s="204"/>
      <c r="ASI14" s="204"/>
      <c r="ASJ14" s="204"/>
      <c r="ASK14" s="204"/>
      <c r="ASL14" s="204"/>
      <c r="ASM14" s="204"/>
      <c r="ASN14" s="204"/>
      <c r="ASO14" s="204"/>
      <c r="ASP14" s="204"/>
      <c r="ASQ14" s="204"/>
      <c r="ASR14" s="204"/>
      <c r="ASS14" s="204"/>
      <c r="AST14" s="204"/>
      <c r="ASU14" s="204"/>
      <c r="ASV14" s="204"/>
      <c r="ASW14" s="204"/>
      <c r="ASX14" s="204"/>
      <c r="ASY14" s="204"/>
      <c r="ASZ14" s="204"/>
      <c r="ATA14" s="204"/>
      <c r="ATB14" s="204"/>
      <c r="ATC14" s="204"/>
      <c r="ATD14" s="204"/>
      <c r="ATE14" s="204"/>
      <c r="ATF14" s="204"/>
      <c r="ATG14" s="204"/>
      <c r="ATH14" s="204"/>
      <c r="ATI14" s="204"/>
      <c r="ATJ14" s="204"/>
      <c r="ATK14" s="204"/>
      <c r="ATL14" s="204"/>
      <c r="ATM14" s="204"/>
      <c r="ATN14" s="204"/>
      <c r="ATO14" s="204"/>
      <c r="ATP14" s="204"/>
      <c r="ATQ14" s="204"/>
      <c r="ATR14" s="204"/>
      <c r="ATS14" s="204"/>
      <c r="ATT14" s="204"/>
      <c r="ATU14" s="204"/>
      <c r="ATV14" s="204"/>
      <c r="ATW14" s="204"/>
      <c r="ATX14" s="204"/>
      <c r="ATY14" s="204"/>
      <c r="ATZ14" s="204"/>
      <c r="AUA14" s="204"/>
      <c r="AUB14" s="204"/>
      <c r="AUC14" s="204"/>
      <c r="AUD14" s="204"/>
      <c r="AUE14" s="204"/>
      <c r="AUF14" s="204"/>
      <c r="AUG14" s="204"/>
      <c r="AUH14" s="204"/>
      <c r="AUI14" s="204"/>
      <c r="AUJ14" s="204"/>
      <c r="AUK14" s="204"/>
      <c r="AUL14" s="204"/>
      <c r="AUM14" s="204"/>
      <c r="AUN14" s="204"/>
      <c r="AUO14" s="204"/>
      <c r="AUP14" s="204"/>
      <c r="AUQ14" s="204"/>
      <c r="AUR14" s="204"/>
      <c r="AUS14" s="204"/>
      <c r="AUT14" s="204"/>
      <c r="AUU14" s="204"/>
      <c r="AUV14" s="204"/>
      <c r="AUW14" s="204"/>
      <c r="AUX14" s="204"/>
      <c r="AUY14" s="204"/>
      <c r="AUZ14" s="204"/>
      <c r="AVA14" s="204"/>
      <c r="AVB14" s="204"/>
      <c r="AVC14" s="204"/>
      <c r="AVD14" s="204"/>
      <c r="AVE14" s="204"/>
      <c r="AVF14" s="204"/>
      <c r="AVG14" s="204"/>
      <c r="AVH14" s="204"/>
      <c r="AVI14" s="204"/>
      <c r="AVJ14" s="204"/>
      <c r="AVK14" s="204"/>
      <c r="AVL14" s="204"/>
      <c r="AVM14" s="204"/>
      <c r="AVN14" s="204"/>
      <c r="AVO14" s="204"/>
      <c r="AVP14" s="204"/>
      <c r="AVQ14" s="204"/>
      <c r="AVR14" s="204"/>
      <c r="AVS14" s="204"/>
      <c r="AVT14" s="204"/>
      <c r="AVU14" s="204"/>
      <c r="AVV14" s="204"/>
      <c r="AVW14" s="204"/>
      <c r="AVX14" s="204"/>
      <c r="AVY14" s="204"/>
      <c r="AVZ14" s="204"/>
      <c r="AWA14" s="204"/>
      <c r="AWB14" s="204"/>
      <c r="AWC14" s="204"/>
      <c r="AWD14" s="204"/>
      <c r="AWE14" s="204"/>
      <c r="AWF14" s="204"/>
      <c r="AWG14" s="204"/>
      <c r="AWH14" s="204"/>
      <c r="AWI14" s="204"/>
      <c r="AWJ14" s="204"/>
      <c r="AWK14" s="204"/>
      <c r="AWL14" s="204"/>
      <c r="AWM14" s="204"/>
      <c r="AWN14" s="204"/>
      <c r="AWO14" s="204"/>
      <c r="AWP14" s="204"/>
      <c r="AWQ14" s="204"/>
      <c r="AWR14" s="204"/>
      <c r="AWS14" s="204"/>
      <c r="AWT14" s="204"/>
      <c r="AWU14" s="204"/>
      <c r="AWV14" s="204"/>
      <c r="AWW14" s="204"/>
      <c r="AWX14" s="204"/>
      <c r="AWY14" s="204"/>
      <c r="AWZ14" s="204"/>
      <c r="AXA14" s="204"/>
      <c r="AXB14" s="204"/>
      <c r="AXC14" s="204"/>
      <c r="AXD14" s="204"/>
      <c r="AXE14" s="204"/>
      <c r="AXF14" s="204"/>
      <c r="AXG14" s="204"/>
      <c r="AXH14" s="204"/>
      <c r="AXI14" s="204"/>
      <c r="AXJ14" s="204"/>
      <c r="AXK14" s="204"/>
      <c r="AXL14" s="204"/>
      <c r="AXM14" s="204"/>
      <c r="AXN14" s="204"/>
      <c r="AXO14" s="204"/>
      <c r="AXP14" s="204"/>
      <c r="AXQ14" s="204"/>
      <c r="AXR14" s="204"/>
      <c r="AXS14" s="204"/>
      <c r="AXT14" s="204"/>
      <c r="AXU14" s="204"/>
      <c r="AXV14" s="204"/>
      <c r="AXW14" s="204"/>
      <c r="AXX14" s="204"/>
      <c r="AXY14" s="204"/>
      <c r="AXZ14" s="204"/>
      <c r="AYA14" s="204"/>
      <c r="AYB14" s="204"/>
      <c r="AYC14" s="204"/>
      <c r="AYD14" s="204"/>
      <c r="AYE14" s="204"/>
      <c r="AYF14" s="204"/>
      <c r="AYG14" s="204"/>
      <c r="AYH14" s="204"/>
      <c r="AYI14" s="204"/>
      <c r="AYJ14" s="204"/>
      <c r="AYK14" s="204"/>
      <c r="AYL14" s="204"/>
      <c r="AYM14" s="204"/>
      <c r="AYN14" s="204"/>
      <c r="AYO14" s="204"/>
      <c r="AYP14" s="204"/>
      <c r="AYQ14" s="204"/>
      <c r="AYR14" s="204"/>
      <c r="AYS14" s="204"/>
      <c r="AYT14" s="204"/>
      <c r="AYU14" s="204"/>
      <c r="AYV14" s="204"/>
      <c r="AYW14" s="204"/>
      <c r="AYX14" s="204"/>
      <c r="AYY14" s="204"/>
      <c r="AYZ14" s="204"/>
      <c r="AZA14" s="204"/>
      <c r="AZB14" s="204"/>
      <c r="AZC14" s="204"/>
      <c r="AZD14" s="204"/>
      <c r="AZE14" s="204"/>
      <c r="AZF14" s="204"/>
      <c r="AZG14" s="204"/>
      <c r="AZH14" s="204"/>
      <c r="AZI14" s="204"/>
      <c r="AZJ14" s="204"/>
      <c r="AZK14" s="204"/>
      <c r="AZL14" s="204"/>
      <c r="AZM14" s="204"/>
      <c r="AZN14" s="204"/>
      <c r="AZO14" s="204"/>
      <c r="AZP14" s="204"/>
      <c r="AZQ14" s="204"/>
      <c r="AZR14" s="204"/>
      <c r="AZS14" s="204"/>
      <c r="AZT14" s="204"/>
      <c r="AZU14" s="204"/>
      <c r="AZV14" s="204"/>
      <c r="AZW14" s="204"/>
      <c r="AZX14" s="204"/>
      <c r="AZY14" s="204"/>
      <c r="AZZ14" s="204"/>
      <c r="BAA14" s="204"/>
      <c r="BAB14" s="204"/>
      <c r="BAC14" s="204"/>
      <c r="BAD14" s="204"/>
      <c r="BAE14" s="204"/>
      <c r="BAF14" s="204"/>
      <c r="BAG14" s="204"/>
      <c r="BAH14" s="204"/>
      <c r="BAI14" s="204"/>
      <c r="BAJ14" s="204"/>
      <c r="BAK14" s="204"/>
      <c r="BAL14" s="204"/>
      <c r="BAM14" s="204"/>
      <c r="BAN14" s="204"/>
      <c r="BAO14" s="204"/>
      <c r="BAP14" s="204"/>
      <c r="BAQ14" s="204"/>
      <c r="BAR14" s="204"/>
      <c r="BAS14" s="204"/>
      <c r="BAT14" s="204"/>
      <c r="BAU14" s="204"/>
      <c r="BAV14" s="204"/>
      <c r="BAW14" s="204"/>
      <c r="BAX14" s="204"/>
      <c r="BAY14" s="204"/>
      <c r="BAZ14" s="204"/>
      <c r="BBA14" s="204"/>
      <c r="BBB14" s="204"/>
      <c r="BBC14" s="204"/>
      <c r="BBD14" s="204"/>
      <c r="BBE14" s="204"/>
      <c r="BBF14" s="204"/>
      <c r="BBG14" s="204"/>
      <c r="BBH14" s="204"/>
      <c r="BBI14" s="204"/>
      <c r="BBJ14" s="204"/>
      <c r="BBK14" s="204"/>
      <c r="BBL14" s="204"/>
      <c r="BBM14" s="204"/>
      <c r="BBN14" s="204"/>
      <c r="BBO14" s="204"/>
      <c r="BBP14" s="204"/>
      <c r="BBQ14" s="204"/>
      <c r="BBR14" s="204"/>
      <c r="BBS14" s="204"/>
      <c r="BBT14" s="204"/>
      <c r="BBU14" s="204"/>
      <c r="BBV14" s="204"/>
      <c r="BBW14" s="204"/>
      <c r="BBX14" s="204"/>
      <c r="BBY14" s="204"/>
      <c r="BBZ14" s="204"/>
      <c r="BCA14" s="204"/>
      <c r="BCB14" s="204"/>
      <c r="BCC14" s="204"/>
      <c r="BCD14" s="204"/>
      <c r="BCE14" s="204"/>
      <c r="BCF14" s="204"/>
      <c r="BCG14" s="204"/>
      <c r="BCH14" s="204"/>
      <c r="BCI14" s="204"/>
      <c r="BCJ14" s="204"/>
      <c r="BCK14" s="204"/>
      <c r="BCL14" s="204"/>
      <c r="BCM14" s="204"/>
      <c r="BCN14" s="204"/>
      <c r="BCO14" s="204"/>
      <c r="BCP14" s="204"/>
      <c r="BCQ14" s="204"/>
      <c r="BCR14" s="204"/>
      <c r="BCS14" s="204"/>
      <c r="BCT14" s="204"/>
      <c r="BCU14" s="204"/>
      <c r="BCV14" s="204"/>
      <c r="BCW14" s="204"/>
      <c r="BCX14" s="204"/>
      <c r="BCY14" s="204"/>
      <c r="BCZ14" s="204"/>
      <c r="BDA14" s="204"/>
      <c r="BDB14" s="204"/>
      <c r="BDC14" s="204"/>
      <c r="BDD14" s="204"/>
      <c r="BDE14" s="204"/>
      <c r="BDF14" s="204"/>
      <c r="BDG14" s="204"/>
      <c r="BDH14" s="204"/>
      <c r="BDI14" s="204"/>
      <c r="BDJ14" s="204"/>
      <c r="BDK14" s="204"/>
      <c r="BDL14" s="204"/>
      <c r="BDM14" s="204"/>
      <c r="BDN14" s="204"/>
      <c r="BDO14" s="204"/>
      <c r="BDP14" s="204"/>
      <c r="BDQ14" s="204"/>
      <c r="BDR14" s="204"/>
      <c r="BDS14" s="204"/>
      <c r="BDT14" s="204"/>
      <c r="BDU14" s="204"/>
      <c r="BDV14" s="204"/>
      <c r="BDW14" s="204"/>
      <c r="BDX14" s="204"/>
      <c r="BDY14" s="204"/>
      <c r="BDZ14" s="204"/>
      <c r="BEA14" s="204"/>
      <c r="BEB14" s="204"/>
      <c r="BEC14" s="204"/>
      <c r="BED14" s="204"/>
      <c r="BEE14" s="204"/>
      <c r="BEF14" s="204"/>
      <c r="BEG14" s="204"/>
      <c r="BEH14" s="204"/>
      <c r="BEI14" s="204"/>
      <c r="BEJ14" s="204"/>
      <c r="BEK14" s="204"/>
      <c r="BEL14" s="204"/>
      <c r="BEM14" s="204"/>
      <c r="BEN14" s="204"/>
      <c r="BEO14" s="204"/>
      <c r="BEP14" s="204"/>
      <c r="BEQ14" s="204"/>
      <c r="BER14" s="204"/>
      <c r="BES14" s="204"/>
      <c r="BET14" s="204"/>
      <c r="BEU14" s="204"/>
      <c r="BEV14" s="204"/>
      <c r="BEW14" s="204"/>
      <c r="BEX14" s="204"/>
      <c r="BEY14" s="204"/>
      <c r="BEZ14" s="204"/>
      <c r="BFA14" s="204"/>
      <c r="BFB14" s="204"/>
      <c r="BFC14" s="204"/>
      <c r="BFD14" s="204"/>
      <c r="BFE14" s="204"/>
      <c r="BFF14" s="204"/>
      <c r="BFG14" s="204"/>
      <c r="BFH14" s="204"/>
      <c r="BFI14" s="204"/>
      <c r="BFJ14" s="204"/>
      <c r="BFK14" s="204"/>
      <c r="BFL14" s="204"/>
      <c r="BFM14" s="204"/>
      <c r="BFN14" s="204"/>
      <c r="BFO14" s="204"/>
      <c r="BFP14" s="204"/>
      <c r="BFQ14" s="204"/>
      <c r="BFR14" s="204"/>
      <c r="BFS14" s="204"/>
      <c r="BFT14" s="204"/>
      <c r="BFU14" s="204"/>
      <c r="BFV14" s="204"/>
      <c r="BFW14" s="204"/>
      <c r="BFX14" s="204"/>
      <c r="BFY14" s="204"/>
      <c r="BFZ14" s="204"/>
      <c r="BGA14" s="204"/>
      <c r="BGB14" s="204"/>
      <c r="BGC14" s="204"/>
      <c r="BGD14" s="204"/>
      <c r="BGE14" s="204"/>
      <c r="BGF14" s="204"/>
      <c r="BGG14" s="204"/>
      <c r="BGH14" s="204"/>
      <c r="BGI14" s="204"/>
      <c r="BGJ14" s="204"/>
      <c r="BGK14" s="204"/>
      <c r="BGL14" s="204"/>
      <c r="BGM14" s="204"/>
      <c r="BGN14" s="204"/>
      <c r="BGO14" s="204"/>
      <c r="BGP14" s="204"/>
      <c r="BGQ14" s="204"/>
      <c r="BGR14" s="204"/>
      <c r="BGS14" s="204"/>
      <c r="BGT14" s="204"/>
      <c r="BGU14" s="204"/>
      <c r="BGV14" s="204"/>
      <c r="BGW14" s="204"/>
      <c r="BGX14" s="204"/>
      <c r="BGY14" s="204"/>
      <c r="BGZ14" s="204"/>
      <c r="BHA14" s="204"/>
      <c r="BHB14" s="204"/>
      <c r="BHC14" s="204"/>
      <c r="BHD14" s="204"/>
      <c r="BHE14" s="204"/>
      <c r="BHF14" s="204"/>
      <c r="BHG14" s="204"/>
      <c r="BHH14" s="204"/>
      <c r="BHI14" s="204"/>
      <c r="BHJ14" s="204"/>
      <c r="BHK14" s="204"/>
      <c r="BHL14" s="204"/>
      <c r="BHM14" s="204"/>
      <c r="BHN14" s="204"/>
      <c r="BHO14" s="204"/>
      <c r="BHP14" s="204"/>
      <c r="BHQ14" s="204"/>
      <c r="BHR14" s="204"/>
      <c r="BHS14" s="204"/>
      <c r="BHT14" s="204"/>
      <c r="BHU14" s="204"/>
      <c r="BHV14" s="204"/>
      <c r="BHW14" s="204"/>
      <c r="BHX14" s="204"/>
      <c r="BHY14" s="204"/>
      <c r="BHZ14" s="204"/>
      <c r="BIA14" s="204"/>
      <c r="BIB14" s="204"/>
      <c r="BIC14" s="204"/>
      <c r="BID14" s="204"/>
      <c r="BIE14" s="204"/>
      <c r="BIF14" s="204"/>
      <c r="BIG14" s="204"/>
      <c r="BIH14" s="204"/>
      <c r="BII14" s="204"/>
      <c r="BIJ14" s="204"/>
      <c r="BIK14" s="204"/>
      <c r="BIL14" s="204"/>
      <c r="BIM14" s="204"/>
      <c r="BIN14" s="204"/>
      <c r="BIO14" s="204"/>
      <c r="BIP14" s="204"/>
      <c r="BIQ14" s="204"/>
      <c r="BIR14" s="204"/>
      <c r="BIS14" s="204"/>
      <c r="BIT14" s="204"/>
      <c r="BIU14" s="204"/>
      <c r="BIV14" s="204"/>
      <c r="BIW14" s="204"/>
      <c r="BIX14" s="204"/>
      <c r="BIY14" s="204"/>
      <c r="BIZ14" s="204"/>
      <c r="BJA14" s="204"/>
      <c r="BJB14" s="204"/>
      <c r="BJC14" s="204"/>
      <c r="BJD14" s="204"/>
      <c r="BJE14" s="204"/>
      <c r="BJF14" s="204"/>
      <c r="BJG14" s="204"/>
      <c r="BJH14" s="204"/>
      <c r="BJI14" s="204"/>
      <c r="BJJ14" s="204"/>
      <c r="BJK14" s="204"/>
      <c r="BJL14" s="204"/>
      <c r="BJM14" s="204"/>
      <c r="BJN14" s="204"/>
      <c r="BJO14" s="204"/>
      <c r="BJP14" s="204"/>
      <c r="BJQ14" s="204"/>
      <c r="BJR14" s="204"/>
      <c r="BJS14" s="204"/>
      <c r="BJT14" s="204"/>
      <c r="BJU14" s="204"/>
      <c r="BJV14" s="204"/>
      <c r="BJW14" s="204"/>
      <c r="BJX14" s="204"/>
      <c r="BJY14" s="204"/>
      <c r="BJZ14" s="204"/>
      <c r="BKA14" s="204"/>
      <c r="BKB14" s="204"/>
      <c r="BKC14" s="204"/>
      <c r="BKD14" s="204"/>
      <c r="BKE14" s="204"/>
      <c r="BKF14" s="204"/>
      <c r="BKG14" s="204"/>
      <c r="BKH14" s="204"/>
      <c r="BKI14" s="204"/>
      <c r="BKJ14" s="204"/>
      <c r="BKK14" s="204"/>
      <c r="BKL14" s="204"/>
      <c r="BKM14" s="204"/>
      <c r="BKN14" s="204"/>
      <c r="BKO14" s="204"/>
      <c r="BKP14" s="204"/>
      <c r="BKQ14" s="204"/>
      <c r="BKR14" s="204"/>
      <c r="BKS14" s="204"/>
      <c r="BKT14" s="204"/>
      <c r="BKU14" s="204"/>
      <c r="BKV14" s="204"/>
      <c r="BKW14" s="204"/>
      <c r="BKX14" s="204"/>
      <c r="BKY14" s="204"/>
      <c r="BKZ14" s="204"/>
      <c r="BLA14" s="204"/>
      <c r="BLB14" s="204"/>
      <c r="BLC14" s="204"/>
      <c r="BLD14" s="204"/>
      <c r="BLE14" s="204"/>
      <c r="BLF14" s="204"/>
      <c r="BLG14" s="204"/>
      <c r="BLH14" s="204"/>
      <c r="BLI14" s="204"/>
      <c r="BLJ14" s="204"/>
      <c r="BLK14" s="204"/>
      <c r="BLL14" s="204"/>
      <c r="BLM14" s="204"/>
      <c r="BLN14" s="204"/>
      <c r="BLO14" s="204"/>
      <c r="BLP14" s="204"/>
      <c r="BLQ14" s="204"/>
      <c r="BLR14" s="204"/>
      <c r="BLS14" s="204"/>
      <c r="BLT14" s="204"/>
      <c r="BLU14" s="204"/>
      <c r="BLV14" s="204"/>
      <c r="BLW14" s="204"/>
      <c r="BLX14" s="204"/>
      <c r="BLY14" s="204"/>
      <c r="BLZ14" s="204"/>
      <c r="BMA14" s="204"/>
      <c r="BMB14" s="204"/>
      <c r="BMC14" s="204"/>
      <c r="BMD14" s="204"/>
      <c r="BME14" s="204"/>
      <c r="BMF14" s="204"/>
      <c r="BMG14" s="204"/>
      <c r="BMH14" s="204"/>
      <c r="BMI14" s="204"/>
      <c r="BMJ14" s="204"/>
      <c r="BMK14" s="204"/>
      <c r="BML14" s="204"/>
      <c r="BMM14" s="204"/>
      <c r="BMN14" s="204"/>
      <c r="BMO14" s="204"/>
      <c r="BMP14" s="204"/>
      <c r="BMQ14" s="204"/>
      <c r="BMR14" s="204"/>
      <c r="BMS14" s="204"/>
      <c r="BMT14" s="204"/>
      <c r="BMU14" s="204"/>
      <c r="BMV14" s="204"/>
      <c r="BMW14" s="204"/>
      <c r="BMX14" s="204"/>
      <c r="BMY14" s="204"/>
      <c r="BMZ14" s="204"/>
      <c r="BNA14" s="204"/>
      <c r="BNB14" s="204"/>
      <c r="BNC14" s="204"/>
      <c r="BND14" s="204"/>
      <c r="BNE14" s="204"/>
      <c r="BNF14" s="204"/>
      <c r="BNG14" s="204"/>
      <c r="BNH14" s="204"/>
      <c r="BNI14" s="204"/>
      <c r="BNJ14" s="204"/>
      <c r="BNK14" s="204"/>
      <c r="BNL14" s="204"/>
      <c r="BNM14" s="204"/>
      <c r="BNN14" s="204"/>
      <c r="BNO14" s="204"/>
      <c r="BNP14" s="204"/>
      <c r="BNQ14" s="204"/>
      <c r="BNR14" s="204"/>
      <c r="BNS14" s="204"/>
      <c r="BNT14" s="204"/>
      <c r="BNU14" s="204"/>
      <c r="BNV14" s="204"/>
      <c r="BNW14" s="204"/>
      <c r="BNX14" s="204"/>
      <c r="BNY14" s="204"/>
      <c r="BNZ14" s="204"/>
      <c r="BOA14" s="204"/>
      <c r="BOB14" s="204"/>
      <c r="BOC14" s="204"/>
      <c r="BOD14" s="204"/>
      <c r="BOE14" s="204"/>
      <c r="BOF14" s="204"/>
      <c r="BOG14" s="204"/>
      <c r="BOH14" s="204"/>
      <c r="BOI14" s="204"/>
      <c r="BOJ14" s="204"/>
      <c r="BOK14" s="204"/>
      <c r="BOL14" s="204"/>
      <c r="BOM14" s="204"/>
      <c r="BON14" s="204"/>
      <c r="BOO14" s="204"/>
      <c r="BOP14" s="204"/>
      <c r="BOQ14" s="204"/>
      <c r="BOR14" s="204"/>
      <c r="BOS14" s="204"/>
      <c r="BOT14" s="204"/>
      <c r="BOU14" s="204"/>
      <c r="BOV14" s="204"/>
      <c r="BOW14" s="204"/>
      <c r="BOX14" s="204"/>
      <c r="BOY14" s="204"/>
      <c r="BOZ14" s="204"/>
      <c r="BPA14" s="204"/>
      <c r="BPB14" s="204"/>
      <c r="BPC14" s="204"/>
      <c r="BPD14" s="204"/>
      <c r="BPE14" s="204"/>
      <c r="BPF14" s="204"/>
      <c r="BPG14" s="204"/>
      <c r="BPH14" s="204"/>
      <c r="BPI14" s="204"/>
      <c r="BPJ14" s="204"/>
      <c r="BPK14" s="204"/>
      <c r="BPL14" s="204"/>
      <c r="BPM14" s="204"/>
      <c r="BPN14" s="204"/>
      <c r="BPO14" s="204"/>
      <c r="BPP14" s="204"/>
      <c r="BPQ14" s="204"/>
      <c r="BPR14" s="204"/>
      <c r="BPS14" s="204"/>
      <c r="BPT14" s="204"/>
      <c r="BPU14" s="204"/>
      <c r="BPV14" s="204"/>
      <c r="BPW14" s="204"/>
      <c r="BPX14" s="204"/>
      <c r="BPY14" s="204"/>
      <c r="BPZ14" s="204"/>
      <c r="BQA14" s="204"/>
      <c r="BQB14" s="204"/>
      <c r="BQC14" s="204"/>
      <c r="BQD14" s="204"/>
      <c r="BQE14" s="204"/>
      <c r="BQF14" s="204"/>
      <c r="BQG14" s="204"/>
      <c r="BQH14" s="204"/>
      <c r="BQI14" s="204"/>
      <c r="BQJ14" s="204"/>
      <c r="BQK14" s="204"/>
      <c r="BQL14" s="204"/>
      <c r="BQM14" s="204"/>
      <c r="BQN14" s="204"/>
      <c r="BQO14" s="204"/>
      <c r="BQP14" s="204"/>
      <c r="BQQ14" s="204"/>
      <c r="BQR14" s="204"/>
      <c r="BQS14" s="204"/>
      <c r="BQT14" s="204"/>
      <c r="BQU14" s="204"/>
      <c r="BQV14" s="204"/>
      <c r="BQW14" s="204"/>
      <c r="BQX14" s="204"/>
      <c r="BQY14" s="204"/>
      <c r="BQZ14" s="204"/>
      <c r="BRA14" s="204"/>
      <c r="BRB14" s="204"/>
      <c r="BRC14" s="204"/>
      <c r="BRD14" s="204"/>
      <c r="BRE14" s="204"/>
      <c r="BRF14" s="204"/>
      <c r="BRG14" s="204"/>
      <c r="BRH14" s="204"/>
      <c r="BRI14" s="204"/>
      <c r="BRJ14" s="204"/>
      <c r="BRK14" s="204"/>
      <c r="BRL14" s="204"/>
      <c r="BRM14" s="204"/>
      <c r="BRN14" s="204"/>
      <c r="BRO14" s="204"/>
      <c r="BRP14" s="204"/>
      <c r="BRQ14" s="204"/>
      <c r="BRR14" s="204"/>
      <c r="BRS14" s="204"/>
      <c r="BRT14" s="204"/>
      <c r="BRU14" s="204"/>
      <c r="BRV14" s="204"/>
      <c r="BRW14" s="204"/>
      <c r="BRX14" s="204"/>
      <c r="BRY14" s="204"/>
      <c r="BRZ14" s="204"/>
      <c r="BSA14" s="204"/>
      <c r="BSB14" s="204"/>
      <c r="BSC14" s="204"/>
      <c r="BSD14" s="204"/>
      <c r="BSE14" s="204"/>
      <c r="BSF14" s="204"/>
      <c r="BSG14" s="204"/>
      <c r="BSH14" s="204"/>
      <c r="BSI14" s="204"/>
      <c r="BSJ14" s="204"/>
      <c r="BSK14" s="204"/>
      <c r="BSL14" s="204"/>
      <c r="BSM14" s="204"/>
      <c r="BSN14" s="204"/>
      <c r="BSO14" s="204"/>
      <c r="BSP14" s="204"/>
      <c r="BSQ14" s="204"/>
      <c r="BSR14" s="204"/>
      <c r="BSS14" s="204"/>
      <c r="BST14" s="204"/>
      <c r="BSU14" s="204"/>
      <c r="BSV14" s="204"/>
      <c r="BSW14" s="204"/>
      <c r="BSX14" s="204"/>
      <c r="BSY14" s="204"/>
      <c r="BSZ14" s="204"/>
      <c r="BTA14" s="204"/>
      <c r="BTB14" s="204"/>
      <c r="BTC14" s="204"/>
      <c r="BTD14" s="204"/>
      <c r="BTE14" s="204"/>
      <c r="BTF14" s="204"/>
      <c r="BTG14" s="204"/>
      <c r="BTH14" s="204"/>
      <c r="BTI14" s="204"/>
      <c r="BTJ14" s="204"/>
      <c r="BTK14" s="204"/>
      <c r="BTL14" s="204"/>
      <c r="BTM14" s="204"/>
      <c r="BTN14" s="204"/>
      <c r="BTO14" s="204"/>
      <c r="BTP14" s="204"/>
      <c r="BTQ14" s="204"/>
      <c r="BTR14" s="204"/>
      <c r="BTS14" s="204"/>
      <c r="BTT14" s="204"/>
      <c r="BTU14" s="204"/>
      <c r="BTV14" s="204"/>
      <c r="BTW14" s="204"/>
      <c r="BTX14" s="204"/>
      <c r="BTY14" s="204"/>
      <c r="BTZ14" s="204"/>
      <c r="BUA14" s="204"/>
      <c r="BUB14" s="204"/>
      <c r="BUC14" s="204"/>
      <c r="BUD14" s="204"/>
      <c r="BUE14" s="204"/>
      <c r="BUF14" s="204"/>
      <c r="BUG14" s="204"/>
      <c r="BUH14" s="204"/>
      <c r="BUI14" s="204"/>
      <c r="BUJ14" s="204"/>
      <c r="BUK14" s="204"/>
      <c r="BUL14" s="204"/>
      <c r="BUM14" s="204"/>
      <c r="BUN14" s="204"/>
      <c r="BUO14" s="204"/>
      <c r="BUP14" s="204"/>
      <c r="BUQ14" s="204"/>
      <c r="BUR14" s="204"/>
      <c r="BUS14" s="204"/>
      <c r="BUT14" s="204"/>
      <c r="BUU14" s="204"/>
      <c r="BUV14" s="204"/>
      <c r="BUW14" s="204"/>
      <c r="BUX14" s="204"/>
      <c r="BUY14" s="204"/>
      <c r="BUZ14" s="204"/>
      <c r="BVA14" s="204"/>
      <c r="BVB14" s="204"/>
      <c r="BVC14" s="204"/>
      <c r="BVD14" s="204"/>
      <c r="BVE14" s="204"/>
      <c r="BVF14" s="204"/>
      <c r="BVG14" s="204"/>
      <c r="BVH14" s="204"/>
      <c r="BVI14" s="204"/>
      <c r="BVJ14" s="204"/>
      <c r="BVK14" s="204"/>
      <c r="BVL14" s="204"/>
      <c r="BVM14" s="204"/>
      <c r="BVN14" s="204"/>
      <c r="BVO14" s="204"/>
      <c r="BVP14" s="204"/>
      <c r="BVQ14" s="204"/>
      <c r="BVR14" s="204"/>
      <c r="BVS14" s="204"/>
      <c r="BVT14" s="204"/>
      <c r="BVU14" s="204"/>
      <c r="BVV14" s="204"/>
      <c r="BVW14" s="204"/>
      <c r="BVX14" s="204"/>
      <c r="BVY14" s="204"/>
      <c r="BVZ14" s="204"/>
      <c r="BWA14" s="204"/>
      <c r="BWB14" s="204"/>
      <c r="BWC14" s="204"/>
      <c r="BWD14" s="204"/>
      <c r="BWE14" s="204"/>
      <c r="BWF14" s="204"/>
      <c r="BWG14" s="204"/>
      <c r="BWH14" s="204"/>
      <c r="BWI14" s="204"/>
      <c r="BWJ14" s="204"/>
      <c r="BWK14" s="204"/>
      <c r="BWL14" s="204"/>
      <c r="BWM14" s="204"/>
      <c r="BWN14" s="204"/>
      <c r="BWO14" s="204"/>
      <c r="BWP14" s="204"/>
      <c r="BWQ14" s="204"/>
      <c r="BWR14" s="204"/>
      <c r="BWS14" s="204"/>
      <c r="BWT14" s="204"/>
      <c r="BWU14" s="204"/>
      <c r="BWV14" s="204"/>
      <c r="BWW14" s="204"/>
      <c r="BWX14" s="204"/>
      <c r="BWY14" s="204"/>
      <c r="BWZ14" s="204"/>
      <c r="BXA14" s="204"/>
      <c r="BXB14" s="204"/>
      <c r="BXC14" s="204"/>
      <c r="BXD14" s="204"/>
      <c r="BXE14" s="204"/>
      <c r="BXF14" s="204"/>
      <c r="BXG14" s="204"/>
      <c r="BXH14" s="204"/>
      <c r="BXI14" s="204"/>
      <c r="BXJ14" s="204"/>
      <c r="BXK14" s="204"/>
      <c r="BXL14" s="204"/>
      <c r="BXM14" s="204"/>
      <c r="BXN14" s="204"/>
      <c r="BXO14" s="204"/>
      <c r="BXP14" s="204"/>
      <c r="BXQ14" s="204"/>
      <c r="BXR14" s="204"/>
      <c r="BXS14" s="204"/>
      <c r="BXT14" s="204"/>
      <c r="BXU14" s="204"/>
      <c r="BXV14" s="204"/>
      <c r="BXW14" s="204"/>
      <c r="BXX14" s="204"/>
      <c r="BXY14" s="204"/>
      <c r="BXZ14" s="204"/>
      <c r="BYA14" s="204"/>
      <c r="BYB14" s="204"/>
      <c r="BYC14" s="204"/>
      <c r="BYD14" s="204"/>
      <c r="BYE14" s="204"/>
      <c r="BYF14" s="204"/>
      <c r="BYG14" s="204"/>
      <c r="BYH14" s="204"/>
      <c r="BYI14" s="204"/>
      <c r="BYJ14" s="204"/>
      <c r="BYK14" s="204"/>
      <c r="BYL14" s="204"/>
      <c r="BYM14" s="204"/>
      <c r="BYN14" s="204"/>
      <c r="BYO14" s="204"/>
      <c r="BYP14" s="204"/>
      <c r="BYQ14" s="204"/>
      <c r="BYR14" s="204"/>
      <c r="BYS14" s="204"/>
      <c r="BYT14" s="204"/>
      <c r="BYU14" s="204"/>
      <c r="BYV14" s="204"/>
      <c r="BYW14" s="204"/>
      <c r="BYX14" s="204"/>
      <c r="BYY14" s="204"/>
      <c r="BYZ14" s="204"/>
      <c r="BZA14" s="204"/>
      <c r="BZB14" s="204"/>
      <c r="BZC14" s="204"/>
      <c r="BZD14" s="204"/>
      <c r="BZE14" s="204"/>
      <c r="BZF14" s="204"/>
      <c r="BZG14" s="204"/>
      <c r="BZH14" s="204"/>
      <c r="BZI14" s="204"/>
      <c r="BZJ14" s="204"/>
      <c r="BZK14" s="204"/>
      <c r="BZL14" s="204"/>
      <c r="BZM14" s="204"/>
      <c r="BZN14" s="204"/>
      <c r="BZO14" s="204"/>
      <c r="BZP14" s="204"/>
      <c r="BZQ14" s="204"/>
      <c r="BZR14" s="204"/>
      <c r="BZS14" s="204"/>
      <c r="BZT14" s="204"/>
      <c r="BZU14" s="204"/>
      <c r="BZV14" s="204"/>
      <c r="BZW14" s="204"/>
      <c r="BZX14" s="204"/>
      <c r="BZY14" s="204"/>
      <c r="BZZ14" s="204"/>
      <c r="CAA14" s="204"/>
      <c r="CAB14" s="204"/>
      <c r="CAC14" s="204"/>
      <c r="CAD14" s="204"/>
      <c r="CAE14" s="204"/>
      <c r="CAF14" s="204"/>
      <c r="CAG14" s="204"/>
      <c r="CAH14" s="204"/>
      <c r="CAI14" s="204"/>
      <c r="CAJ14" s="204"/>
      <c r="CAK14" s="204"/>
      <c r="CAL14" s="204"/>
      <c r="CAM14" s="204"/>
      <c r="CAN14" s="204"/>
      <c r="CAO14" s="204"/>
      <c r="CAP14" s="204"/>
      <c r="CAQ14" s="204"/>
      <c r="CAR14" s="204"/>
      <c r="CAS14" s="204"/>
      <c r="CAT14" s="204"/>
      <c r="CAU14" s="204"/>
      <c r="CAV14" s="204"/>
      <c r="CAW14" s="204"/>
      <c r="CAX14" s="204"/>
      <c r="CAY14" s="204"/>
      <c r="CAZ14" s="204"/>
      <c r="CBA14" s="204"/>
      <c r="CBB14" s="204"/>
      <c r="CBC14" s="204"/>
      <c r="CBD14" s="204"/>
      <c r="CBE14" s="204"/>
      <c r="CBF14" s="204"/>
      <c r="CBG14" s="204"/>
      <c r="CBH14" s="204"/>
      <c r="CBI14" s="204"/>
      <c r="CBJ14" s="204"/>
      <c r="CBK14" s="204"/>
      <c r="CBL14" s="204"/>
      <c r="CBM14" s="204"/>
      <c r="CBN14" s="204"/>
      <c r="CBO14" s="204"/>
      <c r="CBP14" s="204"/>
      <c r="CBQ14" s="204"/>
      <c r="CBR14" s="204"/>
      <c r="CBS14" s="204"/>
      <c r="CBT14" s="204"/>
      <c r="CBU14" s="204"/>
      <c r="CBV14" s="204"/>
      <c r="CBW14" s="204"/>
      <c r="CBX14" s="204"/>
      <c r="CBY14" s="204"/>
      <c r="CBZ14" s="204"/>
      <c r="CCA14" s="204"/>
      <c r="CCB14" s="204"/>
      <c r="CCC14" s="204"/>
      <c r="CCD14" s="204"/>
      <c r="CCE14" s="204"/>
      <c r="CCF14" s="204"/>
      <c r="CCG14" s="204"/>
      <c r="CCH14" s="204"/>
      <c r="CCI14" s="204"/>
      <c r="CCJ14" s="204"/>
      <c r="CCK14" s="204"/>
      <c r="CCL14" s="204"/>
      <c r="CCM14" s="204"/>
      <c r="CCN14" s="204"/>
      <c r="CCO14" s="204"/>
      <c r="CCP14" s="204"/>
      <c r="CCQ14" s="204"/>
      <c r="CCR14" s="204"/>
      <c r="CCS14" s="204"/>
      <c r="CCT14" s="204"/>
      <c r="CCU14" s="204"/>
      <c r="CCV14" s="204"/>
      <c r="CCW14" s="204"/>
      <c r="CCX14" s="204"/>
      <c r="CCY14" s="204"/>
      <c r="CCZ14" s="204"/>
      <c r="CDA14" s="204"/>
      <c r="CDB14" s="204"/>
      <c r="CDC14" s="204"/>
      <c r="CDD14" s="204"/>
      <c r="CDE14" s="204"/>
      <c r="CDF14" s="204"/>
      <c r="CDG14" s="204"/>
      <c r="CDH14" s="204"/>
      <c r="CDI14" s="204"/>
      <c r="CDJ14" s="204"/>
      <c r="CDK14" s="204"/>
      <c r="CDL14" s="204"/>
      <c r="CDM14" s="204"/>
      <c r="CDN14" s="204"/>
      <c r="CDO14" s="204"/>
      <c r="CDP14" s="204"/>
      <c r="CDQ14" s="204"/>
      <c r="CDR14" s="204"/>
      <c r="CDS14" s="204"/>
      <c r="CDT14" s="204"/>
      <c r="CDU14" s="204"/>
      <c r="CDV14" s="204"/>
      <c r="CDW14" s="204"/>
      <c r="CDX14" s="204"/>
      <c r="CDY14" s="204"/>
      <c r="CDZ14" s="204"/>
      <c r="CEA14" s="204"/>
      <c r="CEB14" s="204"/>
      <c r="CEC14" s="204"/>
      <c r="CED14" s="204"/>
      <c r="CEE14" s="204"/>
      <c r="CEF14" s="204"/>
      <c r="CEG14" s="204"/>
      <c r="CEH14" s="204"/>
      <c r="CEI14" s="204"/>
      <c r="CEJ14" s="204"/>
      <c r="CEK14" s="204"/>
      <c r="CEL14" s="204"/>
      <c r="CEM14" s="204"/>
      <c r="CEN14" s="204"/>
      <c r="CEO14" s="204"/>
      <c r="CEP14" s="204"/>
      <c r="CEQ14" s="204"/>
      <c r="CER14" s="204"/>
      <c r="CES14" s="204"/>
      <c r="CET14" s="204"/>
      <c r="CEU14" s="204"/>
      <c r="CEV14" s="204"/>
      <c r="CEW14" s="204"/>
      <c r="CEX14" s="204"/>
      <c r="CEY14" s="204"/>
      <c r="CEZ14" s="204"/>
      <c r="CFA14" s="204"/>
      <c r="CFB14" s="204"/>
      <c r="CFC14" s="204"/>
      <c r="CFD14" s="204"/>
      <c r="CFE14" s="204"/>
      <c r="CFF14" s="204"/>
      <c r="CFG14" s="204"/>
      <c r="CFH14" s="204"/>
      <c r="CFI14" s="204"/>
      <c r="CFJ14" s="204"/>
      <c r="CFK14" s="204"/>
      <c r="CFL14" s="204"/>
      <c r="CFM14" s="204"/>
      <c r="CFN14" s="204"/>
      <c r="CFO14" s="204"/>
      <c r="CFP14" s="204"/>
      <c r="CFQ14" s="204"/>
      <c r="CFR14" s="204"/>
      <c r="CFS14" s="204"/>
      <c r="CFT14" s="204"/>
      <c r="CFU14" s="204"/>
      <c r="CFV14" s="204"/>
      <c r="CFW14" s="204"/>
      <c r="CFX14" s="204"/>
      <c r="CFY14" s="204"/>
      <c r="CFZ14" s="204"/>
      <c r="CGA14" s="204"/>
      <c r="CGB14" s="204"/>
      <c r="CGC14" s="204"/>
      <c r="CGD14" s="204"/>
      <c r="CGE14" s="204"/>
      <c r="CGF14" s="204"/>
      <c r="CGG14" s="204"/>
      <c r="CGH14" s="204"/>
      <c r="CGI14" s="204"/>
      <c r="CGJ14" s="204"/>
      <c r="CGK14" s="204"/>
      <c r="CGL14" s="204"/>
      <c r="CGM14" s="204"/>
      <c r="CGN14" s="204"/>
      <c r="CGO14" s="204"/>
      <c r="CGP14" s="204"/>
      <c r="CGQ14" s="204"/>
      <c r="CGR14" s="204"/>
      <c r="CGS14" s="204"/>
      <c r="CGT14" s="204"/>
      <c r="CGU14" s="204"/>
      <c r="CGV14" s="204"/>
      <c r="CGW14" s="204"/>
      <c r="CGX14" s="204"/>
      <c r="CGY14" s="204"/>
      <c r="CGZ14" s="204"/>
      <c r="CHA14" s="204"/>
      <c r="CHB14" s="204"/>
      <c r="CHC14" s="204"/>
      <c r="CHD14" s="204"/>
      <c r="CHE14" s="204"/>
      <c r="CHF14" s="204"/>
      <c r="CHG14" s="204"/>
      <c r="CHH14" s="204"/>
      <c r="CHI14" s="204"/>
      <c r="CHJ14" s="204"/>
      <c r="CHK14" s="204"/>
      <c r="CHL14" s="204"/>
      <c r="CHM14" s="204"/>
      <c r="CHN14" s="204"/>
      <c r="CHO14" s="204"/>
      <c r="CHP14" s="204"/>
      <c r="CHQ14" s="204"/>
      <c r="CHR14" s="204"/>
      <c r="CHS14" s="204"/>
      <c r="CHT14" s="204"/>
      <c r="CHU14" s="204"/>
      <c r="CHV14" s="204"/>
      <c r="CHW14" s="204"/>
      <c r="CHX14" s="204"/>
      <c r="CHY14" s="204"/>
      <c r="CHZ14" s="204"/>
      <c r="CIA14" s="204"/>
      <c r="CIB14" s="204"/>
      <c r="CIC14" s="204"/>
      <c r="CID14" s="204"/>
      <c r="CIE14" s="204"/>
      <c r="CIF14" s="204"/>
      <c r="CIG14" s="204"/>
      <c r="CIH14" s="204"/>
      <c r="CII14" s="204"/>
      <c r="CIJ14" s="204"/>
      <c r="CIK14" s="204"/>
      <c r="CIL14" s="204"/>
      <c r="CIM14" s="204"/>
      <c r="CIN14" s="204"/>
      <c r="CIO14" s="204"/>
      <c r="CIP14" s="204"/>
      <c r="CIQ14" s="204"/>
      <c r="CIR14" s="204"/>
      <c r="CIS14" s="204"/>
      <c r="CIT14" s="204"/>
      <c r="CIU14" s="204"/>
      <c r="CIV14" s="204"/>
      <c r="CIW14" s="204"/>
      <c r="CIX14" s="204"/>
      <c r="CIY14" s="204"/>
      <c r="CIZ14" s="204"/>
      <c r="CJA14" s="204"/>
      <c r="CJB14" s="204"/>
      <c r="CJC14" s="204"/>
      <c r="CJD14" s="204"/>
      <c r="CJE14" s="204"/>
      <c r="CJF14" s="204"/>
      <c r="CJG14" s="204"/>
      <c r="CJH14" s="204"/>
      <c r="CJI14" s="204"/>
      <c r="CJJ14" s="204"/>
      <c r="CJK14" s="204"/>
      <c r="CJL14" s="204"/>
      <c r="CJM14" s="204"/>
      <c r="CJN14" s="204"/>
      <c r="CJO14" s="204"/>
      <c r="CJP14" s="204"/>
      <c r="CJQ14" s="204"/>
      <c r="CJR14" s="204"/>
      <c r="CJS14" s="204"/>
      <c r="CJT14" s="204"/>
      <c r="CJU14" s="204"/>
      <c r="CJV14" s="204"/>
      <c r="CJW14" s="204"/>
      <c r="CJX14" s="204"/>
      <c r="CJY14" s="204"/>
      <c r="CJZ14" s="204"/>
      <c r="CKA14" s="204"/>
      <c r="CKB14" s="204"/>
      <c r="CKC14" s="204"/>
      <c r="CKD14" s="204"/>
      <c r="CKE14" s="204"/>
      <c r="CKF14" s="204"/>
      <c r="CKG14" s="204"/>
      <c r="CKH14" s="204"/>
      <c r="CKI14" s="204"/>
      <c r="CKJ14" s="204"/>
      <c r="CKK14" s="204"/>
      <c r="CKL14" s="204"/>
      <c r="CKM14" s="204"/>
      <c r="CKN14" s="204"/>
      <c r="CKO14" s="204"/>
      <c r="CKP14" s="204"/>
      <c r="CKQ14" s="204"/>
      <c r="CKR14" s="204"/>
      <c r="CKS14" s="204"/>
      <c r="CKT14" s="204"/>
      <c r="CKU14" s="204"/>
      <c r="CKV14" s="204"/>
      <c r="CKW14" s="204"/>
      <c r="CKX14" s="204"/>
      <c r="CKY14" s="204"/>
      <c r="CKZ14" s="204"/>
      <c r="CLA14" s="204"/>
      <c r="CLB14" s="204"/>
      <c r="CLC14" s="204"/>
      <c r="CLD14" s="204"/>
      <c r="CLE14" s="204"/>
      <c r="CLF14" s="204"/>
      <c r="CLG14" s="204"/>
      <c r="CLH14" s="204"/>
      <c r="CLI14" s="204"/>
      <c r="CLJ14" s="204"/>
      <c r="CLK14" s="204"/>
      <c r="CLL14" s="204"/>
      <c r="CLM14" s="204"/>
      <c r="CLN14" s="204"/>
      <c r="CLO14" s="204"/>
      <c r="CLP14" s="204"/>
      <c r="CLQ14" s="204"/>
      <c r="CLR14" s="204"/>
      <c r="CLS14" s="204"/>
      <c r="CLT14" s="204"/>
      <c r="CLU14" s="204"/>
      <c r="CLV14" s="204"/>
      <c r="CLW14" s="204"/>
      <c r="CLX14" s="204"/>
      <c r="CLY14" s="204"/>
      <c r="CLZ14" s="204"/>
      <c r="CMA14" s="204"/>
      <c r="CMB14" s="204"/>
      <c r="CMC14" s="204"/>
      <c r="CMD14" s="204"/>
      <c r="CME14" s="204"/>
      <c r="CMF14" s="204"/>
      <c r="CMG14" s="204"/>
      <c r="CMH14" s="204"/>
      <c r="CMI14" s="204"/>
      <c r="CMJ14" s="204"/>
      <c r="CMK14" s="204"/>
      <c r="CML14" s="204"/>
      <c r="CMM14" s="204"/>
      <c r="CMN14" s="204"/>
      <c r="CMO14" s="204"/>
      <c r="CMP14" s="204"/>
      <c r="CMQ14" s="204"/>
      <c r="CMR14" s="204"/>
      <c r="CMS14" s="204"/>
      <c r="CMT14" s="204"/>
      <c r="CMU14" s="204"/>
      <c r="CMV14" s="204"/>
      <c r="CMW14" s="204"/>
      <c r="CMX14" s="204"/>
      <c r="CMY14" s="204"/>
      <c r="CMZ14" s="204"/>
      <c r="CNA14" s="204"/>
    </row>
    <row r="15" spans="1:2393" s="56" customFormat="1" ht="18" customHeight="1">
      <c r="A15" s="48" t="s">
        <v>23</v>
      </c>
      <c r="B15" s="49"/>
      <c r="C15" s="50"/>
      <c r="D15" s="50"/>
      <c r="E15" s="50">
        <v>0.7</v>
      </c>
      <c r="F15" s="50">
        <v>0.5</v>
      </c>
      <c r="G15" s="50"/>
      <c r="H15" s="50"/>
      <c r="I15" s="50">
        <f>[1]район!I15+[1]город!I15+12+2</f>
        <v>46</v>
      </c>
      <c r="J15" s="50">
        <f>[1]район!I15</f>
        <v>32</v>
      </c>
      <c r="K15" s="50"/>
      <c r="L15" s="50"/>
      <c r="M15" s="58"/>
      <c r="N15" s="50"/>
      <c r="O15" s="58">
        <f>P15+[1]город!M15+[1]поселения!M16</f>
        <v>100.4</v>
      </c>
      <c r="P15" s="32">
        <f>[1]район!M15</f>
        <v>70.400000000000006</v>
      </c>
      <c r="Q15" s="33">
        <f t="shared" si="4"/>
        <v>2.1826086956521742</v>
      </c>
      <c r="R15" s="51">
        <f>IF(J15=0,1,P15/J15)</f>
        <v>2.2000000000000002</v>
      </c>
      <c r="S15" s="58"/>
      <c r="T15" s="50"/>
      <c r="U15" s="58"/>
      <c r="V15" s="50"/>
      <c r="W15" s="50"/>
      <c r="X15" s="50"/>
      <c r="Y15" s="51"/>
      <c r="Z15" s="51"/>
      <c r="AA15" s="51"/>
      <c r="AB15" s="51"/>
      <c r="AC15" s="59"/>
      <c r="AD15" s="52"/>
      <c r="AE15" s="53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  <c r="IW15" s="204"/>
      <c r="IX15" s="204"/>
      <c r="IY15" s="204"/>
      <c r="IZ15" s="204"/>
      <c r="JA15" s="204"/>
      <c r="JB15" s="204"/>
      <c r="JC15" s="204"/>
      <c r="JD15" s="204"/>
      <c r="JE15" s="204"/>
      <c r="JF15" s="204"/>
      <c r="JG15" s="204"/>
      <c r="JH15" s="204"/>
      <c r="JI15" s="204"/>
      <c r="JJ15" s="204"/>
      <c r="JK15" s="204"/>
      <c r="JL15" s="204"/>
      <c r="JM15" s="204"/>
      <c r="JN15" s="204"/>
      <c r="JO15" s="204"/>
      <c r="JP15" s="204"/>
      <c r="JQ15" s="204"/>
      <c r="JR15" s="204"/>
      <c r="JS15" s="204"/>
      <c r="JT15" s="204"/>
      <c r="JU15" s="204"/>
      <c r="JV15" s="204"/>
      <c r="JW15" s="204"/>
      <c r="JX15" s="204"/>
      <c r="JY15" s="204"/>
      <c r="JZ15" s="204"/>
      <c r="KA15" s="204"/>
      <c r="KB15" s="204"/>
      <c r="KC15" s="204"/>
      <c r="KD15" s="204"/>
      <c r="KE15" s="204"/>
      <c r="KF15" s="204"/>
      <c r="KG15" s="204"/>
      <c r="KH15" s="204"/>
      <c r="KI15" s="204"/>
      <c r="KJ15" s="204"/>
      <c r="KK15" s="204"/>
      <c r="KL15" s="204"/>
      <c r="KM15" s="204"/>
      <c r="KN15" s="204"/>
      <c r="KO15" s="204"/>
      <c r="KP15" s="204"/>
      <c r="KQ15" s="204"/>
      <c r="KR15" s="204"/>
      <c r="KS15" s="204"/>
      <c r="KT15" s="204"/>
      <c r="KU15" s="204"/>
      <c r="KV15" s="204"/>
      <c r="KW15" s="204"/>
      <c r="KX15" s="204"/>
      <c r="KY15" s="204"/>
      <c r="KZ15" s="204"/>
      <c r="LA15" s="204"/>
      <c r="LB15" s="204"/>
      <c r="LC15" s="204"/>
      <c r="LD15" s="204"/>
      <c r="LE15" s="204"/>
      <c r="LF15" s="204"/>
      <c r="LG15" s="204"/>
      <c r="LH15" s="204"/>
      <c r="LI15" s="204"/>
      <c r="LJ15" s="204"/>
      <c r="LK15" s="204"/>
      <c r="LL15" s="204"/>
      <c r="LM15" s="204"/>
      <c r="LN15" s="204"/>
      <c r="LO15" s="204"/>
      <c r="LP15" s="204"/>
      <c r="LQ15" s="204"/>
      <c r="LR15" s="204"/>
      <c r="LS15" s="204"/>
      <c r="LT15" s="204"/>
      <c r="LU15" s="204"/>
      <c r="LV15" s="204"/>
      <c r="LW15" s="204"/>
      <c r="LX15" s="204"/>
      <c r="LY15" s="204"/>
      <c r="LZ15" s="204"/>
      <c r="MA15" s="204"/>
      <c r="MB15" s="204"/>
      <c r="MC15" s="204"/>
      <c r="MD15" s="204"/>
      <c r="ME15" s="204"/>
      <c r="MF15" s="204"/>
      <c r="MG15" s="204"/>
      <c r="MH15" s="204"/>
      <c r="MI15" s="204"/>
      <c r="MJ15" s="204"/>
      <c r="MK15" s="204"/>
      <c r="ML15" s="204"/>
      <c r="MM15" s="204"/>
      <c r="MN15" s="204"/>
      <c r="MO15" s="204"/>
      <c r="MP15" s="204"/>
      <c r="MQ15" s="204"/>
      <c r="MR15" s="204"/>
      <c r="MS15" s="204"/>
      <c r="MT15" s="204"/>
      <c r="MU15" s="204"/>
      <c r="MV15" s="204"/>
      <c r="MW15" s="204"/>
      <c r="MX15" s="204"/>
      <c r="MY15" s="204"/>
      <c r="MZ15" s="204"/>
      <c r="NA15" s="204"/>
      <c r="NB15" s="204"/>
      <c r="NC15" s="204"/>
      <c r="ND15" s="204"/>
      <c r="NE15" s="204"/>
      <c r="NF15" s="204"/>
      <c r="NG15" s="204"/>
      <c r="NH15" s="204"/>
      <c r="NI15" s="204"/>
      <c r="NJ15" s="204"/>
      <c r="NK15" s="204"/>
      <c r="NL15" s="204"/>
      <c r="NM15" s="204"/>
      <c r="NN15" s="204"/>
      <c r="NO15" s="204"/>
      <c r="NP15" s="204"/>
      <c r="NQ15" s="204"/>
      <c r="NR15" s="204"/>
      <c r="NS15" s="204"/>
      <c r="NT15" s="204"/>
      <c r="NU15" s="204"/>
      <c r="NV15" s="204"/>
      <c r="NW15" s="204"/>
      <c r="NX15" s="204"/>
      <c r="NY15" s="204"/>
      <c r="NZ15" s="204"/>
      <c r="OA15" s="204"/>
      <c r="OB15" s="204"/>
      <c r="OC15" s="204"/>
      <c r="OD15" s="204"/>
      <c r="OE15" s="204"/>
      <c r="OF15" s="204"/>
      <c r="OG15" s="204"/>
      <c r="OH15" s="204"/>
      <c r="OI15" s="204"/>
      <c r="OJ15" s="204"/>
      <c r="OK15" s="204"/>
      <c r="OL15" s="204"/>
      <c r="OM15" s="204"/>
      <c r="ON15" s="204"/>
      <c r="OO15" s="204"/>
      <c r="OP15" s="204"/>
      <c r="OQ15" s="204"/>
      <c r="OR15" s="204"/>
      <c r="OS15" s="204"/>
      <c r="OT15" s="204"/>
      <c r="OU15" s="204"/>
      <c r="OV15" s="204"/>
      <c r="OW15" s="204"/>
      <c r="OX15" s="204"/>
      <c r="OY15" s="204"/>
      <c r="OZ15" s="204"/>
      <c r="PA15" s="204"/>
      <c r="PB15" s="204"/>
      <c r="PC15" s="204"/>
      <c r="PD15" s="204"/>
      <c r="PE15" s="204"/>
      <c r="PF15" s="204"/>
      <c r="PG15" s="204"/>
      <c r="PH15" s="204"/>
      <c r="PI15" s="204"/>
      <c r="PJ15" s="204"/>
      <c r="PK15" s="204"/>
      <c r="PL15" s="204"/>
      <c r="PM15" s="204"/>
      <c r="PN15" s="204"/>
      <c r="PO15" s="204"/>
      <c r="PP15" s="204"/>
      <c r="PQ15" s="204"/>
      <c r="PR15" s="204"/>
      <c r="PS15" s="204"/>
      <c r="PT15" s="204"/>
      <c r="PU15" s="204"/>
      <c r="PV15" s="204"/>
      <c r="PW15" s="204"/>
      <c r="PX15" s="204"/>
      <c r="PY15" s="204"/>
      <c r="PZ15" s="204"/>
      <c r="QA15" s="204"/>
      <c r="QB15" s="204"/>
      <c r="QC15" s="204"/>
      <c r="QD15" s="204"/>
      <c r="QE15" s="204"/>
      <c r="QF15" s="204"/>
      <c r="QG15" s="204"/>
      <c r="QH15" s="204"/>
      <c r="QI15" s="204"/>
      <c r="QJ15" s="204"/>
      <c r="QK15" s="204"/>
      <c r="QL15" s="204"/>
      <c r="QM15" s="204"/>
      <c r="QN15" s="204"/>
      <c r="QO15" s="204"/>
      <c r="QP15" s="204"/>
      <c r="QQ15" s="204"/>
      <c r="QR15" s="204"/>
      <c r="QS15" s="204"/>
      <c r="QT15" s="204"/>
      <c r="QU15" s="204"/>
      <c r="QV15" s="204"/>
      <c r="QW15" s="204"/>
      <c r="QX15" s="204"/>
      <c r="QY15" s="204"/>
      <c r="QZ15" s="204"/>
      <c r="RA15" s="204"/>
      <c r="RB15" s="204"/>
      <c r="RC15" s="204"/>
      <c r="RD15" s="204"/>
      <c r="RE15" s="204"/>
      <c r="RF15" s="204"/>
      <c r="RG15" s="204"/>
      <c r="RH15" s="204"/>
      <c r="RI15" s="204"/>
      <c r="RJ15" s="204"/>
      <c r="RK15" s="204"/>
      <c r="RL15" s="204"/>
      <c r="RM15" s="204"/>
      <c r="RN15" s="204"/>
      <c r="RO15" s="204"/>
      <c r="RP15" s="204"/>
      <c r="RQ15" s="204"/>
      <c r="RR15" s="204"/>
      <c r="RS15" s="204"/>
      <c r="RT15" s="204"/>
      <c r="RU15" s="204"/>
      <c r="RV15" s="204"/>
      <c r="RW15" s="204"/>
      <c r="RX15" s="204"/>
      <c r="RY15" s="204"/>
      <c r="RZ15" s="204"/>
      <c r="SA15" s="204"/>
      <c r="SB15" s="204"/>
      <c r="SC15" s="204"/>
      <c r="SD15" s="204"/>
      <c r="SE15" s="204"/>
      <c r="SF15" s="204"/>
      <c r="SG15" s="204"/>
      <c r="SH15" s="204"/>
      <c r="SI15" s="204"/>
      <c r="SJ15" s="204"/>
      <c r="SK15" s="204"/>
      <c r="SL15" s="204"/>
      <c r="SM15" s="204"/>
      <c r="SN15" s="204"/>
      <c r="SO15" s="204"/>
      <c r="SP15" s="204"/>
      <c r="SQ15" s="204"/>
      <c r="SR15" s="204"/>
      <c r="SS15" s="204"/>
      <c r="ST15" s="204"/>
      <c r="SU15" s="204"/>
      <c r="SV15" s="204"/>
      <c r="SW15" s="204"/>
      <c r="SX15" s="204"/>
      <c r="SY15" s="204"/>
      <c r="SZ15" s="204"/>
      <c r="TA15" s="204"/>
      <c r="TB15" s="204"/>
      <c r="TC15" s="204"/>
      <c r="TD15" s="204"/>
      <c r="TE15" s="204"/>
      <c r="TF15" s="204"/>
      <c r="TG15" s="204"/>
      <c r="TH15" s="204"/>
      <c r="TI15" s="204"/>
      <c r="TJ15" s="204"/>
      <c r="TK15" s="204"/>
      <c r="TL15" s="204"/>
      <c r="TM15" s="204"/>
      <c r="TN15" s="204"/>
      <c r="TO15" s="204"/>
      <c r="TP15" s="204"/>
      <c r="TQ15" s="204"/>
      <c r="TR15" s="204"/>
      <c r="TS15" s="204"/>
      <c r="TT15" s="204"/>
      <c r="TU15" s="204"/>
      <c r="TV15" s="204"/>
      <c r="TW15" s="204"/>
      <c r="TX15" s="204"/>
      <c r="TY15" s="204"/>
      <c r="TZ15" s="204"/>
      <c r="UA15" s="204"/>
      <c r="UB15" s="204"/>
      <c r="UC15" s="204"/>
      <c r="UD15" s="204"/>
      <c r="UE15" s="204"/>
      <c r="UF15" s="204"/>
      <c r="UG15" s="204"/>
      <c r="UH15" s="204"/>
      <c r="UI15" s="204"/>
      <c r="UJ15" s="204"/>
      <c r="UK15" s="204"/>
      <c r="UL15" s="204"/>
      <c r="UM15" s="204"/>
      <c r="UN15" s="204"/>
      <c r="UO15" s="204"/>
      <c r="UP15" s="204"/>
      <c r="UQ15" s="204"/>
      <c r="UR15" s="204"/>
      <c r="US15" s="204"/>
      <c r="UT15" s="204"/>
      <c r="UU15" s="204"/>
      <c r="UV15" s="204"/>
      <c r="UW15" s="204"/>
      <c r="UX15" s="204"/>
      <c r="UY15" s="204"/>
      <c r="UZ15" s="204"/>
      <c r="VA15" s="204"/>
      <c r="VB15" s="204"/>
      <c r="VC15" s="204"/>
      <c r="VD15" s="204"/>
      <c r="VE15" s="204"/>
      <c r="VF15" s="204"/>
      <c r="VG15" s="204"/>
      <c r="VH15" s="204"/>
      <c r="VI15" s="204"/>
      <c r="VJ15" s="204"/>
      <c r="VK15" s="204"/>
      <c r="VL15" s="204"/>
      <c r="VM15" s="204"/>
      <c r="VN15" s="204"/>
      <c r="VO15" s="204"/>
      <c r="VP15" s="204"/>
      <c r="VQ15" s="204"/>
      <c r="VR15" s="204"/>
      <c r="VS15" s="204"/>
      <c r="VT15" s="204"/>
      <c r="VU15" s="204"/>
      <c r="VV15" s="204"/>
      <c r="VW15" s="204"/>
      <c r="VX15" s="204"/>
      <c r="VY15" s="204"/>
      <c r="VZ15" s="204"/>
      <c r="WA15" s="204"/>
      <c r="WB15" s="204"/>
      <c r="WC15" s="204"/>
      <c r="WD15" s="204"/>
      <c r="WE15" s="204"/>
      <c r="WF15" s="204"/>
      <c r="WG15" s="204"/>
      <c r="WH15" s="204"/>
      <c r="WI15" s="204"/>
      <c r="WJ15" s="204"/>
      <c r="WK15" s="204"/>
      <c r="WL15" s="204"/>
      <c r="WM15" s="204"/>
      <c r="WN15" s="204"/>
      <c r="WO15" s="204"/>
      <c r="WP15" s="204"/>
      <c r="WQ15" s="204"/>
      <c r="WR15" s="204"/>
      <c r="WS15" s="204"/>
      <c r="WT15" s="204"/>
      <c r="WU15" s="204"/>
      <c r="WV15" s="204"/>
      <c r="WW15" s="204"/>
      <c r="WX15" s="204"/>
      <c r="WY15" s="204"/>
      <c r="WZ15" s="204"/>
      <c r="XA15" s="204"/>
      <c r="XB15" s="204"/>
      <c r="XC15" s="204"/>
      <c r="XD15" s="204"/>
      <c r="XE15" s="204"/>
      <c r="XF15" s="204"/>
      <c r="XG15" s="204"/>
      <c r="XH15" s="204"/>
      <c r="XI15" s="204"/>
      <c r="XJ15" s="204"/>
      <c r="XK15" s="204"/>
      <c r="XL15" s="204"/>
      <c r="XM15" s="204"/>
      <c r="XN15" s="204"/>
      <c r="XO15" s="204"/>
      <c r="XP15" s="204"/>
      <c r="XQ15" s="204"/>
      <c r="XR15" s="204"/>
      <c r="XS15" s="204"/>
      <c r="XT15" s="204"/>
      <c r="XU15" s="204"/>
      <c r="XV15" s="204"/>
      <c r="XW15" s="204"/>
      <c r="XX15" s="204"/>
      <c r="XY15" s="204"/>
      <c r="XZ15" s="204"/>
      <c r="YA15" s="204"/>
      <c r="YB15" s="204"/>
      <c r="YC15" s="204"/>
      <c r="YD15" s="204"/>
      <c r="YE15" s="204"/>
      <c r="YF15" s="204"/>
      <c r="YG15" s="204"/>
      <c r="YH15" s="204"/>
      <c r="YI15" s="204"/>
      <c r="YJ15" s="204"/>
      <c r="YK15" s="204"/>
      <c r="YL15" s="204"/>
      <c r="YM15" s="204"/>
      <c r="YN15" s="204"/>
      <c r="YO15" s="204"/>
      <c r="YP15" s="204"/>
      <c r="YQ15" s="204"/>
      <c r="YR15" s="204"/>
      <c r="YS15" s="204"/>
      <c r="YT15" s="204"/>
      <c r="YU15" s="204"/>
      <c r="YV15" s="204"/>
      <c r="YW15" s="204"/>
      <c r="YX15" s="204"/>
      <c r="YY15" s="204"/>
      <c r="YZ15" s="204"/>
      <c r="ZA15" s="204"/>
      <c r="ZB15" s="204"/>
      <c r="ZC15" s="204"/>
      <c r="ZD15" s="204"/>
      <c r="ZE15" s="204"/>
      <c r="ZF15" s="204"/>
      <c r="ZG15" s="204"/>
      <c r="ZH15" s="204"/>
      <c r="ZI15" s="204"/>
      <c r="ZJ15" s="204"/>
      <c r="ZK15" s="204"/>
      <c r="ZL15" s="204"/>
      <c r="ZM15" s="204"/>
      <c r="ZN15" s="204"/>
      <c r="ZO15" s="204"/>
      <c r="ZP15" s="204"/>
      <c r="ZQ15" s="204"/>
      <c r="ZR15" s="204"/>
      <c r="ZS15" s="204"/>
      <c r="ZT15" s="204"/>
      <c r="ZU15" s="204"/>
      <c r="ZV15" s="204"/>
      <c r="ZW15" s="204"/>
      <c r="ZX15" s="204"/>
      <c r="ZY15" s="204"/>
      <c r="ZZ15" s="204"/>
      <c r="AAA15" s="204"/>
      <c r="AAB15" s="204"/>
      <c r="AAC15" s="204"/>
      <c r="AAD15" s="204"/>
      <c r="AAE15" s="204"/>
      <c r="AAF15" s="204"/>
      <c r="AAG15" s="204"/>
      <c r="AAH15" s="204"/>
      <c r="AAI15" s="204"/>
      <c r="AAJ15" s="204"/>
      <c r="AAK15" s="204"/>
      <c r="AAL15" s="204"/>
      <c r="AAM15" s="204"/>
      <c r="AAN15" s="204"/>
      <c r="AAO15" s="204"/>
      <c r="AAP15" s="204"/>
      <c r="AAQ15" s="204"/>
      <c r="AAR15" s="204"/>
      <c r="AAS15" s="204"/>
      <c r="AAT15" s="204"/>
      <c r="AAU15" s="204"/>
      <c r="AAV15" s="204"/>
      <c r="AAW15" s="204"/>
      <c r="AAX15" s="204"/>
      <c r="AAY15" s="204"/>
      <c r="AAZ15" s="204"/>
      <c r="ABA15" s="204"/>
      <c r="ABB15" s="204"/>
      <c r="ABC15" s="204"/>
      <c r="ABD15" s="204"/>
      <c r="ABE15" s="204"/>
      <c r="ABF15" s="204"/>
      <c r="ABG15" s="204"/>
      <c r="ABH15" s="204"/>
      <c r="ABI15" s="204"/>
      <c r="ABJ15" s="204"/>
      <c r="ABK15" s="204"/>
      <c r="ABL15" s="204"/>
      <c r="ABM15" s="204"/>
      <c r="ABN15" s="204"/>
      <c r="ABO15" s="204"/>
      <c r="ABP15" s="204"/>
      <c r="ABQ15" s="204"/>
      <c r="ABR15" s="204"/>
      <c r="ABS15" s="204"/>
      <c r="ABT15" s="204"/>
      <c r="ABU15" s="204"/>
      <c r="ABV15" s="204"/>
      <c r="ABW15" s="204"/>
      <c r="ABX15" s="204"/>
      <c r="ABY15" s="204"/>
      <c r="ABZ15" s="204"/>
      <c r="ACA15" s="204"/>
      <c r="ACB15" s="204"/>
      <c r="ACC15" s="204"/>
      <c r="ACD15" s="204"/>
      <c r="ACE15" s="204"/>
      <c r="ACF15" s="204"/>
      <c r="ACG15" s="204"/>
      <c r="ACH15" s="204"/>
      <c r="ACI15" s="204"/>
      <c r="ACJ15" s="204"/>
      <c r="ACK15" s="204"/>
      <c r="ACL15" s="204"/>
      <c r="ACM15" s="204"/>
      <c r="ACN15" s="204"/>
      <c r="ACO15" s="204"/>
      <c r="ACP15" s="204"/>
      <c r="ACQ15" s="204"/>
      <c r="ACR15" s="204"/>
      <c r="ACS15" s="204"/>
      <c r="ACT15" s="204"/>
      <c r="ACU15" s="204"/>
      <c r="ACV15" s="204"/>
      <c r="ACW15" s="204"/>
      <c r="ACX15" s="204"/>
      <c r="ACY15" s="204"/>
      <c r="ACZ15" s="204"/>
      <c r="ADA15" s="204"/>
      <c r="ADB15" s="204"/>
      <c r="ADC15" s="204"/>
      <c r="ADD15" s="204"/>
      <c r="ADE15" s="204"/>
      <c r="ADF15" s="204"/>
      <c r="ADG15" s="204"/>
      <c r="ADH15" s="204"/>
      <c r="ADI15" s="204"/>
      <c r="ADJ15" s="204"/>
      <c r="ADK15" s="204"/>
      <c r="ADL15" s="204"/>
      <c r="ADM15" s="204"/>
      <c r="ADN15" s="204"/>
      <c r="ADO15" s="204"/>
      <c r="ADP15" s="204"/>
      <c r="ADQ15" s="204"/>
      <c r="ADR15" s="204"/>
      <c r="ADS15" s="204"/>
      <c r="ADT15" s="204"/>
      <c r="ADU15" s="204"/>
      <c r="ADV15" s="204"/>
      <c r="ADW15" s="204"/>
      <c r="ADX15" s="204"/>
      <c r="ADY15" s="204"/>
      <c r="ADZ15" s="204"/>
      <c r="AEA15" s="204"/>
      <c r="AEB15" s="204"/>
      <c r="AEC15" s="204"/>
      <c r="AED15" s="204"/>
      <c r="AEE15" s="204"/>
      <c r="AEF15" s="204"/>
      <c r="AEG15" s="204"/>
      <c r="AEH15" s="204"/>
      <c r="AEI15" s="204"/>
      <c r="AEJ15" s="204"/>
      <c r="AEK15" s="204"/>
      <c r="AEL15" s="204"/>
      <c r="AEM15" s="204"/>
      <c r="AEN15" s="204"/>
      <c r="AEO15" s="204"/>
      <c r="AEP15" s="204"/>
      <c r="AEQ15" s="204"/>
      <c r="AER15" s="204"/>
      <c r="AES15" s="204"/>
      <c r="AET15" s="204"/>
      <c r="AEU15" s="204"/>
      <c r="AEV15" s="204"/>
      <c r="AEW15" s="204"/>
      <c r="AEX15" s="204"/>
      <c r="AEY15" s="204"/>
      <c r="AEZ15" s="204"/>
      <c r="AFA15" s="204"/>
      <c r="AFB15" s="204"/>
      <c r="AFC15" s="204"/>
      <c r="AFD15" s="204"/>
      <c r="AFE15" s="204"/>
      <c r="AFF15" s="204"/>
      <c r="AFG15" s="204"/>
      <c r="AFH15" s="204"/>
      <c r="AFI15" s="204"/>
      <c r="AFJ15" s="204"/>
      <c r="AFK15" s="204"/>
      <c r="AFL15" s="204"/>
      <c r="AFM15" s="204"/>
      <c r="AFN15" s="204"/>
      <c r="AFO15" s="204"/>
      <c r="AFP15" s="204"/>
      <c r="AFQ15" s="204"/>
      <c r="AFR15" s="204"/>
      <c r="AFS15" s="204"/>
      <c r="AFT15" s="204"/>
      <c r="AFU15" s="204"/>
      <c r="AFV15" s="204"/>
      <c r="AFW15" s="204"/>
      <c r="AFX15" s="204"/>
      <c r="AFY15" s="204"/>
      <c r="AFZ15" s="204"/>
      <c r="AGA15" s="204"/>
      <c r="AGB15" s="204"/>
      <c r="AGC15" s="204"/>
      <c r="AGD15" s="204"/>
      <c r="AGE15" s="204"/>
      <c r="AGF15" s="204"/>
      <c r="AGG15" s="204"/>
      <c r="AGH15" s="204"/>
      <c r="AGI15" s="204"/>
      <c r="AGJ15" s="204"/>
      <c r="AGK15" s="204"/>
      <c r="AGL15" s="204"/>
      <c r="AGM15" s="204"/>
      <c r="AGN15" s="204"/>
      <c r="AGO15" s="204"/>
      <c r="AGP15" s="204"/>
      <c r="AGQ15" s="204"/>
      <c r="AGR15" s="204"/>
      <c r="AGS15" s="204"/>
      <c r="AGT15" s="204"/>
      <c r="AGU15" s="204"/>
      <c r="AGV15" s="204"/>
      <c r="AGW15" s="204"/>
      <c r="AGX15" s="204"/>
      <c r="AGY15" s="204"/>
      <c r="AGZ15" s="204"/>
      <c r="AHA15" s="204"/>
      <c r="AHB15" s="204"/>
      <c r="AHC15" s="204"/>
      <c r="AHD15" s="204"/>
      <c r="AHE15" s="204"/>
      <c r="AHF15" s="204"/>
      <c r="AHG15" s="204"/>
      <c r="AHH15" s="204"/>
      <c r="AHI15" s="204"/>
      <c r="AHJ15" s="204"/>
      <c r="AHK15" s="204"/>
      <c r="AHL15" s="204"/>
      <c r="AHM15" s="204"/>
      <c r="AHN15" s="204"/>
      <c r="AHO15" s="204"/>
      <c r="AHP15" s="204"/>
      <c r="AHQ15" s="204"/>
      <c r="AHR15" s="204"/>
      <c r="AHS15" s="204"/>
      <c r="AHT15" s="204"/>
      <c r="AHU15" s="204"/>
      <c r="AHV15" s="204"/>
      <c r="AHW15" s="204"/>
      <c r="AHX15" s="204"/>
      <c r="AHY15" s="204"/>
      <c r="AHZ15" s="204"/>
      <c r="AIA15" s="204"/>
      <c r="AIB15" s="204"/>
      <c r="AIC15" s="204"/>
      <c r="AID15" s="204"/>
      <c r="AIE15" s="204"/>
      <c r="AIF15" s="204"/>
      <c r="AIG15" s="204"/>
      <c r="AIH15" s="204"/>
      <c r="AII15" s="204"/>
      <c r="AIJ15" s="204"/>
      <c r="AIK15" s="204"/>
      <c r="AIL15" s="204"/>
      <c r="AIM15" s="204"/>
      <c r="AIN15" s="204"/>
      <c r="AIO15" s="204"/>
      <c r="AIP15" s="204"/>
      <c r="AIQ15" s="204"/>
      <c r="AIR15" s="204"/>
      <c r="AIS15" s="204"/>
      <c r="AIT15" s="204"/>
      <c r="AIU15" s="204"/>
      <c r="AIV15" s="204"/>
      <c r="AIW15" s="204"/>
      <c r="AIX15" s="204"/>
      <c r="AIY15" s="204"/>
      <c r="AIZ15" s="204"/>
      <c r="AJA15" s="204"/>
      <c r="AJB15" s="204"/>
      <c r="AJC15" s="204"/>
      <c r="AJD15" s="204"/>
      <c r="AJE15" s="204"/>
      <c r="AJF15" s="204"/>
      <c r="AJG15" s="204"/>
      <c r="AJH15" s="204"/>
      <c r="AJI15" s="204"/>
      <c r="AJJ15" s="204"/>
      <c r="AJK15" s="204"/>
      <c r="AJL15" s="204"/>
      <c r="AJM15" s="204"/>
      <c r="AJN15" s="204"/>
      <c r="AJO15" s="204"/>
      <c r="AJP15" s="204"/>
      <c r="AJQ15" s="204"/>
      <c r="AJR15" s="204"/>
      <c r="AJS15" s="204"/>
      <c r="AJT15" s="204"/>
      <c r="AJU15" s="204"/>
      <c r="AJV15" s="204"/>
      <c r="AJW15" s="204"/>
      <c r="AJX15" s="204"/>
      <c r="AJY15" s="204"/>
      <c r="AJZ15" s="204"/>
      <c r="AKA15" s="204"/>
      <c r="AKB15" s="204"/>
      <c r="AKC15" s="204"/>
      <c r="AKD15" s="204"/>
      <c r="AKE15" s="204"/>
      <c r="AKF15" s="204"/>
      <c r="AKG15" s="204"/>
      <c r="AKH15" s="204"/>
      <c r="AKI15" s="204"/>
      <c r="AKJ15" s="204"/>
      <c r="AKK15" s="204"/>
      <c r="AKL15" s="204"/>
      <c r="AKM15" s="204"/>
      <c r="AKN15" s="204"/>
      <c r="AKO15" s="204"/>
      <c r="AKP15" s="204"/>
      <c r="AKQ15" s="204"/>
      <c r="AKR15" s="204"/>
      <c r="AKS15" s="204"/>
      <c r="AKT15" s="204"/>
      <c r="AKU15" s="204"/>
      <c r="AKV15" s="204"/>
      <c r="AKW15" s="204"/>
      <c r="AKX15" s="204"/>
      <c r="AKY15" s="204"/>
      <c r="AKZ15" s="204"/>
      <c r="ALA15" s="204"/>
      <c r="ALB15" s="204"/>
      <c r="ALC15" s="204"/>
      <c r="ALD15" s="204"/>
      <c r="ALE15" s="204"/>
      <c r="ALF15" s="204"/>
      <c r="ALG15" s="204"/>
      <c r="ALH15" s="204"/>
      <c r="ALI15" s="204"/>
      <c r="ALJ15" s="204"/>
      <c r="ALK15" s="204"/>
      <c r="ALL15" s="204"/>
      <c r="ALM15" s="204"/>
      <c r="ALN15" s="204"/>
      <c r="ALO15" s="204"/>
      <c r="ALP15" s="204"/>
      <c r="ALQ15" s="204"/>
      <c r="ALR15" s="204"/>
      <c r="ALS15" s="204"/>
      <c r="ALT15" s="204"/>
      <c r="ALU15" s="204"/>
      <c r="ALV15" s="204"/>
      <c r="ALW15" s="204"/>
      <c r="ALX15" s="204"/>
      <c r="ALY15" s="204"/>
      <c r="ALZ15" s="204"/>
      <c r="AMA15" s="204"/>
      <c r="AMB15" s="204"/>
      <c r="AMC15" s="204"/>
      <c r="AMD15" s="204"/>
      <c r="AME15" s="204"/>
      <c r="AMF15" s="204"/>
      <c r="AMG15" s="204"/>
      <c r="AMH15" s="204"/>
      <c r="AMI15" s="204"/>
      <c r="AMJ15" s="204"/>
      <c r="AMK15" s="204"/>
      <c r="AML15" s="204"/>
      <c r="AMM15" s="204"/>
      <c r="AMN15" s="204"/>
      <c r="AMO15" s="204"/>
      <c r="AMP15" s="204"/>
      <c r="AMQ15" s="204"/>
      <c r="AMR15" s="204"/>
      <c r="AMS15" s="204"/>
      <c r="AMT15" s="204"/>
      <c r="AMU15" s="204"/>
      <c r="AMV15" s="204"/>
      <c r="AMW15" s="204"/>
      <c r="AMX15" s="204"/>
      <c r="AMY15" s="204"/>
      <c r="AMZ15" s="204"/>
      <c r="ANA15" s="204"/>
      <c r="ANB15" s="204"/>
      <c r="ANC15" s="204"/>
      <c r="AND15" s="204"/>
      <c r="ANE15" s="204"/>
      <c r="ANF15" s="204"/>
      <c r="ANG15" s="204"/>
      <c r="ANH15" s="204"/>
      <c r="ANI15" s="204"/>
      <c r="ANJ15" s="204"/>
      <c r="ANK15" s="204"/>
      <c r="ANL15" s="204"/>
      <c r="ANM15" s="204"/>
      <c r="ANN15" s="204"/>
      <c r="ANO15" s="204"/>
      <c r="ANP15" s="204"/>
      <c r="ANQ15" s="204"/>
      <c r="ANR15" s="204"/>
      <c r="ANS15" s="204"/>
      <c r="ANT15" s="204"/>
      <c r="ANU15" s="204"/>
      <c r="ANV15" s="204"/>
      <c r="ANW15" s="204"/>
      <c r="ANX15" s="204"/>
      <c r="ANY15" s="204"/>
      <c r="ANZ15" s="204"/>
      <c r="AOA15" s="204"/>
      <c r="AOB15" s="204"/>
      <c r="AOC15" s="204"/>
      <c r="AOD15" s="204"/>
      <c r="AOE15" s="204"/>
      <c r="AOF15" s="204"/>
      <c r="AOG15" s="204"/>
      <c r="AOH15" s="204"/>
      <c r="AOI15" s="204"/>
      <c r="AOJ15" s="204"/>
      <c r="AOK15" s="204"/>
      <c r="AOL15" s="204"/>
      <c r="AOM15" s="204"/>
      <c r="AON15" s="204"/>
      <c r="AOO15" s="204"/>
      <c r="AOP15" s="204"/>
      <c r="AOQ15" s="204"/>
      <c r="AOR15" s="204"/>
      <c r="AOS15" s="204"/>
      <c r="AOT15" s="204"/>
      <c r="AOU15" s="204"/>
      <c r="AOV15" s="204"/>
      <c r="AOW15" s="204"/>
      <c r="AOX15" s="204"/>
      <c r="AOY15" s="204"/>
      <c r="AOZ15" s="204"/>
      <c r="APA15" s="204"/>
      <c r="APB15" s="204"/>
      <c r="APC15" s="204"/>
      <c r="APD15" s="204"/>
      <c r="APE15" s="204"/>
      <c r="APF15" s="204"/>
      <c r="APG15" s="204"/>
      <c r="APH15" s="204"/>
      <c r="API15" s="204"/>
      <c r="APJ15" s="204"/>
      <c r="APK15" s="204"/>
      <c r="APL15" s="204"/>
      <c r="APM15" s="204"/>
      <c r="APN15" s="204"/>
      <c r="APO15" s="204"/>
      <c r="APP15" s="204"/>
      <c r="APQ15" s="204"/>
      <c r="APR15" s="204"/>
      <c r="APS15" s="204"/>
      <c r="APT15" s="204"/>
      <c r="APU15" s="204"/>
      <c r="APV15" s="204"/>
      <c r="APW15" s="204"/>
      <c r="APX15" s="204"/>
      <c r="APY15" s="204"/>
      <c r="APZ15" s="204"/>
      <c r="AQA15" s="204"/>
      <c r="AQB15" s="204"/>
      <c r="AQC15" s="204"/>
      <c r="AQD15" s="204"/>
      <c r="AQE15" s="204"/>
      <c r="AQF15" s="204"/>
      <c r="AQG15" s="204"/>
      <c r="AQH15" s="204"/>
      <c r="AQI15" s="204"/>
      <c r="AQJ15" s="204"/>
      <c r="AQK15" s="204"/>
      <c r="AQL15" s="204"/>
      <c r="AQM15" s="204"/>
      <c r="AQN15" s="204"/>
      <c r="AQO15" s="204"/>
      <c r="AQP15" s="204"/>
      <c r="AQQ15" s="204"/>
      <c r="AQR15" s="204"/>
      <c r="AQS15" s="204"/>
      <c r="AQT15" s="204"/>
      <c r="AQU15" s="204"/>
      <c r="AQV15" s="204"/>
      <c r="AQW15" s="204"/>
      <c r="AQX15" s="204"/>
      <c r="AQY15" s="204"/>
      <c r="AQZ15" s="204"/>
      <c r="ARA15" s="204"/>
      <c r="ARB15" s="204"/>
      <c r="ARC15" s="204"/>
      <c r="ARD15" s="204"/>
      <c r="ARE15" s="204"/>
      <c r="ARF15" s="204"/>
      <c r="ARG15" s="204"/>
      <c r="ARH15" s="204"/>
      <c r="ARI15" s="204"/>
      <c r="ARJ15" s="204"/>
      <c r="ARK15" s="204"/>
      <c r="ARL15" s="204"/>
      <c r="ARM15" s="204"/>
      <c r="ARN15" s="204"/>
      <c r="ARO15" s="204"/>
      <c r="ARP15" s="204"/>
      <c r="ARQ15" s="204"/>
      <c r="ARR15" s="204"/>
      <c r="ARS15" s="204"/>
      <c r="ART15" s="204"/>
      <c r="ARU15" s="204"/>
      <c r="ARV15" s="204"/>
      <c r="ARW15" s="204"/>
      <c r="ARX15" s="204"/>
      <c r="ARY15" s="204"/>
      <c r="ARZ15" s="204"/>
      <c r="ASA15" s="204"/>
      <c r="ASB15" s="204"/>
      <c r="ASC15" s="204"/>
      <c r="ASD15" s="204"/>
      <c r="ASE15" s="204"/>
      <c r="ASF15" s="204"/>
      <c r="ASG15" s="204"/>
      <c r="ASH15" s="204"/>
      <c r="ASI15" s="204"/>
      <c r="ASJ15" s="204"/>
      <c r="ASK15" s="204"/>
      <c r="ASL15" s="204"/>
      <c r="ASM15" s="204"/>
      <c r="ASN15" s="204"/>
      <c r="ASO15" s="204"/>
      <c r="ASP15" s="204"/>
      <c r="ASQ15" s="204"/>
      <c r="ASR15" s="204"/>
      <c r="ASS15" s="204"/>
      <c r="AST15" s="204"/>
      <c r="ASU15" s="204"/>
      <c r="ASV15" s="204"/>
      <c r="ASW15" s="204"/>
      <c r="ASX15" s="204"/>
      <c r="ASY15" s="204"/>
      <c r="ASZ15" s="204"/>
      <c r="ATA15" s="204"/>
      <c r="ATB15" s="204"/>
      <c r="ATC15" s="204"/>
      <c r="ATD15" s="204"/>
      <c r="ATE15" s="204"/>
      <c r="ATF15" s="204"/>
      <c r="ATG15" s="204"/>
      <c r="ATH15" s="204"/>
      <c r="ATI15" s="204"/>
      <c r="ATJ15" s="204"/>
      <c r="ATK15" s="204"/>
      <c r="ATL15" s="204"/>
      <c r="ATM15" s="204"/>
      <c r="ATN15" s="204"/>
      <c r="ATO15" s="204"/>
      <c r="ATP15" s="204"/>
      <c r="ATQ15" s="204"/>
      <c r="ATR15" s="204"/>
      <c r="ATS15" s="204"/>
      <c r="ATT15" s="204"/>
      <c r="ATU15" s="204"/>
      <c r="ATV15" s="204"/>
      <c r="ATW15" s="204"/>
      <c r="ATX15" s="204"/>
      <c r="ATY15" s="204"/>
      <c r="ATZ15" s="204"/>
      <c r="AUA15" s="204"/>
      <c r="AUB15" s="204"/>
      <c r="AUC15" s="204"/>
      <c r="AUD15" s="204"/>
      <c r="AUE15" s="204"/>
      <c r="AUF15" s="204"/>
      <c r="AUG15" s="204"/>
      <c r="AUH15" s="204"/>
      <c r="AUI15" s="204"/>
      <c r="AUJ15" s="204"/>
      <c r="AUK15" s="204"/>
      <c r="AUL15" s="204"/>
      <c r="AUM15" s="204"/>
      <c r="AUN15" s="204"/>
      <c r="AUO15" s="204"/>
      <c r="AUP15" s="204"/>
      <c r="AUQ15" s="204"/>
      <c r="AUR15" s="204"/>
      <c r="AUS15" s="204"/>
      <c r="AUT15" s="204"/>
      <c r="AUU15" s="204"/>
      <c r="AUV15" s="204"/>
      <c r="AUW15" s="204"/>
      <c r="AUX15" s="204"/>
      <c r="AUY15" s="204"/>
      <c r="AUZ15" s="204"/>
      <c r="AVA15" s="204"/>
      <c r="AVB15" s="204"/>
      <c r="AVC15" s="204"/>
      <c r="AVD15" s="204"/>
      <c r="AVE15" s="204"/>
      <c r="AVF15" s="204"/>
      <c r="AVG15" s="204"/>
      <c r="AVH15" s="204"/>
      <c r="AVI15" s="204"/>
      <c r="AVJ15" s="204"/>
      <c r="AVK15" s="204"/>
      <c r="AVL15" s="204"/>
      <c r="AVM15" s="204"/>
      <c r="AVN15" s="204"/>
      <c r="AVO15" s="204"/>
      <c r="AVP15" s="204"/>
      <c r="AVQ15" s="204"/>
      <c r="AVR15" s="204"/>
      <c r="AVS15" s="204"/>
      <c r="AVT15" s="204"/>
      <c r="AVU15" s="204"/>
      <c r="AVV15" s="204"/>
      <c r="AVW15" s="204"/>
      <c r="AVX15" s="204"/>
      <c r="AVY15" s="204"/>
      <c r="AVZ15" s="204"/>
      <c r="AWA15" s="204"/>
      <c r="AWB15" s="204"/>
      <c r="AWC15" s="204"/>
      <c r="AWD15" s="204"/>
      <c r="AWE15" s="204"/>
      <c r="AWF15" s="204"/>
      <c r="AWG15" s="204"/>
      <c r="AWH15" s="204"/>
      <c r="AWI15" s="204"/>
      <c r="AWJ15" s="204"/>
      <c r="AWK15" s="204"/>
      <c r="AWL15" s="204"/>
      <c r="AWM15" s="204"/>
      <c r="AWN15" s="204"/>
      <c r="AWO15" s="204"/>
      <c r="AWP15" s="204"/>
      <c r="AWQ15" s="204"/>
      <c r="AWR15" s="204"/>
      <c r="AWS15" s="204"/>
      <c r="AWT15" s="204"/>
      <c r="AWU15" s="204"/>
      <c r="AWV15" s="204"/>
      <c r="AWW15" s="204"/>
      <c r="AWX15" s="204"/>
      <c r="AWY15" s="204"/>
      <c r="AWZ15" s="204"/>
      <c r="AXA15" s="204"/>
      <c r="AXB15" s="204"/>
      <c r="AXC15" s="204"/>
      <c r="AXD15" s="204"/>
      <c r="AXE15" s="204"/>
      <c r="AXF15" s="204"/>
      <c r="AXG15" s="204"/>
      <c r="AXH15" s="204"/>
      <c r="AXI15" s="204"/>
      <c r="AXJ15" s="204"/>
      <c r="AXK15" s="204"/>
      <c r="AXL15" s="204"/>
      <c r="AXM15" s="204"/>
      <c r="AXN15" s="204"/>
      <c r="AXO15" s="204"/>
      <c r="AXP15" s="204"/>
      <c r="AXQ15" s="204"/>
      <c r="AXR15" s="204"/>
      <c r="AXS15" s="204"/>
      <c r="AXT15" s="204"/>
      <c r="AXU15" s="204"/>
      <c r="AXV15" s="204"/>
      <c r="AXW15" s="204"/>
      <c r="AXX15" s="204"/>
      <c r="AXY15" s="204"/>
      <c r="AXZ15" s="204"/>
      <c r="AYA15" s="204"/>
      <c r="AYB15" s="204"/>
      <c r="AYC15" s="204"/>
      <c r="AYD15" s="204"/>
      <c r="AYE15" s="204"/>
      <c r="AYF15" s="204"/>
      <c r="AYG15" s="204"/>
      <c r="AYH15" s="204"/>
      <c r="AYI15" s="204"/>
      <c r="AYJ15" s="204"/>
      <c r="AYK15" s="204"/>
      <c r="AYL15" s="204"/>
      <c r="AYM15" s="204"/>
      <c r="AYN15" s="204"/>
      <c r="AYO15" s="204"/>
      <c r="AYP15" s="204"/>
      <c r="AYQ15" s="204"/>
      <c r="AYR15" s="204"/>
      <c r="AYS15" s="204"/>
      <c r="AYT15" s="204"/>
      <c r="AYU15" s="204"/>
      <c r="AYV15" s="204"/>
      <c r="AYW15" s="204"/>
      <c r="AYX15" s="204"/>
      <c r="AYY15" s="204"/>
      <c r="AYZ15" s="204"/>
      <c r="AZA15" s="204"/>
      <c r="AZB15" s="204"/>
      <c r="AZC15" s="204"/>
      <c r="AZD15" s="204"/>
      <c r="AZE15" s="204"/>
      <c r="AZF15" s="204"/>
      <c r="AZG15" s="204"/>
      <c r="AZH15" s="204"/>
      <c r="AZI15" s="204"/>
      <c r="AZJ15" s="204"/>
      <c r="AZK15" s="204"/>
      <c r="AZL15" s="204"/>
      <c r="AZM15" s="204"/>
      <c r="AZN15" s="204"/>
      <c r="AZO15" s="204"/>
      <c r="AZP15" s="204"/>
      <c r="AZQ15" s="204"/>
      <c r="AZR15" s="204"/>
      <c r="AZS15" s="204"/>
      <c r="AZT15" s="204"/>
      <c r="AZU15" s="204"/>
      <c r="AZV15" s="204"/>
      <c r="AZW15" s="204"/>
      <c r="AZX15" s="204"/>
      <c r="AZY15" s="204"/>
      <c r="AZZ15" s="204"/>
      <c r="BAA15" s="204"/>
      <c r="BAB15" s="204"/>
      <c r="BAC15" s="204"/>
      <c r="BAD15" s="204"/>
      <c r="BAE15" s="204"/>
      <c r="BAF15" s="204"/>
      <c r="BAG15" s="204"/>
      <c r="BAH15" s="204"/>
      <c r="BAI15" s="204"/>
      <c r="BAJ15" s="204"/>
      <c r="BAK15" s="204"/>
      <c r="BAL15" s="204"/>
      <c r="BAM15" s="204"/>
      <c r="BAN15" s="204"/>
      <c r="BAO15" s="204"/>
      <c r="BAP15" s="204"/>
      <c r="BAQ15" s="204"/>
      <c r="BAR15" s="204"/>
      <c r="BAS15" s="204"/>
      <c r="BAT15" s="204"/>
      <c r="BAU15" s="204"/>
      <c r="BAV15" s="204"/>
      <c r="BAW15" s="204"/>
      <c r="BAX15" s="204"/>
      <c r="BAY15" s="204"/>
      <c r="BAZ15" s="204"/>
      <c r="BBA15" s="204"/>
      <c r="BBB15" s="204"/>
      <c r="BBC15" s="204"/>
      <c r="BBD15" s="204"/>
      <c r="BBE15" s="204"/>
      <c r="BBF15" s="204"/>
      <c r="BBG15" s="204"/>
      <c r="BBH15" s="204"/>
      <c r="BBI15" s="204"/>
      <c r="BBJ15" s="204"/>
      <c r="BBK15" s="204"/>
      <c r="BBL15" s="204"/>
      <c r="BBM15" s="204"/>
      <c r="BBN15" s="204"/>
      <c r="BBO15" s="204"/>
      <c r="BBP15" s="204"/>
      <c r="BBQ15" s="204"/>
      <c r="BBR15" s="204"/>
      <c r="BBS15" s="204"/>
      <c r="BBT15" s="204"/>
      <c r="BBU15" s="204"/>
      <c r="BBV15" s="204"/>
      <c r="BBW15" s="204"/>
      <c r="BBX15" s="204"/>
      <c r="BBY15" s="204"/>
      <c r="BBZ15" s="204"/>
      <c r="BCA15" s="204"/>
      <c r="BCB15" s="204"/>
      <c r="BCC15" s="204"/>
      <c r="BCD15" s="204"/>
      <c r="BCE15" s="204"/>
      <c r="BCF15" s="204"/>
      <c r="BCG15" s="204"/>
      <c r="BCH15" s="204"/>
      <c r="BCI15" s="204"/>
      <c r="BCJ15" s="204"/>
      <c r="BCK15" s="204"/>
      <c r="BCL15" s="204"/>
      <c r="BCM15" s="204"/>
      <c r="BCN15" s="204"/>
      <c r="BCO15" s="204"/>
      <c r="BCP15" s="204"/>
      <c r="BCQ15" s="204"/>
      <c r="BCR15" s="204"/>
      <c r="BCS15" s="204"/>
      <c r="BCT15" s="204"/>
      <c r="BCU15" s="204"/>
      <c r="BCV15" s="204"/>
      <c r="BCW15" s="204"/>
      <c r="BCX15" s="204"/>
      <c r="BCY15" s="204"/>
      <c r="BCZ15" s="204"/>
      <c r="BDA15" s="204"/>
      <c r="BDB15" s="204"/>
      <c r="BDC15" s="204"/>
      <c r="BDD15" s="204"/>
      <c r="BDE15" s="204"/>
      <c r="BDF15" s="204"/>
      <c r="BDG15" s="204"/>
      <c r="BDH15" s="204"/>
      <c r="BDI15" s="204"/>
      <c r="BDJ15" s="204"/>
      <c r="BDK15" s="204"/>
      <c r="BDL15" s="204"/>
      <c r="BDM15" s="204"/>
      <c r="BDN15" s="204"/>
      <c r="BDO15" s="204"/>
      <c r="BDP15" s="204"/>
      <c r="BDQ15" s="204"/>
      <c r="BDR15" s="204"/>
      <c r="BDS15" s="204"/>
      <c r="BDT15" s="204"/>
      <c r="BDU15" s="204"/>
      <c r="BDV15" s="204"/>
      <c r="BDW15" s="204"/>
      <c r="BDX15" s="204"/>
      <c r="BDY15" s="204"/>
      <c r="BDZ15" s="204"/>
      <c r="BEA15" s="204"/>
      <c r="BEB15" s="204"/>
      <c r="BEC15" s="204"/>
      <c r="BED15" s="204"/>
      <c r="BEE15" s="204"/>
      <c r="BEF15" s="204"/>
      <c r="BEG15" s="204"/>
      <c r="BEH15" s="204"/>
      <c r="BEI15" s="204"/>
      <c r="BEJ15" s="204"/>
      <c r="BEK15" s="204"/>
      <c r="BEL15" s="204"/>
      <c r="BEM15" s="204"/>
      <c r="BEN15" s="204"/>
      <c r="BEO15" s="204"/>
      <c r="BEP15" s="204"/>
      <c r="BEQ15" s="204"/>
      <c r="BER15" s="204"/>
      <c r="BES15" s="204"/>
      <c r="BET15" s="204"/>
      <c r="BEU15" s="204"/>
      <c r="BEV15" s="204"/>
      <c r="BEW15" s="204"/>
      <c r="BEX15" s="204"/>
      <c r="BEY15" s="204"/>
      <c r="BEZ15" s="204"/>
      <c r="BFA15" s="204"/>
      <c r="BFB15" s="204"/>
      <c r="BFC15" s="204"/>
      <c r="BFD15" s="204"/>
      <c r="BFE15" s="204"/>
      <c r="BFF15" s="204"/>
      <c r="BFG15" s="204"/>
      <c r="BFH15" s="204"/>
      <c r="BFI15" s="204"/>
      <c r="BFJ15" s="204"/>
      <c r="BFK15" s="204"/>
      <c r="BFL15" s="204"/>
      <c r="BFM15" s="204"/>
      <c r="BFN15" s="204"/>
      <c r="BFO15" s="204"/>
      <c r="BFP15" s="204"/>
      <c r="BFQ15" s="204"/>
      <c r="BFR15" s="204"/>
      <c r="BFS15" s="204"/>
      <c r="BFT15" s="204"/>
      <c r="BFU15" s="204"/>
      <c r="BFV15" s="204"/>
      <c r="BFW15" s="204"/>
      <c r="BFX15" s="204"/>
      <c r="BFY15" s="204"/>
      <c r="BFZ15" s="204"/>
      <c r="BGA15" s="204"/>
      <c r="BGB15" s="204"/>
      <c r="BGC15" s="204"/>
      <c r="BGD15" s="204"/>
      <c r="BGE15" s="204"/>
      <c r="BGF15" s="204"/>
      <c r="BGG15" s="204"/>
      <c r="BGH15" s="204"/>
      <c r="BGI15" s="204"/>
      <c r="BGJ15" s="204"/>
      <c r="BGK15" s="204"/>
      <c r="BGL15" s="204"/>
      <c r="BGM15" s="204"/>
      <c r="BGN15" s="204"/>
      <c r="BGO15" s="204"/>
      <c r="BGP15" s="204"/>
      <c r="BGQ15" s="204"/>
      <c r="BGR15" s="204"/>
      <c r="BGS15" s="204"/>
      <c r="BGT15" s="204"/>
      <c r="BGU15" s="204"/>
      <c r="BGV15" s="204"/>
      <c r="BGW15" s="204"/>
      <c r="BGX15" s="204"/>
      <c r="BGY15" s="204"/>
      <c r="BGZ15" s="204"/>
      <c r="BHA15" s="204"/>
      <c r="BHB15" s="204"/>
      <c r="BHC15" s="204"/>
      <c r="BHD15" s="204"/>
      <c r="BHE15" s="204"/>
      <c r="BHF15" s="204"/>
      <c r="BHG15" s="204"/>
      <c r="BHH15" s="204"/>
      <c r="BHI15" s="204"/>
      <c r="BHJ15" s="204"/>
      <c r="BHK15" s="204"/>
      <c r="BHL15" s="204"/>
      <c r="BHM15" s="204"/>
      <c r="BHN15" s="204"/>
      <c r="BHO15" s="204"/>
      <c r="BHP15" s="204"/>
      <c r="BHQ15" s="204"/>
      <c r="BHR15" s="204"/>
      <c r="BHS15" s="204"/>
      <c r="BHT15" s="204"/>
      <c r="BHU15" s="204"/>
      <c r="BHV15" s="204"/>
      <c r="BHW15" s="204"/>
      <c r="BHX15" s="204"/>
      <c r="BHY15" s="204"/>
      <c r="BHZ15" s="204"/>
      <c r="BIA15" s="204"/>
      <c r="BIB15" s="204"/>
      <c r="BIC15" s="204"/>
      <c r="BID15" s="204"/>
      <c r="BIE15" s="204"/>
      <c r="BIF15" s="204"/>
      <c r="BIG15" s="204"/>
      <c r="BIH15" s="204"/>
      <c r="BII15" s="204"/>
      <c r="BIJ15" s="204"/>
      <c r="BIK15" s="204"/>
      <c r="BIL15" s="204"/>
      <c r="BIM15" s="204"/>
      <c r="BIN15" s="204"/>
      <c r="BIO15" s="204"/>
      <c r="BIP15" s="204"/>
      <c r="BIQ15" s="204"/>
      <c r="BIR15" s="204"/>
      <c r="BIS15" s="204"/>
      <c r="BIT15" s="204"/>
      <c r="BIU15" s="204"/>
      <c r="BIV15" s="204"/>
      <c r="BIW15" s="204"/>
      <c r="BIX15" s="204"/>
      <c r="BIY15" s="204"/>
      <c r="BIZ15" s="204"/>
      <c r="BJA15" s="204"/>
      <c r="BJB15" s="204"/>
      <c r="BJC15" s="204"/>
      <c r="BJD15" s="204"/>
      <c r="BJE15" s="204"/>
      <c r="BJF15" s="204"/>
      <c r="BJG15" s="204"/>
      <c r="BJH15" s="204"/>
      <c r="BJI15" s="204"/>
      <c r="BJJ15" s="204"/>
      <c r="BJK15" s="204"/>
      <c r="BJL15" s="204"/>
      <c r="BJM15" s="204"/>
      <c r="BJN15" s="204"/>
      <c r="BJO15" s="204"/>
      <c r="BJP15" s="204"/>
      <c r="BJQ15" s="204"/>
      <c r="BJR15" s="204"/>
      <c r="BJS15" s="204"/>
      <c r="BJT15" s="204"/>
      <c r="BJU15" s="204"/>
      <c r="BJV15" s="204"/>
      <c r="BJW15" s="204"/>
      <c r="BJX15" s="204"/>
      <c r="BJY15" s="204"/>
      <c r="BJZ15" s="204"/>
      <c r="BKA15" s="204"/>
      <c r="BKB15" s="204"/>
      <c r="BKC15" s="204"/>
      <c r="BKD15" s="204"/>
      <c r="BKE15" s="204"/>
      <c r="BKF15" s="204"/>
      <c r="BKG15" s="204"/>
      <c r="BKH15" s="204"/>
      <c r="BKI15" s="204"/>
      <c r="BKJ15" s="204"/>
      <c r="BKK15" s="204"/>
      <c r="BKL15" s="204"/>
      <c r="BKM15" s="204"/>
      <c r="BKN15" s="204"/>
      <c r="BKO15" s="204"/>
      <c r="BKP15" s="204"/>
      <c r="BKQ15" s="204"/>
      <c r="BKR15" s="204"/>
      <c r="BKS15" s="204"/>
      <c r="BKT15" s="204"/>
      <c r="BKU15" s="204"/>
      <c r="BKV15" s="204"/>
      <c r="BKW15" s="204"/>
      <c r="BKX15" s="204"/>
      <c r="BKY15" s="204"/>
      <c r="BKZ15" s="204"/>
      <c r="BLA15" s="204"/>
      <c r="BLB15" s="204"/>
      <c r="BLC15" s="204"/>
      <c r="BLD15" s="204"/>
      <c r="BLE15" s="204"/>
      <c r="BLF15" s="204"/>
      <c r="BLG15" s="204"/>
      <c r="BLH15" s="204"/>
      <c r="BLI15" s="204"/>
      <c r="BLJ15" s="204"/>
      <c r="BLK15" s="204"/>
      <c r="BLL15" s="204"/>
      <c r="BLM15" s="204"/>
      <c r="BLN15" s="204"/>
      <c r="BLO15" s="204"/>
      <c r="BLP15" s="204"/>
      <c r="BLQ15" s="204"/>
      <c r="BLR15" s="204"/>
      <c r="BLS15" s="204"/>
      <c r="BLT15" s="204"/>
      <c r="BLU15" s="204"/>
      <c r="BLV15" s="204"/>
      <c r="BLW15" s="204"/>
      <c r="BLX15" s="204"/>
      <c r="BLY15" s="204"/>
      <c r="BLZ15" s="204"/>
      <c r="BMA15" s="204"/>
      <c r="BMB15" s="204"/>
      <c r="BMC15" s="204"/>
      <c r="BMD15" s="204"/>
      <c r="BME15" s="204"/>
      <c r="BMF15" s="204"/>
      <c r="BMG15" s="204"/>
      <c r="BMH15" s="204"/>
      <c r="BMI15" s="204"/>
      <c r="BMJ15" s="204"/>
      <c r="BMK15" s="204"/>
      <c r="BML15" s="204"/>
      <c r="BMM15" s="204"/>
      <c r="BMN15" s="204"/>
      <c r="BMO15" s="204"/>
      <c r="BMP15" s="204"/>
      <c r="BMQ15" s="204"/>
      <c r="BMR15" s="204"/>
      <c r="BMS15" s="204"/>
      <c r="BMT15" s="204"/>
      <c r="BMU15" s="204"/>
      <c r="BMV15" s="204"/>
      <c r="BMW15" s="204"/>
      <c r="BMX15" s="204"/>
      <c r="BMY15" s="204"/>
      <c r="BMZ15" s="204"/>
      <c r="BNA15" s="204"/>
      <c r="BNB15" s="204"/>
      <c r="BNC15" s="204"/>
      <c r="BND15" s="204"/>
      <c r="BNE15" s="204"/>
      <c r="BNF15" s="204"/>
      <c r="BNG15" s="204"/>
      <c r="BNH15" s="204"/>
      <c r="BNI15" s="204"/>
      <c r="BNJ15" s="204"/>
      <c r="BNK15" s="204"/>
      <c r="BNL15" s="204"/>
      <c r="BNM15" s="204"/>
      <c r="BNN15" s="204"/>
      <c r="BNO15" s="204"/>
      <c r="BNP15" s="204"/>
      <c r="BNQ15" s="204"/>
      <c r="BNR15" s="204"/>
      <c r="BNS15" s="204"/>
      <c r="BNT15" s="204"/>
      <c r="BNU15" s="204"/>
      <c r="BNV15" s="204"/>
      <c r="BNW15" s="204"/>
      <c r="BNX15" s="204"/>
      <c r="BNY15" s="204"/>
      <c r="BNZ15" s="204"/>
      <c r="BOA15" s="204"/>
      <c r="BOB15" s="204"/>
      <c r="BOC15" s="204"/>
      <c r="BOD15" s="204"/>
      <c r="BOE15" s="204"/>
      <c r="BOF15" s="204"/>
      <c r="BOG15" s="204"/>
      <c r="BOH15" s="204"/>
      <c r="BOI15" s="204"/>
      <c r="BOJ15" s="204"/>
      <c r="BOK15" s="204"/>
      <c r="BOL15" s="204"/>
      <c r="BOM15" s="204"/>
      <c r="BON15" s="204"/>
      <c r="BOO15" s="204"/>
      <c r="BOP15" s="204"/>
      <c r="BOQ15" s="204"/>
      <c r="BOR15" s="204"/>
      <c r="BOS15" s="204"/>
      <c r="BOT15" s="204"/>
      <c r="BOU15" s="204"/>
      <c r="BOV15" s="204"/>
      <c r="BOW15" s="204"/>
      <c r="BOX15" s="204"/>
      <c r="BOY15" s="204"/>
      <c r="BOZ15" s="204"/>
      <c r="BPA15" s="204"/>
      <c r="BPB15" s="204"/>
      <c r="BPC15" s="204"/>
      <c r="BPD15" s="204"/>
      <c r="BPE15" s="204"/>
      <c r="BPF15" s="204"/>
      <c r="BPG15" s="204"/>
      <c r="BPH15" s="204"/>
      <c r="BPI15" s="204"/>
      <c r="BPJ15" s="204"/>
      <c r="BPK15" s="204"/>
      <c r="BPL15" s="204"/>
      <c r="BPM15" s="204"/>
      <c r="BPN15" s="204"/>
      <c r="BPO15" s="204"/>
      <c r="BPP15" s="204"/>
      <c r="BPQ15" s="204"/>
      <c r="BPR15" s="204"/>
      <c r="BPS15" s="204"/>
      <c r="BPT15" s="204"/>
      <c r="BPU15" s="204"/>
      <c r="BPV15" s="204"/>
      <c r="BPW15" s="204"/>
      <c r="BPX15" s="204"/>
      <c r="BPY15" s="204"/>
      <c r="BPZ15" s="204"/>
      <c r="BQA15" s="204"/>
      <c r="BQB15" s="204"/>
      <c r="BQC15" s="204"/>
      <c r="BQD15" s="204"/>
      <c r="BQE15" s="204"/>
      <c r="BQF15" s="204"/>
      <c r="BQG15" s="204"/>
      <c r="BQH15" s="204"/>
      <c r="BQI15" s="204"/>
      <c r="BQJ15" s="204"/>
      <c r="BQK15" s="204"/>
      <c r="BQL15" s="204"/>
      <c r="BQM15" s="204"/>
      <c r="BQN15" s="204"/>
      <c r="BQO15" s="204"/>
      <c r="BQP15" s="204"/>
      <c r="BQQ15" s="204"/>
      <c r="BQR15" s="204"/>
      <c r="BQS15" s="204"/>
      <c r="BQT15" s="204"/>
      <c r="BQU15" s="204"/>
      <c r="BQV15" s="204"/>
      <c r="BQW15" s="204"/>
      <c r="BQX15" s="204"/>
      <c r="BQY15" s="204"/>
      <c r="BQZ15" s="204"/>
      <c r="BRA15" s="204"/>
      <c r="BRB15" s="204"/>
      <c r="BRC15" s="204"/>
      <c r="BRD15" s="204"/>
      <c r="BRE15" s="204"/>
      <c r="BRF15" s="204"/>
      <c r="BRG15" s="204"/>
      <c r="BRH15" s="204"/>
      <c r="BRI15" s="204"/>
      <c r="BRJ15" s="204"/>
      <c r="BRK15" s="204"/>
      <c r="BRL15" s="204"/>
      <c r="BRM15" s="204"/>
      <c r="BRN15" s="204"/>
      <c r="BRO15" s="204"/>
      <c r="BRP15" s="204"/>
      <c r="BRQ15" s="204"/>
      <c r="BRR15" s="204"/>
      <c r="BRS15" s="204"/>
      <c r="BRT15" s="204"/>
      <c r="BRU15" s="204"/>
      <c r="BRV15" s="204"/>
      <c r="BRW15" s="204"/>
      <c r="BRX15" s="204"/>
      <c r="BRY15" s="204"/>
      <c r="BRZ15" s="204"/>
      <c r="BSA15" s="204"/>
      <c r="BSB15" s="204"/>
      <c r="BSC15" s="204"/>
      <c r="BSD15" s="204"/>
      <c r="BSE15" s="204"/>
      <c r="BSF15" s="204"/>
      <c r="BSG15" s="204"/>
      <c r="BSH15" s="204"/>
      <c r="BSI15" s="204"/>
      <c r="BSJ15" s="204"/>
      <c r="BSK15" s="204"/>
      <c r="BSL15" s="204"/>
      <c r="BSM15" s="204"/>
      <c r="BSN15" s="204"/>
      <c r="BSO15" s="204"/>
      <c r="BSP15" s="204"/>
      <c r="BSQ15" s="204"/>
      <c r="BSR15" s="204"/>
      <c r="BSS15" s="204"/>
      <c r="BST15" s="204"/>
      <c r="BSU15" s="204"/>
      <c r="BSV15" s="204"/>
      <c r="BSW15" s="204"/>
      <c r="BSX15" s="204"/>
      <c r="BSY15" s="204"/>
      <c r="BSZ15" s="204"/>
      <c r="BTA15" s="204"/>
      <c r="BTB15" s="204"/>
      <c r="BTC15" s="204"/>
      <c r="BTD15" s="204"/>
      <c r="BTE15" s="204"/>
      <c r="BTF15" s="204"/>
      <c r="BTG15" s="204"/>
      <c r="BTH15" s="204"/>
      <c r="BTI15" s="204"/>
      <c r="BTJ15" s="204"/>
      <c r="BTK15" s="204"/>
      <c r="BTL15" s="204"/>
      <c r="BTM15" s="204"/>
      <c r="BTN15" s="204"/>
      <c r="BTO15" s="204"/>
      <c r="BTP15" s="204"/>
      <c r="BTQ15" s="204"/>
      <c r="BTR15" s="204"/>
      <c r="BTS15" s="204"/>
      <c r="BTT15" s="204"/>
      <c r="BTU15" s="204"/>
      <c r="BTV15" s="204"/>
      <c r="BTW15" s="204"/>
      <c r="BTX15" s="204"/>
      <c r="BTY15" s="204"/>
      <c r="BTZ15" s="204"/>
      <c r="BUA15" s="204"/>
      <c r="BUB15" s="204"/>
      <c r="BUC15" s="204"/>
      <c r="BUD15" s="204"/>
      <c r="BUE15" s="204"/>
      <c r="BUF15" s="204"/>
      <c r="BUG15" s="204"/>
      <c r="BUH15" s="204"/>
      <c r="BUI15" s="204"/>
      <c r="BUJ15" s="204"/>
      <c r="BUK15" s="204"/>
      <c r="BUL15" s="204"/>
      <c r="BUM15" s="204"/>
      <c r="BUN15" s="204"/>
      <c r="BUO15" s="204"/>
      <c r="BUP15" s="204"/>
      <c r="BUQ15" s="204"/>
      <c r="BUR15" s="204"/>
      <c r="BUS15" s="204"/>
      <c r="BUT15" s="204"/>
      <c r="BUU15" s="204"/>
      <c r="BUV15" s="204"/>
      <c r="BUW15" s="204"/>
      <c r="BUX15" s="204"/>
      <c r="BUY15" s="204"/>
      <c r="BUZ15" s="204"/>
      <c r="BVA15" s="204"/>
      <c r="BVB15" s="204"/>
      <c r="BVC15" s="204"/>
      <c r="BVD15" s="204"/>
      <c r="BVE15" s="204"/>
      <c r="BVF15" s="204"/>
      <c r="BVG15" s="204"/>
      <c r="BVH15" s="204"/>
      <c r="BVI15" s="204"/>
      <c r="BVJ15" s="204"/>
      <c r="BVK15" s="204"/>
      <c r="BVL15" s="204"/>
      <c r="BVM15" s="204"/>
      <c r="BVN15" s="204"/>
      <c r="BVO15" s="204"/>
      <c r="BVP15" s="204"/>
      <c r="BVQ15" s="204"/>
      <c r="BVR15" s="204"/>
      <c r="BVS15" s="204"/>
      <c r="BVT15" s="204"/>
      <c r="BVU15" s="204"/>
      <c r="BVV15" s="204"/>
      <c r="BVW15" s="204"/>
      <c r="BVX15" s="204"/>
      <c r="BVY15" s="204"/>
      <c r="BVZ15" s="204"/>
      <c r="BWA15" s="204"/>
      <c r="BWB15" s="204"/>
      <c r="BWC15" s="204"/>
      <c r="BWD15" s="204"/>
      <c r="BWE15" s="204"/>
      <c r="BWF15" s="204"/>
      <c r="BWG15" s="204"/>
      <c r="BWH15" s="204"/>
      <c r="BWI15" s="204"/>
      <c r="BWJ15" s="204"/>
      <c r="BWK15" s="204"/>
      <c r="BWL15" s="204"/>
      <c r="BWM15" s="204"/>
      <c r="BWN15" s="204"/>
      <c r="BWO15" s="204"/>
      <c r="BWP15" s="204"/>
      <c r="BWQ15" s="204"/>
      <c r="BWR15" s="204"/>
      <c r="BWS15" s="204"/>
      <c r="BWT15" s="204"/>
      <c r="BWU15" s="204"/>
      <c r="BWV15" s="204"/>
      <c r="BWW15" s="204"/>
      <c r="BWX15" s="204"/>
      <c r="BWY15" s="204"/>
      <c r="BWZ15" s="204"/>
      <c r="BXA15" s="204"/>
      <c r="BXB15" s="204"/>
      <c r="BXC15" s="204"/>
      <c r="BXD15" s="204"/>
      <c r="BXE15" s="204"/>
      <c r="BXF15" s="204"/>
      <c r="BXG15" s="204"/>
      <c r="BXH15" s="204"/>
      <c r="BXI15" s="204"/>
      <c r="BXJ15" s="204"/>
      <c r="BXK15" s="204"/>
      <c r="BXL15" s="204"/>
      <c r="BXM15" s="204"/>
      <c r="BXN15" s="204"/>
      <c r="BXO15" s="204"/>
      <c r="BXP15" s="204"/>
      <c r="BXQ15" s="204"/>
      <c r="BXR15" s="204"/>
      <c r="BXS15" s="204"/>
      <c r="BXT15" s="204"/>
      <c r="BXU15" s="204"/>
      <c r="BXV15" s="204"/>
      <c r="BXW15" s="204"/>
      <c r="BXX15" s="204"/>
      <c r="BXY15" s="204"/>
      <c r="BXZ15" s="204"/>
      <c r="BYA15" s="204"/>
      <c r="BYB15" s="204"/>
      <c r="BYC15" s="204"/>
      <c r="BYD15" s="204"/>
      <c r="BYE15" s="204"/>
      <c r="BYF15" s="204"/>
      <c r="BYG15" s="204"/>
      <c r="BYH15" s="204"/>
      <c r="BYI15" s="204"/>
      <c r="BYJ15" s="204"/>
      <c r="BYK15" s="204"/>
      <c r="BYL15" s="204"/>
      <c r="BYM15" s="204"/>
      <c r="BYN15" s="204"/>
      <c r="BYO15" s="204"/>
      <c r="BYP15" s="204"/>
      <c r="BYQ15" s="204"/>
      <c r="BYR15" s="204"/>
      <c r="BYS15" s="204"/>
      <c r="BYT15" s="204"/>
      <c r="BYU15" s="204"/>
      <c r="BYV15" s="204"/>
      <c r="BYW15" s="204"/>
      <c r="BYX15" s="204"/>
      <c r="BYY15" s="204"/>
      <c r="BYZ15" s="204"/>
      <c r="BZA15" s="204"/>
      <c r="BZB15" s="204"/>
      <c r="BZC15" s="204"/>
      <c r="BZD15" s="204"/>
      <c r="BZE15" s="204"/>
      <c r="BZF15" s="204"/>
      <c r="BZG15" s="204"/>
      <c r="BZH15" s="204"/>
      <c r="BZI15" s="204"/>
      <c r="BZJ15" s="204"/>
      <c r="BZK15" s="204"/>
      <c r="BZL15" s="204"/>
      <c r="BZM15" s="204"/>
      <c r="BZN15" s="204"/>
      <c r="BZO15" s="204"/>
      <c r="BZP15" s="204"/>
      <c r="BZQ15" s="204"/>
      <c r="BZR15" s="204"/>
      <c r="BZS15" s="204"/>
      <c r="BZT15" s="204"/>
      <c r="BZU15" s="204"/>
      <c r="BZV15" s="204"/>
      <c r="BZW15" s="204"/>
      <c r="BZX15" s="204"/>
      <c r="BZY15" s="204"/>
      <c r="BZZ15" s="204"/>
      <c r="CAA15" s="204"/>
      <c r="CAB15" s="204"/>
      <c r="CAC15" s="204"/>
      <c r="CAD15" s="204"/>
      <c r="CAE15" s="204"/>
      <c r="CAF15" s="204"/>
      <c r="CAG15" s="204"/>
      <c r="CAH15" s="204"/>
      <c r="CAI15" s="204"/>
      <c r="CAJ15" s="204"/>
      <c r="CAK15" s="204"/>
      <c r="CAL15" s="204"/>
      <c r="CAM15" s="204"/>
      <c r="CAN15" s="204"/>
      <c r="CAO15" s="204"/>
      <c r="CAP15" s="204"/>
      <c r="CAQ15" s="204"/>
      <c r="CAR15" s="204"/>
      <c r="CAS15" s="204"/>
      <c r="CAT15" s="204"/>
      <c r="CAU15" s="204"/>
      <c r="CAV15" s="204"/>
      <c r="CAW15" s="204"/>
      <c r="CAX15" s="204"/>
      <c r="CAY15" s="204"/>
      <c r="CAZ15" s="204"/>
      <c r="CBA15" s="204"/>
      <c r="CBB15" s="204"/>
      <c r="CBC15" s="204"/>
      <c r="CBD15" s="204"/>
      <c r="CBE15" s="204"/>
      <c r="CBF15" s="204"/>
      <c r="CBG15" s="204"/>
      <c r="CBH15" s="204"/>
      <c r="CBI15" s="204"/>
      <c r="CBJ15" s="204"/>
      <c r="CBK15" s="204"/>
      <c r="CBL15" s="204"/>
      <c r="CBM15" s="204"/>
      <c r="CBN15" s="204"/>
      <c r="CBO15" s="204"/>
      <c r="CBP15" s="204"/>
      <c r="CBQ15" s="204"/>
      <c r="CBR15" s="204"/>
      <c r="CBS15" s="204"/>
      <c r="CBT15" s="204"/>
      <c r="CBU15" s="204"/>
      <c r="CBV15" s="204"/>
      <c r="CBW15" s="204"/>
      <c r="CBX15" s="204"/>
      <c r="CBY15" s="204"/>
      <c r="CBZ15" s="204"/>
      <c r="CCA15" s="204"/>
      <c r="CCB15" s="204"/>
      <c r="CCC15" s="204"/>
      <c r="CCD15" s="204"/>
      <c r="CCE15" s="204"/>
      <c r="CCF15" s="204"/>
      <c r="CCG15" s="204"/>
      <c r="CCH15" s="204"/>
      <c r="CCI15" s="204"/>
      <c r="CCJ15" s="204"/>
      <c r="CCK15" s="204"/>
      <c r="CCL15" s="204"/>
      <c r="CCM15" s="204"/>
      <c r="CCN15" s="204"/>
      <c r="CCO15" s="204"/>
      <c r="CCP15" s="204"/>
      <c r="CCQ15" s="204"/>
      <c r="CCR15" s="204"/>
      <c r="CCS15" s="204"/>
      <c r="CCT15" s="204"/>
      <c r="CCU15" s="204"/>
      <c r="CCV15" s="204"/>
      <c r="CCW15" s="204"/>
      <c r="CCX15" s="204"/>
      <c r="CCY15" s="204"/>
      <c r="CCZ15" s="204"/>
      <c r="CDA15" s="204"/>
      <c r="CDB15" s="204"/>
      <c r="CDC15" s="204"/>
      <c r="CDD15" s="204"/>
      <c r="CDE15" s="204"/>
      <c r="CDF15" s="204"/>
      <c r="CDG15" s="204"/>
      <c r="CDH15" s="204"/>
      <c r="CDI15" s="204"/>
      <c r="CDJ15" s="204"/>
      <c r="CDK15" s="204"/>
      <c r="CDL15" s="204"/>
      <c r="CDM15" s="204"/>
      <c r="CDN15" s="204"/>
      <c r="CDO15" s="204"/>
      <c r="CDP15" s="204"/>
      <c r="CDQ15" s="204"/>
      <c r="CDR15" s="204"/>
      <c r="CDS15" s="204"/>
      <c r="CDT15" s="204"/>
      <c r="CDU15" s="204"/>
      <c r="CDV15" s="204"/>
      <c r="CDW15" s="204"/>
      <c r="CDX15" s="204"/>
      <c r="CDY15" s="204"/>
      <c r="CDZ15" s="204"/>
      <c r="CEA15" s="204"/>
      <c r="CEB15" s="204"/>
      <c r="CEC15" s="204"/>
      <c r="CED15" s="204"/>
      <c r="CEE15" s="204"/>
      <c r="CEF15" s="204"/>
      <c r="CEG15" s="204"/>
      <c r="CEH15" s="204"/>
      <c r="CEI15" s="204"/>
      <c r="CEJ15" s="204"/>
      <c r="CEK15" s="204"/>
      <c r="CEL15" s="204"/>
      <c r="CEM15" s="204"/>
      <c r="CEN15" s="204"/>
      <c r="CEO15" s="204"/>
      <c r="CEP15" s="204"/>
      <c r="CEQ15" s="204"/>
      <c r="CER15" s="204"/>
      <c r="CES15" s="204"/>
      <c r="CET15" s="204"/>
      <c r="CEU15" s="204"/>
      <c r="CEV15" s="204"/>
      <c r="CEW15" s="204"/>
      <c r="CEX15" s="204"/>
      <c r="CEY15" s="204"/>
      <c r="CEZ15" s="204"/>
      <c r="CFA15" s="204"/>
      <c r="CFB15" s="204"/>
      <c r="CFC15" s="204"/>
      <c r="CFD15" s="204"/>
      <c r="CFE15" s="204"/>
      <c r="CFF15" s="204"/>
      <c r="CFG15" s="204"/>
      <c r="CFH15" s="204"/>
      <c r="CFI15" s="204"/>
      <c r="CFJ15" s="204"/>
      <c r="CFK15" s="204"/>
      <c r="CFL15" s="204"/>
      <c r="CFM15" s="204"/>
      <c r="CFN15" s="204"/>
      <c r="CFO15" s="204"/>
      <c r="CFP15" s="204"/>
      <c r="CFQ15" s="204"/>
      <c r="CFR15" s="204"/>
      <c r="CFS15" s="204"/>
      <c r="CFT15" s="204"/>
      <c r="CFU15" s="204"/>
      <c r="CFV15" s="204"/>
      <c r="CFW15" s="204"/>
      <c r="CFX15" s="204"/>
      <c r="CFY15" s="204"/>
      <c r="CFZ15" s="204"/>
      <c r="CGA15" s="204"/>
      <c r="CGB15" s="204"/>
      <c r="CGC15" s="204"/>
      <c r="CGD15" s="204"/>
      <c r="CGE15" s="204"/>
      <c r="CGF15" s="204"/>
      <c r="CGG15" s="204"/>
      <c r="CGH15" s="204"/>
      <c r="CGI15" s="204"/>
      <c r="CGJ15" s="204"/>
      <c r="CGK15" s="204"/>
      <c r="CGL15" s="204"/>
      <c r="CGM15" s="204"/>
      <c r="CGN15" s="204"/>
      <c r="CGO15" s="204"/>
      <c r="CGP15" s="204"/>
      <c r="CGQ15" s="204"/>
      <c r="CGR15" s="204"/>
      <c r="CGS15" s="204"/>
      <c r="CGT15" s="204"/>
      <c r="CGU15" s="204"/>
      <c r="CGV15" s="204"/>
      <c r="CGW15" s="204"/>
      <c r="CGX15" s="204"/>
      <c r="CGY15" s="204"/>
      <c r="CGZ15" s="204"/>
      <c r="CHA15" s="204"/>
      <c r="CHB15" s="204"/>
      <c r="CHC15" s="204"/>
      <c r="CHD15" s="204"/>
      <c r="CHE15" s="204"/>
      <c r="CHF15" s="204"/>
      <c r="CHG15" s="204"/>
      <c r="CHH15" s="204"/>
      <c r="CHI15" s="204"/>
      <c r="CHJ15" s="204"/>
      <c r="CHK15" s="204"/>
      <c r="CHL15" s="204"/>
      <c r="CHM15" s="204"/>
      <c r="CHN15" s="204"/>
      <c r="CHO15" s="204"/>
      <c r="CHP15" s="204"/>
      <c r="CHQ15" s="204"/>
      <c r="CHR15" s="204"/>
      <c r="CHS15" s="204"/>
      <c r="CHT15" s="204"/>
      <c r="CHU15" s="204"/>
      <c r="CHV15" s="204"/>
      <c r="CHW15" s="204"/>
      <c r="CHX15" s="204"/>
      <c r="CHY15" s="204"/>
      <c r="CHZ15" s="204"/>
      <c r="CIA15" s="204"/>
      <c r="CIB15" s="204"/>
      <c r="CIC15" s="204"/>
      <c r="CID15" s="204"/>
      <c r="CIE15" s="204"/>
      <c r="CIF15" s="204"/>
      <c r="CIG15" s="204"/>
      <c r="CIH15" s="204"/>
      <c r="CII15" s="204"/>
      <c r="CIJ15" s="204"/>
      <c r="CIK15" s="204"/>
      <c r="CIL15" s="204"/>
      <c r="CIM15" s="204"/>
      <c r="CIN15" s="204"/>
      <c r="CIO15" s="204"/>
      <c r="CIP15" s="204"/>
      <c r="CIQ15" s="204"/>
      <c r="CIR15" s="204"/>
      <c r="CIS15" s="204"/>
      <c r="CIT15" s="204"/>
      <c r="CIU15" s="204"/>
      <c r="CIV15" s="204"/>
      <c r="CIW15" s="204"/>
      <c r="CIX15" s="204"/>
      <c r="CIY15" s="204"/>
      <c r="CIZ15" s="204"/>
      <c r="CJA15" s="204"/>
      <c r="CJB15" s="204"/>
      <c r="CJC15" s="204"/>
      <c r="CJD15" s="204"/>
      <c r="CJE15" s="204"/>
      <c r="CJF15" s="204"/>
      <c r="CJG15" s="204"/>
      <c r="CJH15" s="204"/>
      <c r="CJI15" s="204"/>
      <c r="CJJ15" s="204"/>
      <c r="CJK15" s="204"/>
      <c r="CJL15" s="204"/>
      <c r="CJM15" s="204"/>
      <c r="CJN15" s="204"/>
      <c r="CJO15" s="204"/>
      <c r="CJP15" s="204"/>
      <c r="CJQ15" s="204"/>
      <c r="CJR15" s="204"/>
      <c r="CJS15" s="204"/>
      <c r="CJT15" s="204"/>
      <c r="CJU15" s="204"/>
      <c r="CJV15" s="204"/>
      <c r="CJW15" s="204"/>
      <c r="CJX15" s="204"/>
      <c r="CJY15" s="204"/>
      <c r="CJZ15" s="204"/>
      <c r="CKA15" s="204"/>
      <c r="CKB15" s="204"/>
      <c r="CKC15" s="204"/>
      <c r="CKD15" s="204"/>
      <c r="CKE15" s="204"/>
      <c r="CKF15" s="204"/>
      <c r="CKG15" s="204"/>
      <c r="CKH15" s="204"/>
      <c r="CKI15" s="204"/>
      <c r="CKJ15" s="204"/>
      <c r="CKK15" s="204"/>
      <c r="CKL15" s="204"/>
      <c r="CKM15" s="204"/>
      <c r="CKN15" s="204"/>
      <c r="CKO15" s="204"/>
      <c r="CKP15" s="204"/>
      <c r="CKQ15" s="204"/>
      <c r="CKR15" s="204"/>
      <c r="CKS15" s="204"/>
      <c r="CKT15" s="204"/>
      <c r="CKU15" s="204"/>
      <c r="CKV15" s="204"/>
      <c r="CKW15" s="204"/>
      <c r="CKX15" s="204"/>
      <c r="CKY15" s="204"/>
      <c r="CKZ15" s="204"/>
      <c r="CLA15" s="204"/>
      <c r="CLB15" s="204"/>
      <c r="CLC15" s="204"/>
      <c r="CLD15" s="204"/>
      <c r="CLE15" s="204"/>
      <c r="CLF15" s="204"/>
      <c r="CLG15" s="204"/>
      <c r="CLH15" s="204"/>
      <c r="CLI15" s="204"/>
      <c r="CLJ15" s="204"/>
      <c r="CLK15" s="204"/>
      <c r="CLL15" s="204"/>
      <c r="CLM15" s="204"/>
      <c r="CLN15" s="204"/>
      <c r="CLO15" s="204"/>
      <c r="CLP15" s="204"/>
      <c r="CLQ15" s="204"/>
      <c r="CLR15" s="204"/>
      <c r="CLS15" s="204"/>
      <c r="CLT15" s="204"/>
      <c r="CLU15" s="204"/>
      <c r="CLV15" s="204"/>
      <c r="CLW15" s="204"/>
      <c r="CLX15" s="204"/>
      <c r="CLY15" s="204"/>
      <c r="CLZ15" s="204"/>
      <c r="CMA15" s="204"/>
      <c r="CMB15" s="204"/>
      <c r="CMC15" s="204"/>
      <c r="CMD15" s="204"/>
      <c r="CME15" s="204"/>
      <c r="CMF15" s="204"/>
      <c r="CMG15" s="204"/>
      <c r="CMH15" s="204"/>
      <c r="CMI15" s="204"/>
      <c r="CMJ15" s="204"/>
      <c r="CMK15" s="204"/>
      <c r="CML15" s="204"/>
      <c r="CMM15" s="204"/>
      <c r="CMN15" s="204"/>
      <c r="CMO15" s="204"/>
      <c r="CMP15" s="204"/>
      <c r="CMQ15" s="204"/>
      <c r="CMR15" s="204"/>
      <c r="CMS15" s="204"/>
      <c r="CMT15" s="204"/>
      <c r="CMU15" s="204"/>
      <c r="CMV15" s="204"/>
      <c r="CMW15" s="204"/>
      <c r="CMX15" s="204"/>
      <c r="CMY15" s="204"/>
      <c r="CMZ15" s="204"/>
      <c r="CNA15" s="204"/>
    </row>
    <row r="16" spans="1:2393" s="56" customFormat="1" ht="18" customHeight="1">
      <c r="A16" s="48" t="s">
        <v>24</v>
      </c>
      <c r="B16" s="49"/>
      <c r="C16" s="50">
        <v>10522</v>
      </c>
      <c r="D16" s="50">
        <v>10522</v>
      </c>
      <c r="E16" s="50">
        <v>3020.8</v>
      </c>
      <c r="F16" s="50">
        <v>3020.8</v>
      </c>
      <c r="G16" s="50"/>
      <c r="H16" s="50"/>
      <c r="I16" s="50">
        <f>J16+[1]город!I16+[1]поселения!I17</f>
        <v>-52.1</v>
      </c>
      <c r="J16" s="50">
        <f>[1]район!I16</f>
        <v>-52.1</v>
      </c>
      <c r="K16" s="50"/>
      <c r="L16" s="50"/>
      <c r="M16" s="50"/>
      <c r="N16" s="50"/>
      <c r="O16" s="50">
        <f>[1]район!M16+[1]город!M16+[1]поселения!M17</f>
        <v>-95</v>
      </c>
      <c r="P16" s="32">
        <f>[1]район!M16</f>
        <v>-95</v>
      </c>
      <c r="Q16" s="33">
        <f t="shared" si="4"/>
        <v>1.8234165067178503</v>
      </c>
      <c r="R16" s="51">
        <f t="shared" si="1"/>
        <v>1.8234165067178503</v>
      </c>
      <c r="S16" s="50">
        <f>'[1]бюджет округа (района)'!BH13+'[1]бюджеты поселений'!BH13</f>
        <v>0</v>
      </c>
      <c r="T16" s="50">
        <f>'[1]бюджет округа (района)'!BH13</f>
        <v>0</v>
      </c>
      <c r="U16" s="50">
        <f>'[1]бюджет округа (района)'!BI13+'[1]бюджеты поселений'!BI13</f>
        <v>0</v>
      </c>
      <c r="V16" s="50">
        <f>'[1]бюджет округа (района)'!BI13</f>
        <v>0</v>
      </c>
      <c r="W16" s="50"/>
      <c r="X16" s="50"/>
      <c r="Y16" s="51"/>
      <c r="Z16" s="51"/>
      <c r="AA16" s="51"/>
      <c r="AB16" s="51"/>
      <c r="AC16" s="52"/>
      <c r="AD16" s="52"/>
      <c r="AE16" s="53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  <c r="IW16" s="204"/>
      <c r="IX16" s="204"/>
      <c r="IY16" s="204"/>
      <c r="IZ16" s="204"/>
      <c r="JA16" s="204"/>
      <c r="JB16" s="204"/>
      <c r="JC16" s="204"/>
      <c r="JD16" s="204"/>
      <c r="JE16" s="204"/>
      <c r="JF16" s="204"/>
      <c r="JG16" s="204"/>
      <c r="JH16" s="204"/>
      <c r="JI16" s="204"/>
      <c r="JJ16" s="204"/>
      <c r="JK16" s="204"/>
      <c r="JL16" s="204"/>
      <c r="JM16" s="204"/>
      <c r="JN16" s="204"/>
      <c r="JO16" s="204"/>
      <c r="JP16" s="204"/>
      <c r="JQ16" s="204"/>
      <c r="JR16" s="204"/>
      <c r="JS16" s="204"/>
      <c r="JT16" s="204"/>
      <c r="JU16" s="204"/>
      <c r="JV16" s="204"/>
      <c r="JW16" s="204"/>
      <c r="JX16" s="204"/>
      <c r="JY16" s="204"/>
      <c r="JZ16" s="204"/>
      <c r="KA16" s="204"/>
      <c r="KB16" s="204"/>
      <c r="KC16" s="204"/>
      <c r="KD16" s="204"/>
      <c r="KE16" s="204"/>
      <c r="KF16" s="204"/>
      <c r="KG16" s="204"/>
      <c r="KH16" s="204"/>
      <c r="KI16" s="204"/>
      <c r="KJ16" s="204"/>
      <c r="KK16" s="204"/>
      <c r="KL16" s="204"/>
      <c r="KM16" s="204"/>
      <c r="KN16" s="204"/>
      <c r="KO16" s="204"/>
      <c r="KP16" s="204"/>
      <c r="KQ16" s="204"/>
      <c r="KR16" s="204"/>
      <c r="KS16" s="204"/>
      <c r="KT16" s="204"/>
      <c r="KU16" s="204"/>
      <c r="KV16" s="204"/>
      <c r="KW16" s="204"/>
      <c r="KX16" s="204"/>
      <c r="KY16" s="204"/>
      <c r="KZ16" s="204"/>
      <c r="LA16" s="204"/>
      <c r="LB16" s="204"/>
      <c r="LC16" s="204"/>
      <c r="LD16" s="204"/>
      <c r="LE16" s="204"/>
      <c r="LF16" s="204"/>
      <c r="LG16" s="204"/>
      <c r="LH16" s="204"/>
      <c r="LI16" s="204"/>
      <c r="LJ16" s="204"/>
      <c r="LK16" s="204"/>
      <c r="LL16" s="204"/>
      <c r="LM16" s="204"/>
      <c r="LN16" s="204"/>
      <c r="LO16" s="204"/>
      <c r="LP16" s="204"/>
      <c r="LQ16" s="204"/>
      <c r="LR16" s="204"/>
      <c r="LS16" s="204"/>
      <c r="LT16" s="204"/>
      <c r="LU16" s="204"/>
      <c r="LV16" s="204"/>
      <c r="LW16" s="204"/>
      <c r="LX16" s="204"/>
      <c r="LY16" s="204"/>
      <c r="LZ16" s="204"/>
      <c r="MA16" s="204"/>
      <c r="MB16" s="204"/>
      <c r="MC16" s="204"/>
      <c r="MD16" s="204"/>
      <c r="ME16" s="204"/>
      <c r="MF16" s="204"/>
      <c r="MG16" s="204"/>
      <c r="MH16" s="204"/>
      <c r="MI16" s="204"/>
      <c r="MJ16" s="204"/>
      <c r="MK16" s="204"/>
      <c r="ML16" s="204"/>
      <c r="MM16" s="204"/>
      <c r="MN16" s="204"/>
      <c r="MO16" s="204"/>
      <c r="MP16" s="204"/>
      <c r="MQ16" s="204"/>
      <c r="MR16" s="204"/>
      <c r="MS16" s="204"/>
      <c r="MT16" s="204"/>
      <c r="MU16" s="204"/>
      <c r="MV16" s="204"/>
      <c r="MW16" s="204"/>
      <c r="MX16" s="204"/>
      <c r="MY16" s="204"/>
      <c r="MZ16" s="204"/>
      <c r="NA16" s="204"/>
      <c r="NB16" s="204"/>
      <c r="NC16" s="204"/>
      <c r="ND16" s="204"/>
      <c r="NE16" s="204"/>
      <c r="NF16" s="204"/>
      <c r="NG16" s="204"/>
      <c r="NH16" s="204"/>
      <c r="NI16" s="204"/>
      <c r="NJ16" s="204"/>
      <c r="NK16" s="204"/>
      <c r="NL16" s="204"/>
      <c r="NM16" s="204"/>
      <c r="NN16" s="204"/>
      <c r="NO16" s="204"/>
      <c r="NP16" s="204"/>
      <c r="NQ16" s="204"/>
      <c r="NR16" s="204"/>
      <c r="NS16" s="204"/>
      <c r="NT16" s="204"/>
      <c r="NU16" s="204"/>
      <c r="NV16" s="204"/>
      <c r="NW16" s="204"/>
      <c r="NX16" s="204"/>
      <c r="NY16" s="204"/>
      <c r="NZ16" s="204"/>
      <c r="OA16" s="204"/>
      <c r="OB16" s="204"/>
      <c r="OC16" s="204"/>
      <c r="OD16" s="204"/>
      <c r="OE16" s="204"/>
      <c r="OF16" s="204"/>
      <c r="OG16" s="204"/>
      <c r="OH16" s="204"/>
      <c r="OI16" s="204"/>
      <c r="OJ16" s="204"/>
      <c r="OK16" s="204"/>
      <c r="OL16" s="204"/>
      <c r="OM16" s="204"/>
      <c r="ON16" s="204"/>
      <c r="OO16" s="204"/>
      <c r="OP16" s="204"/>
      <c r="OQ16" s="204"/>
      <c r="OR16" s="204"/>
      <c r="OS16" s="204"/>
      <c r="OT16" s="204"/>
      <c r="OU16" s="204"/>
      <c r="OV16" s="204"/>
      <c r="OW16" s="204"/>
      <c r="OX16" s="204"/>
      <c r="OY16" s="204"/>
      <c r="OZ16" s="204"/>
      <c r="PA16" s="204"/>
      <c r="PB16" s="204"/>
      <c r="PC16" s="204"/>
      <c r="PD16" s="204"/>
      <c r="PE16" s="204"/>
      <c r="PF16" s="204"/>
      <c r="PG16" s="204"/>
      <c r="PH16" s="204"/>
      <c r="PI16" s="204"/>
      <c r="PJ16" s="204"/>
      <c r="PK16" s="204"/>
      <c r="PL16" s="204"/>
      <c r="PM16" s="204"/>
      <c r="PN16" s="204"/>
      <c r="PO16" s="204"/>
      <c r="PP16" s="204"/>
      <c r="PQ16" s="204"/>
      <c r="PR16" s="204"/>
      <c r="PS16" s="204"/>
      <c r="PT16" s="204"/>
      <c r="PU16" s="204"/>
      <c r="PV16" s="204"/>
      <c r="PW16" s="204"/>
      <c r="PX16" s="204"/>
      <c r="PY16" s="204"/>
      <c r="PZ16" s="204"/>
      <c r="QA16" s="204"/>
      <c r="QB16" s="204"/>
      <c r="QC16" s="204"/>
      <c r="QD16" s="204"/>
      <c r="QE16" s="204"/>
      <c r="QF16" s="204"/>
      <c r="QG16" s="204"/>
      <c r="QH16" s="204"/>
      <c r="QI16" s="204"/>
      <c r="QJ16" s="204"/>
      <c r="QK16" s="204"/>
      <c r="QL16" s="204"/>
      <c r="QM16" s="204"/>
      <c r="QN16" s="204"/>
      <c r="QO16" s="204"/>
      <c r="QP16" s="204"/>
      <c r="QQ16" s="204"/>
      <c r="QR16" s="204"/>
      <c r="QS16" s="204"/>
      <c r="QT16" s="204"/>
      <c r="QU16" s="204"/>
      <c r="QV16" s="204"/>
      <c r="QW16" s="204"/>
      <c r="QX16" s="204"/>
      <c r="QY16" s="204"/>
      <c r="QZ16" s="204"/>
      <c r="RA16" s="204"/>
      <c r="RB16" s="204"/>
      <c r="RC16" s="204"/>
      <c r="RD16" s="204"/>
      <c r="RE16" s="204"/>
      <c r="RF16" s="204"/>
      <c r="RG16" s="204"/>
      <c r="RH16" s="204"/>
      <c r="RI16" s="204"/>
      <c r="RJ16" s="204"/>
      <c r="RK16" s="204"/>
      <c r="RL16" s="204"/>
      <c r="RM16" s="204"/>
      <c r="RN16" s="204"/>
      <c r="RO16" s="204"/>
      <c r="RP16" s="204"/>
      <c r="RQ16" s="204"/>
      <c r="RR16" s="204"/>
      <c r="RS16" s="204"/>
      <c r="RT16" s="204"/>
      <c r="RU16" s="204"/>
      <c r="RV16" s="204"/>
      <c r="RW16" s="204"/>
      <c r="RX16" s="204"/>
      <c r="RY16" s="204"/>
      <c r="RZ16" s="204"/>
      <c r="SA16" s="204"/>
      <c r="SB16" s="204"/>
      <c r="SC16" s="204"/>
      <c r="SD16" s="204"/>
      <c r="SE16" s="204"/>
      <c r="SF16" s="204"/>
      <c r="SG16" s="204"/>
      <c r="SH16" s="204"/>
      <c r="SI16" s="204"/>
      <c r="SJ16" s="204"/>
      <c r="SK16" s="204"/>
      <c r="SL16" s="204"/>
      <c r="SM16" s="204"/>
      <c r="SN16" s="204"/>
      <c r="SO16" s="204"/>
      <c r="SP16" s="204"/>
      <c r="SQ16" s="204"/>
      <c r="SR16" s="204"/>
      <c r="SS16" s="204"/>
      <c r="ST16" s="204"/>
      <c r="SU16" s="204"/>
      <c r="SV16" s="204"/>
      <c r="SW16" s="204"/>
      <c r="SX16" s="204"/>
      <c r="SY16" s="204"/>
      <c r="SZ16" s="204"/>
      <c r="TA16" s="204"/>
      <c r="TB16" s="204"/>
      <c r="TC16" s="204"/>
      <c r="TD16" s="204"/>
      <c r="TE16" s="204"/>
      <c r="TF16" s="204"/>
      <c r="TG16" s="204"/>
      <c r="TH16" s="204"/>
      <c r="TI16" s="204"/>
      <c r="TJ16" s="204"/>
      <c r="TK16" s="204"/>
      <c r="TL16" s="204"/>
      <c r="TM16" s="204"/>
      <c r="TN16" s="204"/>
      <c r="TO16" s="204"/>
      <c r="TP16" s="204"/>
      <c r="TQ16" s="204"/>
      <c r="TR16" s="204"/>
      <c r="TS16" s="204"/>
      <c r="TT16" s="204"/>
      <c r="TU16" s="204"/>
      <c r="TV16" s="204"/>
      <c r="TW16" s="204"/>
      <c r="TX16" s="204"/>
      <c r="TY16" s="204"/>
      <c r="TZ16" s="204"/>
      <c r="UA16" s="204"/>
      <c r="UB16" s="204"/>
      <c r="UC16" s="204"/>
      <c r="UD16" s="204"/>
      <c r="UE16" s="204"/>
      <c r="UF16" s="204"/>
      <c r="UG16" s="204"/>
      <c r="UH16" s="204"/>
      <c r="UI16" s="204"/>
      <c r="UJ16" s="204"/>
      <c r="UK16" s="204"/>
      <c r="UL16" s="204"/>
      <c r="UM16" s="204"/>
      <c r="UN16" s="204"/>
      <c r="UO16" s="204"/>
      <c r="UP16" s="204"/>
      <c r="UQ16" s="204"/>
      <c r="UR16" s="204"/>
      <c r="US16" s="204"/>
      <c r="UT16" s="204"/>
      <c r="UU16" s="204"/>
      <c r="UV16" s="204"/>
      <c r="UW16" s="204"/>
      <c r="UX16" s="204"/>
      <c r="UY16" s="204"/>
      <c r="UZ16" s="204"/>
      <c r="VA16" s="204"/>
      <c r="VB16" s="204"/>
      <c r="VC16" s="204"/>
      <c r="VD16" s="204"/>
      <c r="VE16" s="204"/>
      <c r="VF16" s="204"/>
      <c r="VG16" s="204"/>
      <c r="VH16" s="204"/>
      <c r="VI16" s="204"/>
      <c r="VJ16" s="204"/>
      <c r="VK16" s="204"/>
      <c r="VL16" s="204"/>
      <c r="VM16" s="204"/>
      <c r="VN16" s="204"/>
      <c r="VO16" s="204"/>
      <c r="VP16" s="204"/>
      <c r="VQ16" s="204"/>
      <c r="VR16" s="204"/>
      <c r="VS16" s="204"/>
      <c r="VT16" s="204"/>
      <c r="VU16" s="204"/>
      <c r="VV16" s="204"/>
      <c r="VW16" s="204"/>
      <c r="VX16" s="204"/>
      <c r="VY16" s="204"/>
      <c r="VZ16" s="204"/>
      <c r="WA16" s="204"/>
      <c r="WB16" s="204"/>
      <c r="WC16" s="204"/>
      <c r="WD16" s="204"/>
      <c r="WE16" s="204"/>
      <c r="WF16" s="204"/>
      <c r="WG16" s="204"/>
      <c r="WH16" s="204"/>
      <c r="WI16" s="204"/>
      <c r="WJ16" s="204"/>
      <c r="WK16" s="204"/>
      <c r="WL16" s="204"/>
      <c r="WM16" s="204"/>
      <c r="WN16" s="204"/>
      <c r="WO16" s="204"/>
      <c r="WP16" s="204"/>
      <c r="WQ16" s="204"/>
      <c r="WR16" s="204"/>
      <c r="WS16" s="204"/>
      <c r="WT16" s="204"/>
      <c r="WU16" s="204"/>
      <c r="WV16" s="204"/>
      <c r="WW16" s="204"/>
      <c r="WX16" s="204"/>
      <c r="WY16" s="204"/>
      <c r="WZ16" s="204"/>
      <c r="XA16" s="204"/>
      <c r="XB16" s="204"/>
      <c r="XC16" s="204"/>
      <c r="XD16" s="204"/>
      <c r="XE16" s="204"/>
      <c r="XF16" s="204"/>
      <c r="XG16" s="204"/>
      <c r="XH16" s="204"/>
      <c r="XI16" s="204"/>
      <c r="XJ16" s="204"/>
      <c r="XK16" s="204"/>
      <c r="XL16" s="204"/>
      <c r="XM16" s="204"/>
      <c r="XN16" s="204"/>
      <c r="XO16" s="204"/>
      <c r="XP16" s="204"/>
      <c r="XQ16" s="204"/>
      <c r="XR16" s="204"/>
      <c r="XS16" s="204"/>
      <c r="XT16" s="204"/>
      <c r="XU16" s="204"/>
      <c r="XV16" s="204"/>
      <c r="XW16" s="204"/>
      <c r="XX16" s="204"/>
      <c r="XY16" s="204"/>
      <c r="XZ16" s="204"/>
      <c r="YA16" s="204"/>
      <c r="YB16" s="204"/>
      <c r="YC16" s="204"/>
      <c r="YD16" s="204"/>
      <c r="YE16" s="204"/>
      <c r="YF16" s="204"/>
      <c r="YG16" s="204"/>
      <c r="YH16" s="204"/>
      <c r="YI16" s="204"/>
      <c r="YJ16" s="204"/>
      <c r="YK16" s="204"/>
      <c r="YL16" s="204"/>
      <c r="YM16" s="204"/>
      <c r="YN16" s="204"/>
      <c r="YO16" s="204"/>
      <c r="YP16" s="204"/>
      <c r="YQ16" s="204"/>
      <c r="YR16" s="204"/>
      <c r="YS16" s="204"/>
      <c r="YT16" s="204"/>
      <c r="YU16" s="204"/>
      <c r="YV16" s="204"/>
      <c r="YW16" s="204"/>
      <c r="YX16" s="204"/>
      <c r="YY16" s="204"/>
      <c r="YZ16" s="204"/>
      <c r="ZA16" s="204"/>
      <c r="ZB16" s="204"/>
      <c r="ZC16" s="204"/>
      <c r="ZD16" s="204"/>
      <c r="ZE16" s="204"/>
      <c r="ZF16" s="204"/>
      <c r="ZG16" s="204"/>
      <c r="ZH16" s="204"/>
      <c r="ZI16" s="204"/>
      <c r="ZJ16" s="204"/>
      <c r="ZK16" s="204"/>
      <c r="ZL16" s="204"/>
      <c r="ZM16" s="204"/>
      <c r="ZN16" s="204"/>
      <c r="ZO16" s="204"/>
      <c r="ZP16" s="204"/>
      <c r="ZQ16" s="204"/>
      <c r="ZR16" s="204"/>
      <c r="ZS16" s="204"/>
      <c r="ZT16" s="204"/>
      <c r="ZU16" s="204"/>
      <c r="ZV16" s="204"/>
      <c r="ZW16" s="204"/>
      <c r="ZX16" s="204"/>
      <c r="ZY16" s="204"/>
      <c r="ZZ16" s="204"/>
      <c r="AAA16" s="204"/>
      <c r="AAB16" s="204"/>
      <c r="AAC16" s="204"/>
      <c r="AAD16" s="204"/>
      <c r="AAE16" s="204"/>
      <c r="AAF16" s="204"/>
      <c r="AAG16" s="204"/>
      <c r="AAH16" s="204"/>
      <c r="AAI16" s="204"/>
      <c r="AAJ16" s="204"/>
      <c r="AAK16" s="204"/>
      <c r="AAL16" s="204"/>
      <c r="AAM16" s="204"/>
      <c r="AAN16" s="204"/>
      <c r="AAO16" s="204"/>
      <c r="AAP16" s="204"/>
      <c r="AAQ16" s="204"/>
      <c r="AAR16" s="204"/>
      <c r="AAS16" s="204"/>
      <c r="AAT16" s="204"/>
      <c r="AAU16" s="204"/>
      <c r="AAV16" s="204"/>
      <c r="AAW16" s="204"/>
      <c r="AAX16" s="204"/>
      <c r="AAY16" s="204"/>
      <c r="AAZ16" s="204"/>
      <c r="ABA16" s="204"/>
      <c r="ABB16" s="204"/>
      <c r="ABC16" s="204"/>
      <c r="ABD16" s="204"/>
      <c r="ABE16" s="204"/>
      <c r="ABF16" s="204"/>
      <c r="ABG16" s="204"/>
      <c r="ABH16" s="204"/>
      <c r="ABI16" s="204"/>
      <c r="ABJ16" s="204"/>
      <c r="ABK16" s="204"/>
      <c r="ABL16" s="204"/>
      <c r="ABM16" s="204"/>
      <c r="ABN16" s="204"/>
      <c r="ABO16" s="204"/>
      <c r="ABP16" s="204"/>
      <c r="ABQ16" s="204"/>
      <c r="ABR16" s="204"/>
      <c r="ABS16" s="204"/>
      <c r="ABT16" s="204"/>
      <c r="ABU16" s="204"/>
      <c r="ABV16" s="204"/>
      <c r="ABW16" s="204"/>
      <c r="ABX16" s="204"/>
      <c r="ABY16" s="204"/>
      <c r="ABZ16" s="204"/>
      <c r="ACA16" s="204"/>
      <c r="ACB16" s="204"/>
      <c r="ACC16" s="204"/>
      <c r="ACD16" s="204"/>
      <c r="ACE16" s="204"/>
      <c r="ACF16" s="204"/>
      <c r="ACG16" s="204"/>
      <c r="ACH16" s="204"/>
      <c r="ACI16" s="204"/>
      <c r="ACJ16" s="204"/>
      <c r="ACK16" s="204"/>
      <c r="ACL16" s="204"/>
      <c r="ACM16" s="204"/>
      <c r="ACN16" s="204"/>
      <c r="ACO16" s="204"/>
      <c r="ACP16" s="204"/>
      <c r="ACQ16" s="204"/>
      <c r="ACR16" s="204"/>
      <c r="ACS16" s="204"/>
      <c r="ACT16" s="204"/>
      <c r="ACU16" s="204"/>
      <c r="ACV16" s="204"/>
      <c r="ACW16" s="204"/>
      <c r="ACX16" s="204"/>
      <c r="ACY16" s="204"/>
      <c r="ACZ16" s="204"/>
      <c r="ADA16" s="204"/>
      <c r="ADB16" s="204"/>
      <c r="ADC16" s="204"/>
      <c r="ADD16" s="204"/>
      <c r="ADE16" s="204"/>
      <c r="ADF16" s="204"/>
      <c r="ADG16" s="204"/>
      <c r="ADH16" s="204"/>
      <c r="ADI16" s="204"/>
      <c r="ADJ16" s="204"/>
      <c r="ADK16" s="204"/>
      <c r="ADL16" s="204"/>
      <c r="ADM16" s="204"/>
      <c r="ADN16" s="204"/>
      <c r="ADO16" s="204"/>
      <c r="ADP16" s="204"/>
      <c r="ADQ16" s="204"/>
      <c r="ADR16" s="204"/>
      <c r="ADS16" s="204"/>
      <c r="ADT16" s="204"/>
      <c r="ADU16" s="204"/>
      <c r="ADV16" s="204"/>
      <c r="ADW16" s="204"/>
      <c r="ADX16" s="204"/>
      <c r="ADY16" s="204"/>
      <c r="ADZ16" s="204"/>
      <c r="AEA16" s="204"/>
      <c r="AEB16" s="204"/>
      <c r="AEC16" s="204"/>
      <c r="AED16" s="204"/>
      <c r="AEE16" s="204"/>
      <c r="AEF16" s="204"/>
      <c r="AEG16" s="204"/>
      <c r="AEH16" s="204"/>
      <c r="AEI16" s="204"/>
      <c r="AEJ16" s="204"/>
      <c r="AEK16" s="204"/>
      <c r="AEL16" s="204"/>
      <c r="AEM16" s="204"/>
      <c r="AEN16" s="204"/>
      <c r="AEO16" s="204"/>
      <c r="AEP16" s="204"/>
      <c r="AEQ16" s="204"/>
      <c r="AER16" s="204"/>
      <c r="AES16" s="204"/>
      <c r="AET16" s="204"/>
      <c r="AEU16" s="204"/>
      <c r="AEV16" s="204"/>
      <c r="AEW16" s="204"/>
      <c r="AEX16" s="204"/>
      <c r="AEY16" s="204"/>
      <c r="AEZ16" s="204"/>
      <c r="AFA16" s="204"/>
      <c r="AFB16" s="204"/>
      <c r="AFC16" s="204"/>
      <c r="AFD16" s="204"/>
      <c r="AFE16" s="204"/>
      <c r="AFF16" s="204"/>
      <c r="AFG16" s="204"/>
      <c r="AFH16" s="204"/>
      <c r="AFI16" s="204"/>
      <c r="AFJ16" s="204"/>
      <c r="AFK16" s="204"/>
      <c r="AFL16" s="204"/>
      <c r="AFM16" s="204"/>
      <c r="AFN16" s="204"/>
      <c r="AFO16" s="204"/>
      <c r="AFP16" s="204"/>
      <c r="AFQ16" s="204"/>
      <c r="AFR16" s="204"/>
      <c r="AFS16" s="204"/>
      <c r="AFT16" s="204"/>
      <c r="AFU16" s="204"/>
      <c r="AFV16" s="204"/>
      <c r="AFW16" s="204"/>
      <c r="AFX16" s="204"/>
      <c r="AFY16" s="204"/>
      <c r="AFZ16" s="204"/>
      <c r="AGA16" s="204"/>
      <c r="AGB16" s="204"/>
      <c r="AGC16" s="204"/>
      <c r="AGD16" s="204"/>
      <c r="AGE16" s="204"/>
      <c r="AGF16" s="204"/>
      <c r="AGG16" s="204"/>
      <c r="AGH16" s="204"/>
      <c r="AGI16" s="204"/>
      <c r="AGJ16" s="204"/>
      <c r="AGK16" s="204"/>
      <c r="AGL16" s="204"/>
      <c r="AGM16" s="204"/>
      <c r="AGN16" s="204"/>
      <c r="AGO16" s="204"/>
      <c r="AGP16" s="204"/>
      <c r="AGQ16" s="204"/>
      <c r="AGR16" s="204"/>
      <c r="AGS16" s="204"/>
      <c r="AGT16" s="204"/>
      <c r="AGU16" s="204"/>
      <c r="AGV16" s="204"/>
      <c r="AGW16" s="204"/>
      <c r="AGX16" s="204"/>
      <c r="AGY16" s="204"/>
      <c r="AGZ16" s="204"/>
      <c r="AHA16" s="204"/>
      <c r="AHB16" s="204"/>
      <c r="AHC16" s="204"/>
      <c r="AHD16" s="204"/>
      <c r="AHE16" s="204"/>
      <c r="AHF16" s="204"/>
      <c r="AHG16" s="204"/>
      <c r="AHH16" s="204"/>
      <c r="AHI16" s="204"/>
      <c r="AHJ16" s="204"/>
      <c r="AHK16" s="204"/>
      <c r="AHL16" s="204"/>
      <c r="AHM16" s="204"/>
      <c r="AHN16" s="204"/>
      <c r="AHO16" s="204"/>
      <c r="AHP16" s="204"/>
      <c r="AHQ16" s="204"/>
      <c r="AHR16" s="204"/>
      <c r="AHS16" s="204"/>
      <c r="AHT16" s="204"/>
      <c r="AHU16" s="204"/>
      <c r="AHV16" s="204"/>
      <c r="AHW16" s="204"/>
      <c r="AHX16" s="204"/>
      <c r="AHY16" s="204"/>
      <c r="AHZ16" s="204"/>
      <c r="AIA16" s="204"/>
      <c r="AIB16" s="204"/>
      <c r="AIC16" s="204"/>
      <c r="AID16" s="204"/>
      <c r="AIE16" s="204"/>
      <c r="AIF16" s="204"/>
      <c r="AIG16" s="204"/>
      <c r="AIH16" s="204"/>
      <c r="AII16" s="204"/>
      <c r="AIJ16" s="204"/>
      <c r="AIK16" s="204"/>
      <c r="AIL16" s="204"/>
      <c r="AIM16" s="204"/>
      <c r="AIN16" s="204"/>
      <c r="AIO16" s="204"/>
      <c r="AIP16" s="204"/>
      <c r="AIQ16" s="204"/>
      <c r="AIR16" s="204"/>
      <c r="AIS16" s="204"/>
      <c r="AIT16" s="204"/>
      <c r="AIU16" s="204"/>
      <c r="AIV16" s="204"/>
      <c r="AIW16" s="204"/>
      <c r="AIX16" s="204"/>
      <c r="AIY16" s="204"/>
      <c r="AIZ16" s="204"/>
      <c r="AJA16" s="204"/>
      <c r="AJB16" s="204"/>
      <c r="AJC16" s="204"/>
      <c r="AJD16" s="204"/>
      <c r="AJE16" s="204"/>
      <c r="AJF16" s="204"/>
      <c r="AJG16" s="204"/>
      <c r="AJH16" s="204"/>
      <c r="AJI16" s="204"/>
      <c r="AJJ16" s="204"/>
      <c r="AJK16" s="204"/>
      <c r="AJL16" s="204"/>
      <c r="AJM16" s="204"/>
      <c r="AJN16" s="204"/>
      <c r="AJO16" s="204"/>
      <c r="AJP16" s="204"/>
      <c r="AJQ16" s="204"/>
      <c r="AJR16" s="204"/>
      <c r="AJS16" s="204"/>
      <c r="AJT16" s="204"/>
      <c r="AJU16" s="204"/>
      <c r="AJV16" s="204"/>
      <c r="AJW16" s="204"/>
      <c r="AJX16" s="204"/>
      <c r="AJY16" s="204"/>
      <c r="AJZ16" s="204"/>
      <c r="AKA16" s="204"/>
      <c r="AKB16" s="204"/>
      <c r="AKC16" s="204"/>
      <c r="AKD16" s="204"/>
      <c r="AKE16" s="204"/>
      <c r="AKF16" s="204"/>
      <c r="AKG16" s="204"/>
      <c r="AKH16" s="204"/>
      <c r="AKI16" s="204"/>
      <c r="AKJ16" s="204"/>
      <c r="AKK16" s="204"/>
      <c r="AKL16" s="204"/>
      <c r="AKM16" s="204"/>
      <c r="AKN16" s="204"/>
      <c r="AKO16" s="204"/>
      <c r="AKP16" s="204"/>
      <c r="AKQ16" s="204"/>
      <c r="AKR16" s="204"/>
      <c r="AKS16" s="204"/>
      <c r="AKT16" s="204"/>
      <c r="AKU16" s="204"/>
      <c r="AKV16" s="204"/>
      <c r="AKW16" s="204"/>
      <c r="AKX16" s="204"/>
      <c r="AKY16" s="204"/>
      <c r="AKZ16" s="204"/>
      <c r="ALA16" s="204"/>
      <c r="ALB16" s="204"/>
      <c r="ALC16" s="204"/>
      <c r="ALD16" s="204"/>
      <c r="ALE16" s="204"/>
      <c r="ALF16" s="204"/>
      <c r="ALG16" s="204"/>
      <c r="ALH16" s="204"/>
      <c r="ALI16" s="204"/>
      <c r="ALJ16" s="204"/>
      <c r="ALK16" s="204"/>
      <c r="ALL16" s="204"/>
      <c r="ALM16" s="204"/>
      <c r="ALN16" s="204"/>
      <c r="ALO16" s="204"/>
      <c r="ALP16" s="204"/>
      <c r="ALQ16" s="204"/>
      <c r="ALR16" s="204"/>
      <c r="ALS16" s="204"/>
      <c r="ALT16" s="204"/>
      <c r="ALU16" s="204"/>
      <c r="ALV16" s="204"/>
      <c r="ALW16" s="204"/>
      <c r="ALX16" s="204"/>
      <c r="ALY16" s="204"/>
      <c r="ALZ16" s="204"/>
      <c r="AMA16" s="204"/>
      <c r="AMB16" s="204"/>
      <c r="AMC16" s="204"/>
      <c r="AMD16" s="204"/>
      <c r="AME16" s="204"/>
      <c r="AMF16" s="204"/>
      <c r="AMG16" s="204"/>
      <c r="AMH16" s="204"/>
      <c r="AMI16" s="204"/>
      <c r="AMJ16" s="204"/>
      <c r="AMK16" s="204"/>
      <c r="AML16" s="204"/>
      <c r="AMM16" s="204"/>
      <c r="AMN16" s="204"/>
      <c r="AMO16" s="204"/>
      <c r="AMP16" s="204"/>
      <c r="AMQ16" s="204"/>
      <c r="AMR16" s="204"/>
      <c r="AMS16" s="204"/>
      <c r="AMT16" s="204"/>
      <c r="AMU16" s="204"/>
      <c r="AMV16" s="204"/>
      <c r="AMW16" s="204"/>
      <c r="AMX16" s="204"/>
      <c r="AMY16" s="204"/>
      <c r="AMZ16" s="204"/>
      <c r="ANA16" s="204"/>
      <c r="ANB16" s="204"/>
      <c r="ANC16" s="204"/>
      <c r="AND16" s="204"/>
      <c r="ANE16" s="204"/>
      <c r="ANF16" s="204"/>
      <c r="ANG16" s="204"/>
      <c r="ANH16" s="204"/>
      <c r="ANI16" s="204"/>
      <c r="ANJ16" s="204"/>
      <c r="ANK16" s="204"/>
      <c r="ANL16" s="204"/>
      <c r="ANM16" s="204"/>
      <c r="ANN16" s="204"/>
      <c r="ANO16" s="204"/>
      <c r="ANP16" s="204"/>
      <c r="ANQ16" s="204"/>
      <c r="ANR16" s="204"/>
      <c r="ANS16" s="204"/>
      <c r="ANT16" s="204"/>
      <c r="ANU16" s="204"/>
      <c r="ANV16" s="204"/>
      <c r="ANW16" s="204"/>
      <c r="ANX16" s="204"/>
      <c r="ANY16" s="204"/>
      <c r="ANZ16" s="204"/>
      <c r="AOA16" s="204"/>
      <c r="AOB16" s="204"/>
      <c r="AOC16" s="204"/>
      <c r="AOD16" s="204"/>
      <c r="AOE16" s="204"/>
      <c r="AOF16" s="204"/>
      <c r="AOG16" s="204"/>
      <c r="AOH16" s="204"/>
      <c r="AOI16" s="204"/>
      <c r="AOJ16" s="204"/>
      <c r="AOK16" s="204"/>
      <c r="AOL16" s="204"/>
      <c r="AOM16" s="204"/>
      <c r="AON16" s="204"/>
      <c r="AOO16" s="204"/>
      <c r="AOP16" s="204"/>
      <c r="AOQ16" s="204"/>
      <c r="AOR16" s="204"/>
      <c r="AOS16" s="204"/>
      <c r="AOT16" s="204"/>
      <c r="AOU16" s="204"/>
      <c r="AOV16" s="204"/>
      <c r="AOW16" s="204"/>
      <c r="AOX16" s="204"/>
      <c r="AOY16" s="204"/>
      <c r="AOZ16" s="204"/>
      <c r="APA16" s="204"/>
      <c r="APB16" s="204"/>
      <c r="APC16" s="204"/>
      <c r="APD16" s="204"/>
      <c r="APE16" s="204"/>
      <c r="APF16" s="204"/>
      <c r="APG16" s="204"/>
      <c r="APH16" s="204"/>
      <c r="API16" s="204"/>
      <c r="APJ16" s="204"/>
      <c r="APK16" s="204"/>
      <c r="APL16" s="204"/>
      <c r="APM16" s="204"/>
      <c r="APN16" s="204"/>
      <c r="APO16" s="204"/>
      <c r="APP16" s="204"/>
      <c r="APQ16" s="204"/>
      <c r="APR16" s="204"/>
      <c r="APS16" s="204"/>
      <c r="APT16" s="204"/>
      <c r="APU16" s="204"/>
      <c r="APV16" s="204"/>
      <c r="APW16" s="204"/>
      <c r="APX16" s="204"/>
      <c r="APY16" s="204"/>
      <c r="APZ16" s="204"/>
      <c r="AQA16" s="204"/>
      <c r="AQB16" s="204"/>
      <c r="AQC16" s="204"/>
      <c r="AQD16" s="204"/>
      <c r="AQE16" s="204"/>
      <c r="AQF16" s="204"/>
      <c r="AQG16" s="204"/>
      <c r="AQH16" s="204"/>
      <c r="AQI16" s="204"/>
      <c r="AQJ16" s="204"/>
      <c r="AQK16" s="204"/>
      <c r="AQL16" s="204"/>
      <c r="AQM16" s="204"/>
      <c r="AQN16" s="204"/>
      <c r="AQO16" s="204"/>
      <c r="AQP16" s="204"/>
      <c r="AQQ16" s="204"/>
      <c r="AQR16" s="204"/>
      <c r="AQS16" s="204"/>
      <c r="AQT16" s="204"/>
      <c r="AQU16" s="204"/>
      <c r="AQV16" s="204"/>
      <c r="AQW16" s="204"/>
      <c r="AQX16" s="204"/>
      <c r="AQY16" s="204"/>
      <c r="AQZ16" s="204"/>
      <c r="ARA16" s="204"/>
      <c r="ARB16" s="204"/>
      <c r="ARC16" s="204"/>
      <c r="ARD16" s="204"/>
      <c r="ARE16" s="204"/>
      <c r="ARF16" s="204"/>
      <c r="ARG16" s="204"/>
      <c r="ARH16" s="204"/>
      <c r="ARI16" s="204"/>
      <c r="ARJ16" s="204"/>
      <c r="ARK16" s="204"/>
      <c r="ARL16" s="204"/>
      <c r="ARM16" s="204"/>
      <c r="ARN16" s="204"/>
      <c r="ARO16" s="204"/>
      <c r="ARP16" s="204"/>
      <c r="ARQ16" s="204"/>
      <c r="ARR16" s="204"/>
      <c r="ARS16" s="204"/>
      <c r="ART16" s="204"/>
      <c r="ARU16" s="204"/>
      <c r="ARV16" s="204"/>
      <c r="ARW16" s="204"/>
      <c r="ARX16" s="204"/>
      <c r="ARY16" s="204"/>
      <c r="ARZ16" s="204"/>
      <c r="ASA16" s="204"/>
      <c r="ASB16" s="204"/>
      <c r="ASC16" s="204"/>
      <c r="ASD16" s="204"/>
      <c r="ASE16" s="204"/>
      <c r="ASF16" s="204"/>
      <c r="ASG16" s="204"/>
      <c r="ASH16" s="204"/>
      <c r="ASI16" s="204"/>
      <c r="ASJ16" s="204"/>
      <c r="ASK16" s="204"/>
      <c r="ASL16" s="204"/>
      <c r="ASM16" s="204"/>
      <c r="ASN16" s="204"/>
      <c r="ASO16" s="204"/>
      <c r="ASP16" s="204"/>
      <c r="ASQ16" s="204"/>
      <c r="ASR16" s="204"/>
      <c r="ASS16" s="204"/>
      <c r="AST16" s="204"/>
      <c r="ASU16" s="204"/>
      <c r="ASV16" s="204"/>
      <c r="ASW16" s="204"/>
      <c r="ASX16" s="204"/>
      <c r="ASY16" s="204"/>
      <c r="ASZ16" s="204"/>
      <c r="ATA16" s="204"/>
      <c r="ATB16" s="204"/>
      <c r="ATC16" s="204"/>
      <c r="ATD16" s="204"/>
      <c r="ATE16" s="204"/>
      <c r="ATF16" s="204"/>
      <c r="ATG16" s="204"/>
      <c r="ATH16" s="204"/>
      <c r="ATI16" s="204"/>
      <c r="ATJ16" s="204"/>
      <c r="ATK16" s="204"/>
      <c r="ATL16" s="204"/>
      <c r="ATM16" s="204"/>
      <c r="ATN16" s="204"/>
      <c r="ATO16" s="204"/>
      <c r="ATP16" s="204"/>
      <c r="ATQ16" s="204"/>
      <c r="ATR16" s="204"/>
      <c r="ATS16" s="204"/>
      <c r="ATT16" s="204"/>
      <c r="ATU16" s="204"/>
      <c r="ATV16" s="204"/>
      <c r="ATW16" s="204"/>
      <c r="ATX16" s="204"/>
      <c r="ATY16" s="204"/>
      <c r="ATZ16" s="204"/>
      <c r="AUA16" s="204"/>
      <c r="AUB16" s="204"/>
      <c r="AUC16" s="204"/>
      <c r="AUD16" s="204"/>
      <c r="AUE16" s="204"/>
      <c r="AUF16" s="204"/>
      <c r="AUG16" s="204"/>
      <c r="AUH16" s="204"/>
      <c r="AUI16" s="204"/>
      <c r="AUJ16" s="204"/>
      <c r="AUK16" s="204"/>
      <c r="AUL16" s="204"/>
      <c r="AUM16" s="204"/>
      <c r="AUN16" s="204"/>
      <c r="AUO16" s="204"/>
      <c r="AUP16" s="204"/>
      <c r="AUQ16" s="204"/>
      <c r="AUR16" s="204"/>
      <c r="AUS16" s="204"/>
      <c r="AUT16" s="204"/>
      <c r="AUU16" s="204"/>
      <c r="AUV16" s="204"/>
      <c r="AUW16" s="204"/>
      <c r="AUX16" s="204"/>
      <c r="AUY16" s="204"/>
      <c r="AUZ16" s="204"/>
      <c r="AVA16" s="204"/>
      <c r="AVB16" s="204"/>
      <c r="AVC16" s="204"/>
      <c r="AVD16" s="204"/>
      <c r="AVE16" s="204"/>
      <c r="AVF16" s="204"/>
      <c r="AVG16" s="204"/>
      <c r="AVH16" s="204"/>
      <c r="AVI16" s="204"/>
      <c r="AVJ16" s="204"/>
      <c r="AVK16" s="204"/>
      <c r="AVL16" s="204"/>
      <c r="AVM16" s="204"/>
      <c r="AVN16" s="204"/>
      <c r="AVO16" s="204"/>
      <c r="AVP16" s="204"/>
      <c r="AVQ16" s="204"/>
      <c r="AVR16" s="204"/>
      <c r="AVS16" s="204"/>
      <c r="AVT16" s="204"/>
      <c r="AVU16" s="204"/>
      <c r="AVV16" s="204"/>
      <c r="AVW16" s="204"/>
      <c r="AVX16" s="204"/>
      <c r="AVY16" s="204"/>
      <c r="AVZ16" s="204"/>
      <c r="AWA16" s="204"/>
      <c r="AWB16" s="204"/>
      <c r="AWC16" s="204"/>
      <c r="AWD16" s="204"/>
      <c r="AWE16" s="204"/>
      <c r="AWF16" s="204"/>
      <c r="AWG16" s="204"/>
      <c r="AWH16" s="204"/>
      <c r="AWI16" s="204"/>
      <c r="AWJ16" s="204"/>
      <c r="AWK16" s="204"/>
      <c r="AWL16" s="204"/>
      <c r="AWM16" s="204"/>
      <c r="AWN16" s="204"/>
      <c r="AWO16" s="204"/>
      <c r="AWP16" s="204"/>
      <c r="AWQ16" s="204"/>
      <c r="AWR16" s="204"/>
      <c r="AWS16" s="204"/>
      <c r="AWT16" s="204"/>
      <c r="AWU16" s="204"/>
      <c r="AWV16" s="204"/>
      <c r="AWW16" s="204"/>
      <c r="AWX16" s="204"/>
      <c r="AWY16" s="204"/>
      <c r="AWZ16" s="204"/>
      <c r="AXA16" s="204"/>
      <c r="AXB16" s="204"/>
      <c r="AXC16" s="204"/>
      <c r="AXD16" s="204"/>
      <c r="AXE16" s="204"/>
      <c r="AXF16" s="204"/>
      <c r="AXG16" s="204"/>
      <c r="AXH16" s="204"/>
      <c r="AXI16" s="204"/>
      <c r="AXJ16" s="204"/>
      <c r="AXK16" s="204"/>
      <c r="AXL16" s="204"/>
      <c r="AXM16" s="204"/>
      <c r="AXN16" s="204"/>
      <c r="AXO16" s="204"/>
      <c r="AXP16" s="204"/>
      <c r="AXQ16" s="204"/>
      <c r="AXR16" s="204"/>
      <c r="AXS16" s="204"/>
      <c r="AXT16" s="204"/>
      <c r="AXU16" s="204"/>
      <c r="AXV16" s="204"/>
      <c r="AXW16" s="204"/>
      <c r="AXX16" s="204"/>
      <c r="AXY16" s="204"/>
      <c r="AXZ16" s="204"/>
      <c r="AYA16" s="204"/>
      <c r="AYB16" s="204"/>
      <c r="AYC16" s="204"/>
      <c r="AYD16" s="204"/>
      <c r="AYE16" s="204"/>
      <c r="AYF16" s="204"/>
      <c r="AYG16" s="204"/>
      <c r="AYH16" s="204"/>
      <c r="AYI16" s="204"/>
      <c r="AYJ16" s="204"/>
      <c r="AYK16" s="204"/>
      <c r="AYL16" s="204"/>
      <c r="AYM16" s="204"/>
      <c r="AYN16" s="204"/>
      <c r="AYO16" s="204"/>
      <c r="AYP16" s="204"/>
      <c r="AYQ16" s="204"/>
      <c r="AYR16" s="204"/>
      <c r="AYS16" s="204"/>
      <c r="AYT16" s="204"/>
      <c r="AYU16" s="204"/>
      <c r="AYV16" s="204"/>
      <c r="AYW16" s="204"/>
      <c r="AYX16" s="204"/>
      <c r="AYY16" s="204"/>
      <c r="AYZ16" s="204"/>
      <c r="AZA16" s="204"/>
      <c r="AZB16" s="204"/>
      <c r="AZC16" s="204"/>
      <c r="AZD16" s="204"/>
      <c r="AZE16" s="204"/>
      <c r="AZF16" s="204"/>
      <c r="AZG16" s="204"/>
      <c r="AZH16" s="204"/>
      <c r="AZI16" s="204"/>
      <c r="AZJ16" s="204"/>
      <c r="AZK16" s="204"/>
      <c r="AZL16" s="204"/>
      <c r="AZM16" s="204"/>
      <c r="AZN16" s="204"/>
      <c r="AZO16" s="204"/>
      <c r="AZP16" s="204"/>
      <c r="AZQ16" s="204"/>
      <c r="AZR16" s="204"/>
      <c r="AZS16" s="204"/>
      <c r="AZT16" s="204"/>
      <c r="AZU16" s="204"/>
      <c r="AZV16" s="204"/>
      <c r="AZW16" s="204"/>
      <c r="AZX16" s="204"/>
      <c r="AZY16" s="204"/>
      <c r="AZZ16" s="204"/>
      <c r="BAA16" s="204"/>
      <c r="BAB16" s="204"/>
      <c r="BAC16" s="204"/>
      <c r="BAD16" s="204"/>
      <c r="BAE16" s="204"/>
      <c r="BAF16" s="204"/>
      <c r="BAG16" s="204"/>
      <c r="BAH16" s="204"/>
      <c r="BAI16" s="204"/>
      <c r="BAJ16" s="204"/>
      <c r="BAK16" s="204"/>
      <c r="BAL16" s="204"/>
      <c r="BAM16" s="204"/>
      <c r="BAN16" s="204"/>
      <c r="BAO16" s="204"/>
      <c r="BAP16" s="204"/>
      <c r="BAQ16" s="204"/>
      <c r="BAR16" s="204"/>
      <c r="BAS16" s="204"/>
      <c r="BAT16" s="204"/>
      <c r="BAU16" s="204"/>
      <c r="BAV16" s="204"/>
      <c r="BAW16" s="204"/>
      <c r="BAX16" s="204"/>
      <c r="BAY16" s="204"/>
      <c r="BAZ16" s="204"/>
      <c r="BBA16" s="204"/>
      <c r="BBB16" s="204"/>
      <c r="BBC16" s="204"/>
      <c r="BBD16" s="204"/>
      <c r="BBE16" s="204"/>
      <c r="BBF16" s="204"/>
      <c r="BBG16" s="204"/>
      <c r="BBH16" s="204"/>
      <c r="BBI16" s="204"/>
      <c r="BBJ16" s="204"/>
      <c r="BBK16" s="204"/>
      <c r="BBL16" s="204"/>
      <c r="BBM16" s="204"/>
      <c r="BBN16" s="204"/>
      <c r="BBO16" s="204"/>
      <c r="BBP16" s="204"/>
      <c r="BBQ16" s="204"/>
      <c r="BBR16" s="204"/>
      <c r="BBS16" s="204"/>
      <c r="BBT16" s="204"/>
      <c r="BBU16" s="204"/>
      <c r="BBV16" s="204"/>
      <c r="BBW16" s="204"/>
      <c r="BBX16" s="204"/>
      <c r="BBY16" s="204"/>
      <c r="BBZ16" s="204"/>
      <c r="BCA16" s="204"/>
      <c r="BCB16" s="204"/>
      <c r="BCC16" s="204"/>
      <c r="BCD16" s="204"/>
      <c r="BCE16" s="204"/>
      <c r="BCF16" s="204"/>
      <c r="BCG16" s="204"/>
      <c r="BCH16" s="204"/>
      <c r="BCI16" s="204"/>
      <c r="BCJ16" s="204"/>
      <c r="BCK16" s="204"/>
      <c r="BCL16" s="204"/>
      <c r="BCM16" s="204"/>
      <c r="BCN16" s="204"/>
      <c r="BCO16" s="204"/>
      <c r="BCP16" s="204"/>
      <c r="BCQ16" s="204"/>
      <c r="BCR16" s="204"/>
      <c r="BCS16" s="204"/>
      <c r="BCT16" s="204"/>
      <c r="BCU16" s="204"/>
      <c r="BCV16" s="204"/>
      <c r="BCW16" s="204"/>
      <c r="BCX16" s="204"/>
      <c r="BCY16" s="204"/>
      <c r="BCZ16" s="204"/>
      <c r="BDA16" s="204"/>
      <c r="BDB16" s="204"/>
      <c r="BDC16" s="204"/>
      <c r="BDD16" s="204"/>
      <c r="BDE16" s="204"/>
      <c r="BDF16" s="204"/>
      <c r="BDG16" s="204"/>
      <c r="BDH16" s="204"/>
      <c r="BDI16" s="204"/>
      <c r="BDJ16" s="204"/>
      <c r="BDK16" s="204"/>
      <c r="BDL16" s="204"/>
      <c r="BDM16" s="204"/>
      <c r="BDN16" s="204"/>
      <c r="BDO16" s="204"/>
      <c r="BDP16" s="204"/>
      <c r="BDQ16" s="204"/>
      <c r="BDR16" s="204"/>
      <c r="BDS16" s="204"/>
      <c r="BDT16" s="204"/>
      <c r="BDU16" s="204"/>
      <c r="BDV16" s="204"/>
      <c r="BDW16" s="204"/>
      <c r="BDX16" s="204"/>
      <c r="BDY16" s="204"/>
      <c r="BDZ16" s="204"/>
      <c r="BEA16" s="204"/>
      <c r="BEB16" s="204"/>
      <c r="BEC16" s="204"/>
      <c r="BED16" s="204"/>
      <c r="BEE16" s="204"/>
      <c r="BEF16" s="204"/>
      <c r="BEG16" s="204"/>
      <c r="BEH16" s="204"/>
      <c r="BEI16" s="204"/>
      <c r="BEJ16" s="204"/>
      <c r="BEK16" s="204"/>
      <c r="BEL16" s="204"/>
      <c r="BEM16" s="204"/>
      <c r="BEN16" s="204"/>
      <c r="BEO16" s="204"/>
      <c r="BEP16" s="204"/>
      <c r="BEQ16" s="204"/>
      <c r="BER16" s="204"/>
      <c r="BES16" s="204"/>
      <c r="BET16" s="204"/>
      <c r="BEU16" s="204"/>
      <c r="BEV16" s="204"/>
      <c r="BEW16" s="204"/>
      <c r="BEX16" s="204"/>
      <c r="BEY16" s="204"/>
      <c r="BEZ16" s="204"/>
      <c r="BFA16" s="204"/>
      <c r="BFB16" s="204"/>
      <c r="BFC16" s="204"/>
      <c r="BFD16" s="204"/>
      <c r="BFE16" s="204"/>
      <c r="BFF16" s="204"/>
      <c r="BFG16" s="204"/>
      <c r="BFH16" s="204"/>
      <c r="BFI16" s="204"/>
      <c r="BFJ16" s="204"/>
      <c r="BFK16" s="204"/>
      <c r="BFL16" s="204"/>
      <c r="BFM16" s="204"/>
      <c r="BFN16" s="204"/>
      <c r="BFO16" s="204"/>
      <c r="BFP16" s="204"/>
      <c r="BFQ16" s="204"/>
      <c r="BFR16" s="204"/>
      <c r="BFS16" s="204"/>
      <c r="BFT16" s="204"/>
      <c r="BFU16" s="204"/>
      <c r="BFV16" s="204"/>
      <c r="BFW16" s="204"/>
      <c r="BFX16" s="204"/>
      <c r="BFY16" s="204"/>
      <c r="BFZ16" s="204"/>
      <c r="BGA16" s="204"/>
      <c r="BGB16" s="204"/>
      <c r="BGC16" s="204"/>
      <c r="BGD16" s="204"/>
      <c r="BGE16" s="204"/>
      <c r="BGF16" s="204"/>
      <c r="BGG16" s="204"/>
      <c r="BGH16" s="204"/>
      <c r="BGI16" s="204"/>
      <c r="BGJ16" s="204"/>
      <c r="BGK16" s="204"/>
      <c r="BGL16" s="204"/>
      <c r="BGM16" s="204"/>
      <c r="BGN16" s="204"/>
      <c r="BGO16" s="204"/>
      <c r="BGP16" s="204"/>
      <c r="BGQ16" s="204"/>
      <c r="BGR16" s="204"/>
      <c r="BGS16" s="204"/>
      <c r="BGT16" s="204"/>
      <c r="BGU16" s="204"/>
      <c r="BGV16" s="204"/>
      <c r="BGW16" s="204"/>
      <c r="BGX16" s="204"/>
      <c r="BGY16" s="204"/>
      <c r="BGZ16" s="204"/>
      <c r="BHA16" s="204"/>
      <c r="BHB16" s="204"/>
      <c r="BHC16" s="204"/>
      <c r="BHD16" s="204"/>
      <c r="BHE16" s="204"/>
      <c r="BHF16" s="204"/>
      <c r="BHG16" s="204"/>
      <c r="BHH16" s="204"/>
      <c r="BHI16" s="204"/>
      <c r="BHJ16" s="204"/>
      <c r="BHK16" s="204"/>
      <c r="BHL16" s="204"/>
      <c r="BHM16" s="204"/>
      <c r="BHN16" s="204"/>
      <c r="BHO16" s="204"/>
      <c r="BHP16" s="204"/>
      <c r="BHQ16" s="204"/>
      <c r="BHR16" s="204"/>
      <c r="BHS16" s="204"/>
      <c r="BHT16" s="204"/>
      <c r="BHU16" s="204"/>
      <c r="BHV16" s="204"/>
      <c r="BHW16" s="204"/>
      <c r="BHX16" s="204"/>
      <c r="BHY16" s="204"/>
      <c r="BHZ16" s="204"/>
      <c r="BIA16" s="204"/>
      <c r="BIB16" s="204"/>
      <c r="BIC16" s="204"/>
      <c r="BID16" s="204"/>
      <c r="BIE16" s="204"/>
      <c r="BIF16" s="204"/>
      <c r="BIG16" s="204"/>
      <c r="BIH16" s="204"/>
      <c r="BII16" s="204"/>
      <c r="BIJ16" s="204"/>
      <c r="BIK16" s="204"/>
      <c r="BIL16" s="204"/>
      <c r="BIM16" s="204"/>
      <c r="BIN16" s="204"/>
      <c r="BIO16" s="204"/>
      <c r="BIP16" s="204"/>
      <c r="BIQ16" s="204"/>
      <c r="BIR16" s="204"/>
      <c r="BIS16" s="204"/>
      <c r="BIT16" s="204"/>
      <c r="BIU16" s="204"/>
      <c r="BIV16" s="204"/>
      <c r="BIW16" s="204"/>
      <c r="BIX16" s="204"/>
      <c r="BIY16" s="204"/>
      <c r="BIZ16" s="204"/>
      <c r="BJA16" s="204"/>
      <c r="BJB16" s="204"/>
      <c r="BJC16" s="204"/>
      <c r="BJD16" s="204"/>
      <c r="BJE16" s="204"/>
      <c r="BJF16" s="204"/>
      <c r="BJG16" s="204"/>
      <c r="BJH16" s="204"/>
      <c r="BJI16" s="204"/>
      <c r="BJJ16" s="204"/>
      <c r="BJK16" s="204"/>
      <c r="BJL16" s="204"/>
      <c r="BJM16" s="204"/>
      <c r="BJN16" s="204"/>
      <c r="BJO16" s="204"/>
      <c r="BJP16" s="204"/>
      <c r="BJQ16" s="204"/>
      <c r="BJR16" s="204"/>
      <c r="BJS16" s="204"/>
      <c r="BJT16" s="204"/>
      <c r="BJU16" s="204"/>
      <c r="BJV16" s="204"/>
      <c r="BJW16" s="204"/>
      <c r="BJX16" s="204"/>
      <c r="BJY16" s="204"/>
      <c r="BJZ16" s="204"/>
      <c r="BKA16" s="204"/>
      <c r="BKB16" s="204"/>
      <c r="BKC16" s="204"/>
      <c r="BKD16" s="204"/>
      <c r="BKE16" s="204"/>
      <c r="BKF16" s="204"/>
      <c r="BKG16" s="204"/>
      <c r="BKH16" s="204"/>
      <c r="BKI16" s="204"/>
      <c r="BKJ16" s="204"/>
      <c r="BKK16" s="204"/>
      <c r="BKL16" s="204"/>
      <c r="BKM16" s="204"/>
      <c r="BKN16" s="204"/>
      <c r="BKO16" s="204"/>
      <c r="BKP16" s="204"/>
      <c r="BKQ16" s="204"/>
      <c r="BKR16" s="204"/>
      <c r="BKS16" s="204"/>
      <c r="BKT16" s="204"/>
      <c r="BKU16" s="204"/>
      <c r="BKV16" s="204"/>
      <c r="BKW16" s="204"/>
      <c r="BKX16" s="204"/>
      <c r="BKY16" s="204"/>
      <c r="BKZ16" s="204"/>
      <c r="BLA16" s="204"/>
      <c r="BLB16" s="204"/>
      <c r="BLC16" s="204"/>
      <c r="BLD16" s="204"/>
      <c r="BLE16" s="204"/>
      <c r="BLF16" s="204"/>
      <c r="BLG16" s="204"/>
      <c r="BLH16" s="204"/>
      <c r="BLI16" s="204"/>
      <c r="BLJ16" s="204"/>
      <c r="BLK16" s="204"/>
      <c r="BLL16" s="204"/>
      <c r="BLM16" s="204"/>
      <c r="BLN16" s="204"/>
      <c r="BLO16" s="204"/>
      <c r="BLP16" s="204"/>
      <c r="BLQ16" s="204"/>
      <c r="BLR16" s="204"/>
      <c r="BLS16" s="204"/>
      <c r="BLT16" s="204"/>
      <c r="BLU16" s="204"/>
      <c r="BLV16" s="204"/>
      <c r="BLW16" s="204"/>
      <c r="BLX16" s="204"/>
      <c r="BLY16" s="204"/>
      <c r="BLZ16" s="204"/>
      <c r="BMA16" s="204"/>
      <c r="BMB16" s="204"/>
      <c r="BMC16" s="204"/>
      <c r="BMD16" s="204"/>
      <c r="BME16" s="204"/>
      <c r="BMF16" s="204"/>
      <c r="BMG16" s="204"/>
      <c r="BMH16" s="204"/>
      <c r="BMI16" s="204"/>
      <c r="BMJ16" s="204"/>
      <c r="BMK16" s="204"/>
      <c r="BML16" s="204"/>
      <c r="BMM16" s="204"/>
      <c r="BMN16" s="204"/>
      <c r="BMO16" s="204"/>
      <c r="BMP16" s="204"/>
      <c r="BMQ16" s="204"/>
      <c r="BMR16" s="204"/>
      <c r="BMS16" s="204"/>
      <c r="BMT16" s="204"/>
      <c r="BMU16" s="204"/>
      <c r="BMV16" s="204"/>
      <c r="BMW16" s="204"/>
      <c r="BMX16" s="204"/>
      <c r="BMY16" s="204"/>
      <c r="BMZ16" s="204"/>
      <c r="BNA16" s="204"/>
      <c r="BNB16" s="204"/>
      <c r="BNC16" s="204"/>
      <c r="BND16" s="204"/>
      <c r="BNE16" s="204"/>
      <c r="BNF16" s="204"/>
      <c r="BNG16" s="204"/>
      <c r="BNH16" s="204"/>
      <c r="BNI16" s="204"/>
      <c r="BNJ16" s="204"/>
      <c r="BNK16" s="204"/>
      <c r="BNL16" s="204"/>
      <c r="BNM16" s="204"/>
      <c r="BNN16" s="204"/>
      <c r="BNO16" s="204"/>
      <c r="BNP16" s="204"/>
      <c r="BNQ16" s="204"/>
      <c r="BNR16" s="204"/>
      <c r="BNS16" s="204"/>
      <c r="BNT16" s="204"/>
      <c r="BNU16" s="204"/>
      <c r="BNV16" s="204"/>
      <c r="BNW16" s="204"/>
      <c r="BNX16" s="204"/>
      <c r="BNY16" s="204"/>
      <c r="BNZ16" s="204"/>
      <c r="BOA16" s="204"/>
      <c r="BOB16" s="204"/>
      <c r="BOC16" s="204"/>
      <c r="BOD16" s="204"/>
      <c r="BOE16" s="204"/>
      <c r="BOF16" s="204"/>
      <c r="BOG16" s="204"/>
      <c r="BOH16" s="204"/>
      <c r="BOI16" s="204"/>
      <c r="BOJ16" s="204"/>
      <c r="BOK16" s="204"/>
      <c r="BOL16" s="204"/>
      <c r="BOM16" s="204"/>
      <c r="BON16" s="204"/>
      <c r="BOO16" s="204"/>
      <c r="BOP16" s="204"/>
      <c r="BOQ16" s="204"/>
      <c r="BOR16" s="204"/>
      <c r="BOS16" s="204"/>
      <c r="BOT16" s="204"/>
      <c r="BOU16" s="204"/>
      <c r="BOV16" s="204"/>
      <c r="BOW16" s="204"/>
      <c r="BOX16" s="204"/>
      <c r="BOY16" s="204"/>
      <c r="BOZ16" s="204"/>
      <c r="BPA16" s="204"/>
      <c r="BPB16" s="204"/>
      <c r="BPC16" s="204"/>
      <c r="BPD16" s="204"/>
      <c r="BPE16" s="204"/>
      <c r="BPF16" s="204"/>
      <c r="BPG16" s="204"/>
      <c r="BPH16" s="204"/>
      <c r="BPI16" s="204"/>
      <c r="BPJ16" s="204"/>
      <c r="BPK16" s="204"/>
      <c r="BPL16" s="204"/>
      <c r="BPM16" s="204"/>
      <c r="BPN16" s="204"/>
      <c r="BPO16" s="204"/>
      <c r="BPP16" s="204"/>
      <c r="BPQ16" s="204"/>
      <c r="BPR16" s="204"/>
      <c r="BPS16" s="204"/>
      <c r="BPT16" s="204"/>
      <c r="BPU16" s="204"/>
      <c r="BPV16" s="204"/>
      <c r="BPW16" s="204"/>
      <c r="BPX16" s="204"/>
      <c r="BPY16" s="204"/>
      <c r="BPZ16" s="204"/>
      <c r="BQA16" s="204"/>
      <c r="BQB16" s="204"/>
      <c r="BQC16" s="204"/>
      <c r="BQD16" s="204"/>
      <c r="BQE16" s="204"/>
      <c r="BQF16" s="204"/>
      <c r="BQG16" s="204"/>
      <c r="BQH16" s="204"/>
      <c r="BQI16" s="204"/>
      <c r="BQJ16" s="204"/>
      <c r="BQK16" s="204"/>
      <c r="BQL16" s="204"/>
      <c r="BQM16" s="204"/>
      <c r="BQN16" s="204"/>
      <c r="BQO16" s="204"/>
      <c r="BQP16" s="204"/>
      <c r="BQQ16" s="204"/>
      <c r="BQR16" s="204"/>
      <c r="BQS16" s="204"/>
      <c r="BQT16" s="204"/>
      <c r="BQU16" s="204"/>
      <c r="BQV16" s="204"/>
      <c r="BQW16" s="204"/>
      <c r="BQX16" s="204"/>
      <c r="BQY16" s="204"/>
      <c r="BQZ16" s="204"/>
      <c r="BRA16" s="204"/>
      <c r="BRB16" s="204"/>
      <c r="BRC16" s="204"/>
      <c r="BRD16" s="204"/>
      <c r="BRE16" s="204"/>
      <c r="BRF16" s="204"/>
      <c r="BRG16" s="204"/>
      <c r="BRH16" s="204"/>
      <c r="BRI16" s="204"/>
      <c r="BRJ16" s="204"/>
      <c r="BRK16" s="204"/>
      <c r="BRL16" s="204"/>
      <c r="BRM16" s="204"/>
      <c r="BRN16" s="204"/>
      <c r="BRO16" s="204"/>
      <c r="BRP16" s="204"/>
      <c r="BRQ16" s="204"/>
      <c r="BRR16" s="204"/>
      <c r="BRS16" s="204"/>
      <c r="BRT16" s="204"/>
      <c r="BRU16" s="204"/>
      <c r="BRV16" s="204"/>
      <c r="BRW16" s="204"/>
      <c r="BRX16" s="204"/>
      <c r="BRY16" s="204"/>
      <c r="BRZ16" s="204"/>
      <c r="BSA16" s="204"/>
      <c r="BSB16" s="204"/>
      <c r="BSC16" s="204"/>
      <c r="BSD16" s="204"/>
      <c r="BSE16" s="204"/>
      <c r="BSF16" s="204"/>
      <c r="BSG16" s="204"/>
      <c r="BSH16" s="204"/>
      <c r="BSI16" s="204"/>
      <c r="BSJ16" s="204"/>
      <c r="BSK16" s="204"/>
      <c r="BSL16" s="204"/>
      <c r="BSM16" s="204"/>
      <c r="BSN16" s="204"/>
      <c r="BSO16" s="204"/>
      <c r="BSP16" s="204"/>
      <c r="BSQ16" s="204"/>
      <c r="BSR16" s="204"/>
      <c r="BSS16" s="204"/>
      <c r="BST16" s="204"/>
      <c r="BSU16" s="204"/>
      <c r="BSV16" s="204"/>
      <c r="BSW16" s="204"/>
      <c r="BSX16" s="204"/>
      <c r="BSY16" s="204"/>
      <c r="BSZ16" s="204"/>
      <c r="BTA16" s="204"/>
      <c r="BTB16" s="204"/>
      <c r="BTC16" s="204"/>
      <c r="BTD16" s="204"/>
      <c r="BTE16" s="204"/>
      <c r="BTF16" s="204"/>
      <c r="BTG16" s="204"/>
      <c r="BTH16" s="204"/>
      <c r="BTI16" s="204"/>
      <c r="BTJ16" s="204"/>
      <c r="BTK16" s="204"/>
      <c r="BTL16" s="204"/>
      <c r="BTM16" s="204"/>
      <c r="BTN16" s="204"/>
      <c r="BTO16" s="204"/>
      <c r="BTP16" s="204"/>
      <c r="BTQ16" s="204"/>
      <c r="BTR16" s="204"/>
      <c r="BTS16" s="204"/>
      <c r="BTT16" s="204"/>
      <c r="BTU16" s="204"/>
      <c r="BTV16" s="204"/>
      <c r="BTW16" s="204"/>
      <c r="BTX16" s="204"/>
      <c r="BTY16" s="204"/>
      <c r="BTZ16" s="204"/>
      <c r="BUA16" s="204"/>
      <c r="BUB16" s="204"/>
      <c r="BUC16" s="204"/>
      <c r="BUD16" s="204"/>
      <c r="BUE16" s="204"/>
      <c r="BUF16" s="204"/>
      <c r="BUG16" s="204"/>
      <c r="BUH16" s="204"/>
      <c r="BUI16" s="204"/>
      <c r="BUJ16" s="204"/>
      <c r="BUK16" s="204"/>
      <c r="BUL16" s="204"/>
      <c r="BUM16" s="204"/>
      <c r="BUN16" s="204"/>
      <c r="BUO16" s="204"/>
      <c r="BUP16" s="204"/>
      <c r="BUQ16" s="204"/>
      <c r="BUR16" s="204"/>
      <c r="BUS16" s="204"/>
      <c r="BUT16" s="204"/>
      <c r="BUU16" s="204"/>
      <c r="BUV16" s="204"/>
      <c r="BUW16" s="204"/>
      <c r="BUX16" s="204"/>
      <c r="BUY16" s="204"/>
      <c r="BUZ16" s="204"/>
      <c r="BVA16" s="204"/>
      <c r="BVB16" s="204"/>
      <c r="BVC16" s="204"/>
      <c r="BVD16" s="204"/>
      <c r="BVE16" s="204"/>
      <c r="BVF16" s="204"/>
      <c r="BVG16" s="204"/>
      <c r="BVH16" s="204"/>
      <c r="BVI16" s="204"/>
      <c r="BVJ16" s="204"/>
      <c r="BVK16" s="204"/>
      <c r="BVL16" s="204"/>
      <c r="BVM16" s="204"/>
      <c r="BVN16" s="204"/>
      <c r="BVO16" s="204"/>
      <c r="BVP16" s="204"/>
      <c r="BVQ16" s="204"/>
      <c r="BVR16" s="204"/>
      <c r="BVS16" s="204"/>
      <c r="BVT16" s="204"/>
      <c r="BVU16" s="204"/>
      <c r="BVV16" s="204"/>
      <c r="BVW16" s="204"/>
      <c r="BVX16" s="204"/>
      <c r="BVY16" s="204"/>
      <c r="BVZ16" s="204"/>
      <c r="BWA16" s="204"/>
      <c r="BWB16" s="204"/>
      <c r="BWC16" s="204"/>
      <c r="BWD16" s="204"/>
      <c r="BWE16" s="204"/>
      <c r="BWF16" s="204"/>
      <c r="BWG16" s="204"/>
      <c r="BWH16" s="204"/>
      <c r="BWI16" s="204"/>
      <c r="BWJ16" s="204"/>
      <c r="BWK16" s="204"/>
      <c r="BWL16" s="204"/>
      <c r="BWM16" s="204"/>
      <c r="BWN16" s="204"/>
      <c r="BWO16" s="204"/>
      <c r="BWP16" s="204"/>
      <c r="BWQ16" s="204"/>
      <c r="BWR16" s="204"/>
      <c r="BWS16" s="204"/>
      <c r="BWT16" s="204"/>
      <c r="BWU16" s="204"/>
      <c r="BWV16" s="204"/>
      <c r="BWW16" s="204"/>
      <c r="BWX16" s="204"/>
      <c r="BWY16" s="204"/>
      <c r="BWZ16" s="204"/>
      <c r="BXA16" s="204"/>
      <c r="BXB16" s="204"/>
      <c r="BXC16" s="204"/>
      <c r="BXD16" s="204"/>
      <c r="BXE16" s="204"/>
      <c r="BXF16" s="204"/>
      <c r="BXG16" s="204"/>
      <c r="BXH16" s="204"/>
      <c r="BXI16" s="204"/>
      <c r="BXJ16" s="204"/>
      <c r="BXK16" s="204"/>
      <c r="BXL16" s="204"/>
      <c r="BXM16" s="204"/>
      <c r="BXN16" s="204"/>
      <c r="BXO16" s="204"/>
      <c r="BXP16" s="204"/>
      <c r="BXQ16" s="204"/>
      <c r="BXR16" s="204"/>
      <c r="BXS16" s="204"/>
      <c r="BXT16" s="204"/>
      <c r="BXU16" s="204"/>
      <c r="BXV16" s="204"/>
      <c r="BXW16" s="204"/>
      <c r="BXX16" s="204"/>
      <c r="BXY16" s="204"/>
      <c r="BXZ16" s="204"/>
      <c r="BYA16" s="204"/>
      <c r="BYB16" s="204"/>
      <c r="BYC16" s="204"/>
      <c r="BYD16" s="204"/>
      <c r="BYE16" s="204"/>
      <c r="BYF16" s="204"/>
      <c r="BYG16" s="204"/>
      <c r="BYH16" s="204"/>
      <c r="BYI16" s="204"/>
      <c r="BYJ16" s="204"/>
      <c r="BYK16" s="204"/>
      <c r="BYL16" s="204"/>
      <c r="BYM16" s="204"/>
      <c r="BYN16" s="204"/>
      <c r="BYO16" s="204"/>
      <c r="BYP16" s="204"/>
      <c r="BYQ16" s="204"/>
      <c r="BYR16" s="204"/>
      <c r="BYS16" s="204"/>
      <c r="BYT16" s="204"/>
      <c r="BYU16" s="204"/>
      <c r="BYV16" s="204"/>
      <c r="BYW16" s="204"/>
      <c r="BYX16" s="204"/>
      <c r="BYY16" s="204"/>
      <c r="BYZ16" s="204"/>
      <c r="BZA16" s="204"/>
      <c r="BZB16" s="204"/>
      <c r="BZC16" s="204"/>
      <c r="BZD16" s="204"/>
      <c r="BZE16" s="204"/>
      <c r="BZF16" s="204"/>
      <c r="BZG16" s="204"/>
      <c r="BZH16" s="204"/>
      <c r="BZI16" s="204"/>
      <c r="BZJ16" s="204"/>
      <c r="BZK16" s="204"/>
      <c r="BZL16" s="204"/>
      <c r="BZM16" s="204"/>
      <c r="BZN16" s="204"/>
      <c r="BZO16" s="204"/>
      <c r="BZP16" s="204"/>
      <c r="BZQ16" s="204"/>
      <c r="BZR16" s="204"/>
      <c r="BZS16" s="204"/>
      <c r="BZT16" s="204"/>
      <c r="BZU16" s="204"/>
      <c r="BZV16" s="204"/>
      <c r="BZW16" s="204"/>
      <c r="BZX16" s="204"/>
      <c r="BZY16" s="204"/>
      <c r="BZZ16" s="204"/>
      <c r="CAA16" s="204"/>
      <c r="CAB16" s="204"/>
      <c r="CAC16" s="204"/>
      <c r="CAD16" s="204"/>
      <c r="CAE16" s="204"/>
      <c r="CAF16" s="204"/>
      <c r="CAG16" s="204"/>
      <c r="CAH16" s="204"/>
      <c r="CAI16" s="204"/>
      <c r="CAJ16" s="204"/>
      <c r="CAK16" s="204"/>
      <c r="CAL16" s="204"/>
      <c r="CAM16" s="204"/>
      <c r="CAN16" s="204"/>
      <c r="CAO16" s="204"/>
      <c r="CAP16" s="204"/>
      <c r="CAQ16" s="204"/>
      <c r="CAR16" s="204"/>
      <c r="CAS16" s="204"/>
      <c r="CAT16" s="204"/>
      <c r="CAU16" s="204"/>
      <c r="CAV16" s="204"/>
      <c r="CAW16" s="204"/>
      <c r="CAX16" s="204"/>
      <c r="CAY16" s="204"/>
      <c r="CAZ16" s="204"/>
      <c r="CBA16" s="204"/>
      <c r="CBB16" s="204"/>
      <c r="CBC16" s="204"/>
      <c r="CBD16" s="204"/>
      <c r="CBE16" s="204"/>
      <c r="CBF16" s="204"/>
      <c r="CBG16" s="204"/>
      <c r="CBH16" s="204"/>
      <c r="CBI16" s="204"/>
      <c r="CBJ16" s="204"/>
      <c r="CBK16" s="204"/>
      <c r="CBL16" s="204"/>
      <c r="CBM16" s="204"/>
      <c r="CBN16" s="204"/>
      <c r="CBO16" s="204"/>
      <c r="CBP16" s="204"/>
      <c r="CBQ16" s="204"/>
      <c r="CBR16" s="204"/>
      <c r="CBS16" s="204"/>
      <c r="CBT16" s="204"/>
      <c r="CBU16" s="204"/>
      <c r="CBV16" s="204"/>
      <c r="CBW16" s="204"/>
      <c r="CBX16" s="204"/>
      <c r="CBY16" s="204"/>
      <c r="CBZ16" s="204"/>
      <c r="CCA16" s="204"/>
      <c r="CCB16" s="204"/>
      <c r="CCC16" s="204"/>
      <c r="CCD16" s="204"/>
      <c r="CCE16" s="204"/>
      <c r="CCF16" s="204"/>
      <c r="CCG16" s="204"/>
      <c r="CCH16" s="204"/>
      <c r="CCI16" s="204"/>
      <c r="CCJ16" s="204"/>
      <c r="CCK16" s="204"/>
      <c r="CCL16" s="204"/>
      <c r="CCM16" s="204"/>
      <c r="CCN16" s="204"/>
      <c r="CCO16" s="204"/>
      <c r="CCP16" s="204"/>
      <c r="CCQ16" s="204"/>
      <c r="CCR16" s="204"/>
      <c r="CCS16" s="204"/>
      <c r="CCT16" s="204"/>
      <c r="CCU16" s="204"/>
      <c r="CCV16" s="204"/>
      <c r="CCW16" s="204"/>
      <c r="CCX16" s="204"/>
      <c r="CCY16" s="204"/>
      <c r="CCZ16" s="204"/>
      <c r="CDA16" s="204"/>
      <c r="CDB16" s="204"/>
      <c r="CDC16" s="204"/>
      <c r="CDD16" s="204"/>
      <c r="CDE16" s="204"/>
      <c r="CDF16" s="204"/>
      <c r="CDG16" s="204"/>
      <c r="CDH16" s="204"/>
      <c r="CDI16" s="204"/>
      <c r="CDJ16" s="204"/>
      <c r="CDK16" s="204"/>
      <c r="CDL16" s="204"/>
      <c r="CDM16" s="204"/>
      <c r="CDN16" s="204"/>
      <c r="CDO16" s="204"/>
      <c r="CDP16" s="204"/>
      <c r="CDQ16" s="204"/>
      <c r="CDR16" s="204"/>
      <c r="CDS16" s="204"/>
      <c r="CDT16" s="204"/>
      <c r="CDU16" s="204"/>
      <c r="CDV16" s="204"/>
      <c r="CDW16" s="204"/>
      <c r="CDX16" s="204"/>
      <c r="CDY16" s="204"/>
      <c r="CDZ16" s="204"/>
      <c r="CEA16" s="204"/>
      <c r="CEB16" s="204"/>
      <c r="CEC16" s="204"/>
      <c r="CED16" s="204"/>
      <c r="CEE16" s="204"/>
      <c r="CEF16" s="204"/>
      <c r="CEG16" s="204"/>
      <c r="CEH16" s="204"/>
      <c r="CEI16" s="204"/>
      <c r="CEJ16" s="204"/>
      <c r="CEK16" s="204"/>
      <c r="CEL16" s="204"/>
      <c r="CEM16" s="204"/>
      <c r="CEN16" s="204"/>
      <c r="CEO16" s="204"/>
      <c r="CEP16" s="204"/>
      <c r="CEQ16" s="204"/>
      <c r="CER16" s="204"/>
      <c r="CES16" s="204"/>
      <c r="CET16" s="204"/>
      <c r="CEU16" s="204"/>
      <c r="CEV16" s="204"/>
      <c r="CEW16" s="204"/>
      <c r="CEX16" s="204"/>
      <c r="CEY16" s="204"/>
      <c r="CEZ16" s="204"/>
      <c r="CFA16" s="204"/>
      <c r="CFB16" s="204"/>
      <c r="CFC16" s="204"/>
      <c r="CFD16" s="204"/>
      <c r="CFE16" s="204"/>
      <c r="CFF16" s="204"/>
      <c r="CFG16" s="204"/>
      <c r="CFH16" s="204"/>
      <c r="CFI16" s="204"/>
      <c r="CFJ16" s="204"/>
      <c r="CFK16" s="204"/>
      <c r="CFL16" s="204"/>
      <c r="CFM16" s="204"/>
      <c r="CFN16" s="204"/>
      <c r="CFO16" s="204"/>
      <c r="CFP16" s="204"/>
      <c r="CFQ16" s="204"/>
      <c r="CFR16" s="204"/>
      <c r="CFS16" s="204"/>
      <c r="CFT16" s="204"/>
      <c r="CFU16" s="204"/>
      <c r="CFV16" s="204"/>
      <c r="CFW16" s="204"/>
      <c r="CFX16" s="204"/>
      <c r="CFY16" s="204"/>
      <c r="CFZ16" s="204"/>
      <c r="CGA16" s="204"/>
      <c r="CGB16" s="204"/>
      <c r="CGC16" s="204"/>
      <c r="CGD16" s="204"/>
      <c r="CGE16" s="204"/>
      <c r="CGF16" s="204"/>
      <c r="CGG16" s="204"/>
      <c r="CGH16" s="204"/>
      <c r="CGI16" s="204"/>
      <c r="CGJ16" s="204"/>
      <c r="CGK16" s="204"/>
      <c r="CGL16" s="204"/>
      <c r="CGM16" s="204"/>
      <c r="CGN16" s="204"/>
      <c r="CGO16" s="204"/>
      <c r="CGP16" s="204"/>
      <c r="CGQ16" s="204"/>
      <c r="CGR16" s="204"/>
      <c r="CGS16" s="204"/>
      <c r="CGT16" s="204"/>
      <c r="CGU16" s="204"/>
      <c r="CGV16" s="204"/>
      <c r="CGW16" s="204"/>
      <c r="CGX16" s="204"/>
      <c r="CGY16" s="204"/>
      <c r="CGZ16" s="204"/>
      <c r="CHA16" s="204"/>
      <c r="CHB16" s="204"/>
      <c r="CHC16" s="204"/>
      <c r="CHD16" s="204"/>
      <c r="CHE16" s="204"/>
      <c r="CHF16" s="204"/>
      <c r="CHG16" s="204"/>
      <c r="CHH16" s="204"/>
      <c r="CHI16" s="204"/>
      <c r="CHJ16" s="204"/>
      <c r="CHK16" s="204"/>
      <c r="CHL16" s="204"/>
      <c r="CHM16" s="204"/>
      <c r="CHN16" s="204"/>
      <c r="CHO16" s="204"/>
      <c r="CHP16" s="204"/>
      <c r="CHQ16" s="204"/>
      <c r="CHR16" s="204"/>
      <c r="CHS16" s="204"/>
      <c r="CHT16" s="204"/>
      <c r="CHU16" s="204"/>
      <c r="CHV16" s="204"/>
      <c r="CHW16" s="204"/>
      <c r="CHX16" s="204"/>
      <c r="CHY16" s="204"/>
      <c r="CHZ16" s="204"/>
      <c r="CIA16" s="204"/>
      <c r="CIB16" s="204"/>
      <c r="CIC16" s="204"/>
      <c r="CID16" s="204"/>
      <c r="CIE16" s="204"/>
      <c r="CIF16" s="204"/>
      <c r="CIG16" s="204"/>
      <c r="CIH16" s="204"/>
      <c r="CII16" s="204"/>
      <c r="CIJ16" s="204"/>
      <c r="CIK16" s="204"/>
      <c r="CIL16" s="204"/>
      <c r="CIM16" s="204"/>
      <c r="CIN16" s="204"/>
      <c r="CIO16" s="204"/>
      <c r="CIP16" s="204"/>
      <c r="CIQ16" s="204"/>
      <c r="CIR16" s="204"/>
      <c r="CIS16" s="204"/>
      <c r="CIT16" s="204"/>
      <c r="CIU16" s="204"/>
      <c r="CIV16" s="204"/>
      <c r="CIW16" s="204"/>
      <c r="CIX16" s="204"/>
      <c r="CIY16" s="204"/>
      <c r="CIZ16" s="204"/>
      <c r="CJA16" s="204"/>
      <c r="CJB16" s="204"/>
      <c r="CJC16" s="204"/>
      <c r="CJD16" s="204"/>
      <c r="CJE16" s="204"/>
      <c r="CJF16" s="204"/>
      <c r="CJG16" s="204"/>
      <c r="CJH16" s="204"/>
      <c r="CJI16" s="204"/>
      <c r="CJJ16" s="204"/>
      <c r="CJK16" s="204"/>
      <c r="CJL16" s="204"/>
      <c r="CJM16" s="204"/>
      <c r="CJN16" s="204"/>
      <c r="CJO16" s="204"/>
      <c r="CJP16" s="204"/>
      <c r="CJQ16" s="204"/>
      <c r="CJR16" s="204"/>
      <c r="CJS16" s="204"/>
      <c r="CJT16" s="204"/>
      <c r="CJU16" s="204"/>
      <c r="CJV16" s="204"/>
      <c r="CJW16" s="204"/>
      <c r="CJX16" s="204"/>
      <c r="CJY16" s="204"/>
      <c r="CJZ16" s="204"/>
      <c r="CKA16" s="204"/>
      <c r="CKB16" s="204"/>
      <c r="CKC16" s="204"/>
      <c r="CKD16" s="204"/>
      <c r="CKE16" s="204"/>
      <c r="CKF16" s="204"/>
      <c r="CKG16" s="204"/>
      <c r="CKH16" s="204"/>
      <c r="CKI16" s="204"/>
      <c r="CKJ16" s="204"/>
      <c r="CKK16" s="204"/>
      <c r="CKL16" s="204"/>
      <c r="CKM16" s="204"/>
      <c r="CKN16" s="204"/>
      <c r="CKO16" s="204"/>
      <c r="CKP16" s="204"/>
      <c r="CKQ16" s="204"/>
      <c r="CKR16" s="204"/>
      <c r="CKS16" s="204"/>
      <c r="CKT16" s="204"/>
      <c r="CKU16" s="204"/>
      <c r="CKV16" s="204"/>
      <c r="CKW16" s="204"/>
      <c r="CKX16" s="204"/>
      <c r="CKY16" s="204"/>
      <c r="CKZ16" s="204"/>
      <c r="CLA16" s="204"/>
      <c r="CLB16" s="204"/>
      <c r="CLC16" s="204"/>
      <c r="CLD16" s="204"/>
      <c r="CLE16" s="204"/>
      <c r="CLF16" s="204"/>
      <c r="CLG16" s="204"/>
      <c r="CLH16" s="204"/>
      <c r="CLI16" s="204"/>
      <c r="CLJ16" s="204"/>
      <c r="CLK16" s="204"/>
      <c r="CLL16" s="204"/>
      <c r="CLM16" s="204"/>
      <c r="CLN16" s="204"/>
      <c r="CLO16" s="204"/>
      <c r="CLP16" s="204"/>
      <c r="CLQ16" s="204"/>
      <c r="CLR16" s="204"/>
      <c r="CLS16" s="204"/>
      <c r="CLT16" s="204"/>
      <c r="CLU16" s="204"/>
      <c r="CLV16" s="204"/>
      <c r="CLW16" s="204"/>
      <c r="CLX16" s="204"/>
      <c r="CLY16" s="204"/>
      <c r="CLZ16" s="204"/>
      <c r="CMA16" s="204"/>
      <c r="CMB16" s="204"/>
      <c r="CMC16" s="204"/>
      <c r="CMD16" s="204"/>
      <c r="CME16" s="204"/>
      <c r="CMF16" s="204"/>
      <c r="CMG16" s="204"/>
      <c r="CMH16" s="204"/>
      <c r="CMI16" s="204"/>
      <c r="CMJ16" s="204"/>
      <c r="CMK16" s="204"/>
      <c r="CML16" s="204"/>
      <c r="CMM16" s="204"/>
      <c r="CMN16" s="204"/>
      <c r="CMO16" s="204"/>
      <c r="CMP16" s="204"/>
      <c r="CMQ16" s="204"/>
      <c r="CMR16" s="204"/>
      <c r="CMS16" s="204"/>
      <c r="CMT16" s="204"/>
      <c r="CMU16" s="204"/>
      <c r="CMV16" s="204"/>
      <c r="CMW16" s="204"/>
      <c r="CMX16" s="204"/>
      <c r="CMY16" s="204"/>
      <c r="CMZ16" s="204"/>
      <c r="CNA16" s="204"/>
    </row>
    <row r="17" spans="1:2393" s="56" customFormat="1" ht="18" customHeight="1">
      <c r="A17" s="48" t="s">
        <v>25</v>
      </c>
      <c r="B17" s="49"/>
      <c r="C17" s="50">
        <v>0</v>
      </c>
      <c r="D17" s="50">
        <v>0</v>
      </c>
      <c r="E17" s="50"/>
      <c r="F17" s="50"/>
      <c r="G17" s="50"/>
      <c r="H17" s="50"/>
      <c r="I17" s="50">
        <f>J17+[1]город!I17+[1]поселения!I18</f>
        <v>1805</v>
      </c>
      <c r="J17" s="50">
        <f>[1]район!I17</f>
        <v>1805</v>
      </c>
      <c r="K17" s="50"/>
      <c r="L17" s="50"/>
      <c r="M17" s="60"/>
      <c r="N17" s="60"/>
      <c r="O17" s="60">
        <f>P17</f>
        <v>1267.7</v>
      </c>
      <c r="P17" s="61">
        <f>[1]район!M17</f>
        <v>1267.7</v>
      </c>
      <c r="Q17" s="33">
        <f t="shared" si="4"/>
        <v>0.70232686980609416</v>
      </c>
      <c r="R17" s="51">
        <f t="shared" si="1"/>
        <v>0.70232686980609416</v>
      </c>
      <c r="S17" s="50">
        <f>'[1]бюджет округа (района)'!BH14+'[1]бюджеты поселений'!BH14</f>
        <v>0</v>
      </c>
      <c r="T17" s="50">
        <f>'[1]бюджет округа (района)'!BH14</f>
        <v>0</v>
      </c>
      <c r="U17" s="50">
        <f>'[1]бюджет округа (района)'!BI14+'[1]бюджеты поселений'!BI14</f>
        <v>0</v>
      </c>
      <c r="V17" s="50">
        <f>'[1]бюджет округа (района)'!BI14</f>
        <v>0</v>
      </c>
      <c r="W17" s="60"/>
      <c r="X17" s="60"/>
      <c r="Y17" s="51"/>
      <c r="Z17" s="51"/>
      <c r="AA17" s="51"/>
      <c r="AB17" s="51"/>
      <c r="AC17" s="52"/>
      <c r="AD17" s="52"/>
      <c r="AE17" s="53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  <c r="IW17" s="204"/>
      <c r="IX17" s="204"/>
      <c r="IY17" s="204"/>
      <c r="IZ17" s="204"/>
      <c r="JA17" s="204"/>
      <c r="JB17" s="204"/>
      <c r="JC17" s="204"/>
      <c r="JD17" s="204"/>
      <c r="JE17" s="204"/>
      <c r="JF17" s="204"/>
      <c r="JG17" s="204"/>
      <c r="JH17" s="204"/>
      <c r="JI17" s="204"/>
      <c r="JJ17" s="204"/>
      <c r="JK17" s="204"/>
      <c r="JL17" s="204"/>
      <c r="JM17" s="204"/>
      <c r="JN17" s="204"/>
      <c r="JO17" s="204"/>
      <c r="JP17" s="204"/>
      <c r="JQ17" s="204"/>
      <c r="JR17" s="204"/>
      <c r="JS17" s="204"/>
      <c r="JT17" s="204"/>
      <c r="JU17" s="204"/>
      <c r="JV17" s="204"/>
      <c r="JW17" s="204"/>
      <c r="JX17" s="204"/>
      <c r="JY17" s="204"/>
      <c r="JZ17" s="204"/>
      <c r="KA17" s="204"/>
      <c r="KB17" s="204"/>
      <c r="KC17" s="204"/>
      <c r="KD17" s="204"/>
      <c r="KE17" s="204"/>
      <c r="KF17" s="204"/>
      <c r="KG17" s="204"/>
      <c r="KH17" s="204"/>
      <c r="KI17" s="204"/>
      <c r="KJ17" s="204"/>
      <c r="KK17" s="204"/>
      <c r="KL17" s="204"/>
      <c r="KM17" s="204"/>
      <c r="KN17" s="204"/>
      <c r="KO17" s="204"/>
      <c r="KP17" s="204"/>
      <c r="KQ17" s="204"/>
      <c r="KR17" s="204"/>
      <c r="KS17" s="204"/>
      <c r="KT17" s="204"/>
      <c r="KU17" s="204"/>
      <c r="KV17" s="204"/>
      <c r="KW17" s="204"/>
      <c r="KX17" s="204"/>
      <c r="KY17" s="204"/>
      <c r="KZ17" s="204"/>
      <c r="LA17" s="204"/>
      <c r="LB17" s="204"/>
      <c r="LC17" s="204"/>
      <c r="LD17" s="204"/>
      <c r="LE17" s="204"/>
      <c r="LF17" s="204"/>
      <c r="LG17" s="204"/>
      <c r="LH17" s="204"/>
      <c r="LI17" s="204"/>
      <c r="LJ17" s="204"/>
      <c r="LK17" s="204"/>
      <c r="LL17" s="204"/>
      <c r="LM17" s="204"/>
      <c r="LN17" s="204"/>
      <c r="LO17" s="204"/>
      <c r="LP17" s="204"/>
      <c r="LQ17" s="204"/>
      <c r="LR17" s="204"/>
      <c r="LS17" s="204"/>
      <c r="LT17" s="204"/>
      <c r="LU17" s="204"/>
      <c r="LV17" s="204"/>
      <c r="LW17" s="204"/>
      <c r="LX17" s="204"/>
      <c r="LY17" s="204"/>
      <c r="LZ17" s="204"/>
      <c r="MA17" s="204"/>
      <c r="MB17" s="204"/>
      <c r="MC17" s="204"/>
      <c r="MD17" s="204"/>
      <c r="ME17" s="204"/>
      <c r="MF17" s="204"/>
      <c r="MG17" s="204"/>
      <c r="MH17" s="204"/>
      <c r="MI17" s="204"/>
      <c r="MJ17" s="204"/>
      <c r="MK17" s="204"/>
      <c r="ML17" s="204"/>
      <c r="MM17" s="204"/>
      <c r="MN17" s="204"/>
      <c r="MO17" s="204"/>
      <c r="MP17" s="204"/>
      <c r="MQ17" s="204"/>
      <c r="MR17" s="204"/>
      <c r="MS17" s="204"/>
      <c r="MT17" s="204"/>
      <c r="MU17" s="204"/>
      <c r="MV17" s="204"/>
      <c r="MW17" s="204"/>
      <c r="MX17" s="204"/>
      <c r="MY17" s="204"/>
      <c r="MZ17" s="204"/>
      <c r="NA17" s="204"/>
      <c r="NB17" s="204"/>
      <c r="NC17" s="204"/>
      <c r="ND17" s="204"/>
      <c r="NE17" s="204"/>
      <c r="NF17" s="204"/>
      <c r="NG17" s="204"/>
      <c r="NH17" s="204"/>
      <c r="NI17" s="204"/>
      <c r="NJ17" s="204"/>
      <c r="NK17" s="204"/>
      <c r="NL17" s="204"/>
      <c r="NM17" s="204"/>
      <c r="NN17" s="204"/>
      <c r="NO17" s="204"/>
      <c r="NP17" s="204"/>
      <c r="NQ17" s="204"/>
      <c r="NR17" s="204"/>
      <c r="NS17" s="204"/>
      <c r="NT17" s="204"/>
      <c r="NU17" s="204"/>
      <c r="NV17" s="204"/>
      <c r="NW17" s="204"/>
      <c r="NX17" s="204"/>
      <c r="NY17" s="204"/>
      <c r="NZ17" s="204"/>
      <c r="OA17" s="204"/>
      <c r="OB17" s="204"/>
      <c r="OC17" s="204"/>
      <c r="OD17" s="204"/>
      <c r="OE17" s="204"/>
      <c r="OF17" s="204"/>
      <c r="OG17" s="204"/>
      <c r="OH17" s="204"/>
      <c r="OI17" s="204"/>
      <c r="OJ17" s="204"/>
      <c r="OK17" s="204"/>
      <c r="OL17" s="204"/>
      <c r="OM17" s="204"/>
      <c r="ON17" s="204"/>
      <c r="OO17" s="204"/>
      <c r="OP17" s="204"/>
      <c r="OQ17" s="204"/>
      <c r="OR17" s="204"/>
      <c r="OS17" s="204"/>
      <c r="OT17" s="204"/>
      <c r="OU17" s="204"/>
      <c r="OV17" s="204"/>
      <c r="OW17" s="204"/>
      <c r="OX17" s="204"/>
      <c r="OY17" s="204"/>
      <c r="OZ17" s="204"/>
      <c r="PA17" s="204"/>
      <c r="PB17" s="204"/>
      <c r="PC17" s="204"/>
      <c r="PD17" s="204"/>
      <c r="PE17" s="204"/>
      <c r="PF17" s="204"/>
      <c r="PG17" s="204"/>
      <c r="PH17" s="204"/>
      <c r="PI17" s="204"/>
      <c r="PJ17" s="204"/>
      <c r="PK17" s="204"/>
      <c r="PL17" s="204"/>
      <c r="PM17" s="204"/>
      <c r="PN17" s="204"/>
      <c r="PO17" s="204"/>
      <c r="PP17" s="204"/>
      <c r="PQ17" s="204"/>
      <c r="PR17" s="204"/>
      <c r="PS17" s="204"/>
      <c r="PT17" s="204"/>
      <c r="PU17" s="204"/>
      <c r="PV17" s="204"/>
      <c r="PW17" s="204"/>
      <c r="PX17" s="204"/>
      <c r="PY17" s="204"/>
      <c r="PZ17" s="204"/>
      <c r="QA17" s="204"/>
      <c r="QB17" s="204"/>
      <c r="QC17" s="204"/>
      <c r="QD17" s="204"/>
      <c r="QE17" s="204"/>
      <c r="QF17" s="204"/>
      <c r="QG17" s="204"/>
      <c r="QH17" s="204"/>
      <c r="QI17" s="204"/>
      <c r="QJ17" s="204"/>
      <c r="QK17" s="204"/>
      <c r="QL17" s="204"/>
      <c r="QM17" s="204"/>
      <c r="QN17" s="204"/>
      <c r="QO17" s="204"/>
      <c r="QP17" s="204"/>
      <c r="QQ17" s="204"/>
      <c r="QR17" s="204"/>
      <c r="QS17" s="204"/>
      <c r="QT17" s="204"/>
      <c r="QU17" s="204"/>
      <c r="QV17" s="204"/>
      <c r="QW17" s="204"/>
      <c r="QX17" s="204"/>
      <c r="QY17" s="204"/>
      <c r="QZ17" s="204"/>
      <c r="RA17" s="204"/>
      <c r="RB17" s="204"/>
      <c r="RC17" s="204"/>
      <c r="RD17" s="204"/>
      <c r="RE17" s="204"/>
      <c r="RF17" s="204"/>
      <c r="RG17" s="204"/>
      <c r="RH17" s="204"/>
      <c r="RI17" s="204"/>
      <c r="RJ17" s="204"/>
      <c r="RK17" s="204"/>
      <c r="RL17" s="204"/>
      <c r="RM17" s="204"/>
      <c r="RN17" s="204"/>
      <c r="RO17" s="204"/>
      <c r="RP17" s="204"/>
      <c r="RQ17" s="204"/>
      <c r="RR17" s="204"/>
      <c r="RS17" s="204"/>
      <c r="RT17" s="204"/>
      <c r="RU17" s="204"/>
      <c r="RV17" s="204"/>
      <c r="RW17" s="204"/>
      <c r="RX17" s="204"/>
      <c r="RY17" s="204"/>
      <c r="RZ17" s="204"/>
      <c r="SA17" s="204"/>
      <c r="SB17" s="204"/>
      <c r="SC17" s="204"/>
      <c r="SD17" s="204"/>
      <c r="SE17" s="204"/>
      <c r="SF17" s="204"/>
      <c r="SG17" s="204"/>
      <c r="SH17" s="204"/>
      <c r="SI17" s="204"/>
      <c r="SJ17" s="204"/>
      <c r="SK17" s="204"/>
      <c r="SL17" s="204"/>
      <c r="SM17" s="204"/>
      <c r="SN17" s="204"/>
      <c r="SO17" s="204"/>
      <c r="SP17" s="204"/>
      <c r="SQ17" s="204"/>
      <c r="SR17" s="204"/>
      <c r="SS17" s="204"/>
      <c r="ST17" s="204"/>
      <c r="SU17" s="204"/>
      <c r="SV17" s="204"/>
      <c r="SW17" s="204"/>
      <c r="SX17" s="204"/>
      <c r="SY17" s="204"/>
      <c r="SZ17" s="204"/>
      <c r="TA17" s="204"/>
      <c r="TB17" s="204"/>
      <c r="TC17" s="204"/>
      <c r="TD17" s="204"/>
      <c r="TE17" s="204"/>
      <c r="TF17" s="204"/>
      <c r="TG17" s="204"/>
      <c r="TH17" s="204"/>
      <c r="TI17" s="204"/>
      <c r="TJ17" s="204"/>
      <c r="TK17" s="204"/>
      <c r="TL17" s="204"/>
      <c r="TM17" s="204"/>
      <c r="TN17" s="204"/>
      <c r="TO17" s="204"/>
      <c r="TP17" s="204"/>
      <c r="TQ17" s="204"/>
      <c r="TR17" s="204"/>
      <c r="TS17" s="204"/>
      <c r="TT17" s="204"/>
      <c r="TU17" s="204"/>
      <c r="TV17" s="204"/>
      <c r="TW17" s="204"/>
      <c r="TX17" s="204"/>
      <c r="TY17" s="204"/>
      <c r="TZ17" s="204"/>
      <c r="UA17" s="204"/>
      <c r="UB17" s="204"/>
      <c r="UC17" s="204"/>
      <c r="UD17" s="204"/>
      <c r="UE17" s="204"/>
      <c r="UF17" s="204"/>
      <c r="UG17" s="204"/>
      <c r="UH17" s="204"/>
      <c r="UI17" s="204"/>
      <c r="UJ17" s="204"/>
      <c r="UK17" s="204"/>
      <c r="UL17" s="204"/>
      <c r="UM17" s="204"/>
      <c r="UN17" s="204"/>
      <c r="UO17" s="204"/>
      <c r="UP17" s="204"/>
      <c r="UQ17" s="204"/>
      <c r="UR17" s="204"/>
      <c r="US17" s="204"/>
      <c r="UT17" s="204"/>
      <c r="UU17" s="204"/>
      <c r="UV17" s="204"/>
      <c r="UW17" s="204"/>
      <c r="UX17" s="204"/>
      <c r="UY17" s="204"/>
      <c r="UZ17" s="204"/>
      <c r="VA17" s="204"/>
      <c r="VB17" s="204"/>
      <c r="VC17" s="204"/>
      <c r="VD17" s="204"/>
      <c r="VE17" s="204"/>
      <c r="VF17" s="204"/>
      <c r="VG17" s="204"/>
      <c r="VH17" s="204"/>
      <c r="VI17" s="204"/>
      <c r="VJ17" s="204"/>
      <c r="VK17" s="204"/>
      <c r="VL17" s="204"/>
      <c r="VM17" s="204"/>
      <c r="VN17" s="204"/>
      <c r="VO17" s="204"/>
      <c r="VP17" s="204"/>
      <c r="VQ17" s="204"/>
      <c r="VR17" s="204"/>
      <c r="VS17" s="204"/>
      <c r="VT17" s="204"/>
      <c r="VU17" s="204"/>
      <c r="VV17" s="204"/>
      <c r="VW17" s="204"/>
      <c r="VX17" s="204"/>
      <c r="VY17" s="204"/>
      <c r="VZ17" s="204"/>
      <c r="WA17" s="204"/>
      <c r="WB17" s="204"/>
      <c r="WC17" s="204"/>
      <c r="WD17" s="204"/>
      <c r="WE17" s="204"/>
      <c r="WF17" s="204"/>
      <c r="WG17" s="204"/>
      <c r="WH17" s="204"/>
      <c r="WI17" s="204"/>
      <c r="WJ17" s="204"/>
      <c r="WK17" s="204"/>
      <c r="WL17" s="204"/>
      <c r="WM17" s="204"/>
      <c r="WN17" s="204"/>
      <c r="WO17" s="204"/>
      <c r="WP17" s="204"/>
      <c r="WQ17" s="204"/>
      <c r="WR17" s="204"/>
      <c r="WS17" s="204"/>
      <c r="WT17" s="204"/>
      <c r="WU17" s="204"/>
      <c r="WV17" s="204"/>
      <c r="WW17" s="204"/>
      <c r="WX17" s="204"/>
      <c r="WY17" s="204"/>
      <c r="WZ17" s="204"/>
      <c r="XA17" s="204"/>
      <c r="XB17" s="204"/>
      <c r="XC17" s="204"/>
      <c r="XD17" s="204"/>
      <c r="XE17" s="204"/>
      <c r="XF17" s="204"/>
      <c r="XG17" s="204"/>
      <c r="XH17" s="204"/>
      <c r="XI17" s="204"/>
      <c r="XJ17" s="204"/>
      <c r="XK17" s="204"/>
      <c r="XL17" s="204"/>
      <c r="XM17" s="204"/>
      <c r="XN17" s="204"/>
      <c r="XO17" s="204"/>
      <c r="XP17" s="204"/>
      <c r="XQ17" s="204"/>
      <c r="XR17" s="204"/>
      <c r="XS17" s="204"/>
      <c r="XT17" s="204"/>
      <c r="XU17" s="204"/>
      <c r="XV17" s="204"/>
      <c r="XW17" s="204"/>
      <c r="XX17" s="204"/>
      <c r="XY17" s="204"/>
      <c r="XZ17" s="204"/>
      <c r="YA17" s="204"/>
      <c r="YB17" s="204"/>
      <c r="YC17" s="204"/>
      <c r="YD17" s="204"/>
      <c r="YE17" s="204"/>
      <c r="YF17" s="204"/>
      <c r="YG17" s="204"/>
      <c r="YH17" s="204"/>
      <c r="YI17" s="204"/>
      <c r="YJ17" s="204"/>
      <c r="YK17" s="204"/>
      <c r="YL17" s="204"/>
      <c r="YM17" s="204"/>
      <c r="YN17" s="204"/>
      <c r="YO17" s="204"/>
      <c r="YP17" s="204"/>
      <c r="YQ17" s="204"/>
      <c r="YR17" s="204"/>
      <c r="YS17" s="204"/>
      <c r="YT17" s="204"/>
      <c r="YU17" s="204"/>
      <c r="YV17" s="204"/>
      <c r="YW17" s="204"/>
      <c r="YX17" s="204"/>
      <c r="YY17" s="204"/>
      <c r="YZ17" s="204"/>
      <c r="ZA17" s="204"/>
      <c r="ZB17" s="204"/>
      <c r="ZC17" s="204"/>
      <c r="ZD17" s="204"/>
      <c r="ZE17" s="204"/>
      <c r="ZF17" s="204"/>
      <c r="ZG17" s="204"/>
      <c r="ZH17" s="204"/>
      <c r="ZI17" s="204"/>
      <c r="ZJ17" s="204"/>
      <c r="ZK17" s="204"/>
      <c r="ZL17" s="204"/>
      <c r="ZM17" s="204"/>
      <c r="ZN17" s="204"/>
      <c r="ZO17" s="204"/>
      <c r="ZP17" s="204"/>
      <c r="ZQ17" s="204"/>
      <c r="ZR17" s="204"/>
      <c r="ZS17" s="204"/>
      <c r="ZT17" s="204"/>
      <c r="ZU17" s="204"/>
      <c r="ZV17" s="204"/>
      <c r="ZW17" s="204"/>
      <c r="ZX17" s="204"/>
      <c r="ZY17" s="204"/>
      <c r="ZZ17" s="204"/>
      <c r="AAA17" s="204"/>
      <c r="AAB17" s="204"/>
      <c r="AAC17" s="204"/>
      <c r="AAD17" s="204"/>
      <c r="AAE17" s="204"/>
      <c r="AAF17" s="204"/>
      <c r="AAG17" s="204"/>
      <c r="AAH17" s="204"/>
      <c r="AAI17" s="204"/>
      <c r="AAJ17" s="204"/>
      <c r="AAK17" s="204"/>
      <c r="AAL17" s="204"/>
      <c r="AAM17" s="204"/>
      <c r="AAN17" s="204"/>
      <c r="AAO17" s="204"/>
      <c r="AAP17" s="204"/>
      <c r="AAQ17" s="204"/>
      <c r="AAR17" s="204"/>
      <c r="AAS17" s="204"/>
      <c r="AAT17" s="204"/>
      <c r="AAU17" s="204"/>
      <c r="AAV17" s="204"/>
      <c r="AAW17" s="204"/>
      <c r="AAX17" s="204"/>
      <c r="AAY17" s="204"/>
      <c r="AAZ17" s="204"/>
      <c r="ABA17" s="204"/>
      <c r="ABB17" s="204"/>
      <c r="ABC17" s="204"/>
      <c r="ABD17" s="204"/>
      <c r="ABE17" s="204"/>
      <c r="ABF17" s="204"/>
      <c r="ABG17" s="204"/>
      <c r="ABH17" s="204"/>
      <c r="ABI17" s="204"/>
      <c r="ABJ17" s="204"/>
      <c r="ABK17" s="204"/>
      <c r="ABL17" s="204"/>
      <c r="ABM17" s="204"/>
      <c r="ABN17" s="204"/>
      <c r="ABO17" s="204"/>
      <c r="ABP17" s="204"/>
      <c r="ABQ17" s="204"/>
      <c r="ABR17" s="204"/>
      <c r="ABS17" s="204"/>
      <c r="ABT17" s="204"/>
      <c r="ABU17" s="204"/>
      <c r="ABV17" s="204"/>
      <c r="ABW17" s="204"/>
      <c r="ABX17" s="204"/>
      <c r="ABY17" s="204"/>
      <c r="ABZ17" s="204"/>
      <c r="ACA17" s="204"/>
      <c r="ACB17" s="204"/>
      <c r="ACC17" s="204"/>
      <c r="ACD17" s="204"/>
      <c r="ACE17" s="204"/>
      <c r="ACF17" s="204"/>
      <c r="ACG17" s="204"/>
      <c r="ACH17" s="204"/>
      <c r="ACI17" s="204"/>
      <c r="ACJ17" s="204"/>
      <c r="ACK17" s="204"/>
      <c r="ACL17" s="204"/>
      <c r="ACM17" s="204"/>
      <c r="ACN17" s="204"/>
      <c r="ACO17" s="204"/>
      <c r="ACP17" s="204"/>
      <c r="ACQ17" s="204"/>
      <c r="ACR17" s="204"/>
      <c r="ACS17" s="204"/>
      <c r="ACT17" s="204"/>
      <c r="ACU17" s="204"/>
      <c r="ACV17" s="204"/>
      <c r="ACW17" s="204"/>
      <c r="ACX17" s="204"/>
      <c r="ACY17" s="204"/>
      <c r="ACZ17" s="204"/>
      <c r="ADA17" s="204"/>
      <c r="ADB17" s="204"/>
      <c r="ADC17" s="204"/>
      <c r="ADD17" s="204"/>
      <c r="ADE17" s="204"/>
      <c r="ADF17" s="204"/>
      <c r="ADG17" s="204"/>
      <c r="ADH17" s="204"/>
      <c r="ADI17" s="204"/>
      <c r="ADJ17" s="204"/>
      <c r="ADK17" s="204"/>
      <c r="ADL17" s="204"/>
      <c r="ADM17" s="204"/>
      <c r="ADN17" s="204"/>
      <c r="ADO17" s="204"/>
      <c r="ADP17" s="204"/>
      <c r="ADQ17" s="204"/>
      <c r="ADR17" s="204"/>
      <c r="ADS17" s="204"/>
      <c r="ADT17" s="204"/>
      <c r="ADU17" s="204"/>
      <c r="ADV17" s="204"/>
      <c r="ADW17" s="204"/>
      <c r="ADX17" s="204"/>
      <c r="ADY17" s="204"/>
      <c r="ADZ17" s="204"/>
      <c r="AEA17" s="204"/>
      <c r="AEB17" s="204"/>
      <c r="AEC17" s="204"/>
      <c r="AED17" s="204"/>
      <c r="AEE17" s="204"/>
      <c r="AEF17" s="204"/>
      <c r="AEG17" s="204"/>
      <c r="AEH17" s="204"/>
      <c r="AEI17" s="204"/>
      <c r="AEJ17" s="204"/>
      <c r="AEK17" s="204"/>
      <c r="AEL17" s="204"/>
      <c r="AEM17" s="204"/>
      <c r="AEN17" s="204"/>
      <c r="AEO17" s="204"/>
      <c r="AEP17" s="204"/>
      <c r="AEQ17" s="204"/>
      <c r="AER17" s="204"/>
      <c r="AES17" s="204"/>
      <c r="AET17" s="204"/>
      <c r="AEU17" s="204"/>
      <c r="AEV17" s="204"/>
      <c r="AEW17" s="204"/>
      <c r="AEX17" s="204"/>
      <c r="AEY17" s="204"/>
      <c r="AEZ17" s="204"/>
      <c r="AFA17" s="204"/>
      <c r="AFB17" s="204"/>
      <c r="AFC17" s="204"/>
      <c r="AFD17" s="204"/>
      <c r="AFE17" s="204"/>
      <c r="AFF17" s="204"/>
      <c r="AFG17" s="204"/>
      <c r="AFH17" s="204"/>
      <c r="AFI17" s="204"/>
      <c r="AFJ17" s="204"/>
      <c r="AFK17" s="204"/>
      <c r="AFL17" s="204"/>
      <c r="AFM17" s="204"/>
      <c r="AFN17" s="204"/>
      <c r="AFO17" s="204"/>
      <c r="AFP17" s="204"/>
      <c r="AFQ17" s="204"/>
      <c r="AFR17" s="204"/>
      <c r="AFS17" s="204"/>
      <c r="AFT17" s="204"/>
      <c r="AFU17" s="204"/>
      <c r="AFV17" s="204"/>
      <c r="AFW17" s="204"/>
      <c r="AFX17" s="204"/>
      <c r="AFY17" s="204"/>
      <c r="AFZ17" s="204"/>
      <c r="AGA17" s="204"/>
      <c r="AGB17" s="204"/>
      <c r="AGC17" s="204"/>
      <c r="AGD17" s="204"/>
      <c r="AGE17" s="204"/>
      <c r="AGF17" s="204"/>
      <c r="AGG17" s="204"/>
      <c r="AGH17" s="204"/>
      <c r="AGI17" s="204"/>
      <c r="AGJ17" s="204"/>
      <c r="AGK17" s="204"/>
      <c r="AGL17" s="204"/>
      <c r="AGM17" s="204"/>
      <c r="AGN17" s="204"/>
      <c r="AGO17" s="204"/>
      <c r="AGP17" s="204"/>
      <c r="AGQ17" s="204"/>
      <c r="AGR17" s="204"/>
      <c r="AGS17" s="204"/>
      <c r="AGT17" s="204"/>
      <c r="AGU17" s="204"/>
      <c r="AGV17" s="204"/>
      <c r="AGW17" s="204"/>
      <c r="AGX17" s="204"/>
      <c r="AGY17" s="204"/>
      <c r="AGZ17" s="204"/>
      <c r="AHA17" s="204"/>
      <c r="AHB17" s="204"/>
      <c r="AHC17" s="204"/>
      <c r="AHD17" s="204"/>
      <c r="AHE17" s="204"/>
      <c r="AHF17" s="204"/>
      <c r="AHG17" s="204"/>
      <c r="AHH17" s="204"/>
      <c r="AHI17" s="204"/>
      <c r="AHJ17" s="204"/>
      <c r="AHK17" s="204"/>
      <c r="AHL17" s="204"/>
      <c r="AHM17" s="204"/>
      <c r="AHN17" s="204"/>
      <c r="AHO17" s="204"/>
      <c r="AHP17" s="204"/>
      <c r="AHQ17" s="204"/>
      <c r="AHR17" s="204"/>
      <c r="AHS17" s="204"/>
      <c r="AHT17" s="204"/>
      <c r="AHU17" s="204"/>
      <c r="AHV17" s="204"/>
      <c r="AHW17" s="204"/>
      <c r="AHX17" s="204"/>
      <c r="AHY17" s="204"/>
      <c r="AHZ17" s="204"/>
      <c r="AIA17" s="204"/>
      <c r="AIB17" s="204"/>
      <c r="AIC17" s="204"/>
      <c r="AID17" s="204"/>
      <c r="AIE17" s="204"/>
      <c r="AIF17" s="204"/>
      <c r="AIG17" s="204"/>
      <c r="AIH17" s="204"/>
      <c r="AII17" s="204"/>
      <c r="AIJ17" s="204"/>
      <c r="AIK17" s="204"/>
      <c r="AIL17" s="204"/>
      <c r="AIM17" s="204"/>
      <c r="AIN17" s="204"/>
      <c r="AIO17" s="204"/>
      <c r="AIP17" s="204"/>
      <c r="AIQ17" s="204"/>
      <c r="AIR17" s="204"/>
      <c r="AIS17" s="204"/>
      <c r="AIT17" s="204"/>
      <c r="AIU17" s="204"/>
      <c r="AIV17" s="204"/>
      <c r="AIW17" s="204"/>
      <c r="AIX17" s="204"/>
      <c r="AIY17" s="204"/>
      <c r="AIZ17" s="204"/>
      <c r="AJA17" s="204"/>
      <c r="AJB17" s="204"/>
      <c r="AJC17" s="204"/>
      <c r="AJD17" s="204"/>
      <c r="AJE17" s="204"/>
      <c r="AJF17" s="204"/>
      <c r="AJG17" s="204"/>
      <c r="AJH17" s="204"/>
      <c r="AJI17" s="204"/>
      <c r="AJJ17" s="204"/>
      <c r="AJK17" s="204"/>
      <c r="AJL17" s="204"/>
      <c r="AJM17" s="204"/>
      <c r="AJN17" s="204"/>
      <c r="AJO17" s="204"/>
      <c r="AJP17" s="204"/>
      <c r="AJQ17" s="204"/>
      <c r="AJR17" s="204"/>
      <c r="AJS17" s="204"/>
      <c r="AJT17" s="204"/>
      <c r="AJU17" s="204"/>
      <c r="AJV17" s="204"/>
      <c r="AJW17" s="204"/>
      <c r="AJX17" s="204"/>
      <c r="AJY17" s="204"/>
      <c r="AJZ17" s="204"/>
      <c r="AKA17" s="204"/>
      <c r="AKB17" s="204"/>
      <c r="AKC17" s="204"/>
      <c r="AKD17" s="204"/>
      <c r="AKE17" s="204"/>
      <c r="AKF17" s="204"/>
      <c r="AKG17" s="204"/>
      <c r="AKH17" s="204"/>
      <c r="AKI17" s="204"/>
      <c r="AKJ17" s="204"/>
      <c r="AKK17" s="204"/>
      <c r="AKL17" s="204"/>
      <c r="AKM17" s="204"/>
      <c r="AKN17" s="204"/>
      <c r="AKO17" s="204"/>
      <c r="AKP17" s="204"/>
      <c r="AKQ17" s="204"/>
      <c r="AKR17" s="204"/>
      <c r="AKS17" s="204"/>
      <c r="AKT17" s="204"/>
      <c r="AKU17" s="204"/>
      <c r="AKV17" s="204"/>
      <c r="AKW17" s="204"/>
      <c r="AKX17" s="204"/>
      <c r="AKY17" s="204"/>
      <c r="AKZ17" s="204"/>
      <c r="ALA17" s="204"/>
      <c r="ALB17" s="204"/>
      <c r="ALC17" s="204"/>
      <c r="ALD17" s="204"/>
      <c r="ALE17" s="204"/>
      <c r="ALF17" s="204"/>
      <c r="ALG17" s="204"/>
      <c r="ALH17" s="204"/>
      <c r="ALI17" s="204"/>
      <c r="ALJ17" s="204"/>
      <c r="ALK17" s="204"/>
      <c r="ALL17" s="204"/>
      <c r="ALM17" s="204"/>
      <c r="ALN17" s="204"/>
      <c r="ALO17" s="204"/>
      <c r="ALP17" s="204"/>
      <c r="ALQ17" s="204"/>
      <c r="ALR17" s="204"/>
      <c r="ALS17" s="204"/>
      <c r="ALT17" s="204"/>
      <c r="ALU17" s="204"/>
      <c r="ALV17" s="204"/>
      <c r="ALW17" s="204"/>
      <c r="ALX17" s="204"/>
      <c r="ALY17" s="204"/>
      <c r="ALZ17" s="204"/>
      <c r="AMA17" s="204"/>
      <c r="AMB17" s="204"/>
      <c r="AMC17" s="204"/>
      <c r="AMD17" s="204"/>
      <c r="AME17" s="204"/>
      <c r="AMF17" s="204"/>
      <c r="AMG17" s="204"/>
      <c r="AMH17" s="204"/>
      <c r="AMI17" s="204"/>
      <c r="AMJ17" s="204"/>
      <c r="AMK17" s="204"/>
      <c r="AML17" s="204"/>
      <c r="AMM17" s="204"/>
      <c r="AMN17" s="204"/>
      <c r="AMO17" s="204"/>
      <c r="AMP17" s="204"/>
      <c r="AMQ17" s="204"/>
      <c r="AMR17" s="204"/>
      <c r="AMS17" s="204"/>
      <c r="AMT17" s="204"/>
      <c r="AMU17" s="204"/>
      <c r="AMV17" s="204"/>
      <c r="AMW17" s="204"/>
      <c r="AMX17" s="204"/>
      <c r="AMY17" s="204"/>
      <c r="AMZ17" s="204"/>
      <c r="ANA17" s="204"/>
      <c r="ANB17" s="204"/>
      <c r="ANC17" s="204"/>
      <c r="AND17" s="204"/>
      <c r="ANE17" s="204"/>
      <c r="ANF17" s="204"/>
      <c r="ANG17" s="204"/>
      <c r="ANH17" s="204"/>
      <c r="ANI17" s="204"/>
      <c r="ANJ17" s="204"/>
      <c r="ANK17" s="204"/>
      <c r="ANL17" s="204"/>
      <c r="ANM17" s="204"/>
      <c r="ANN17" s="204"/>
      <c r="ANO17" s="204"/>
      <c r="ANP17" s="204"/>
      <c r="ANQ17" s="204"/>
      <c r="ANR17" s="204"/>
      <c r="ANS17" s="204"/>
      <c r="ANT17" s="204"/>
      <c r="ANU17" s="204"/>
      <c r="ANV17" s="204"/>
      <c r="ANW17" s="204"/>
      <c r="ANX17" s="204"/>
      <c r="ANY17" s="204"/>
      <c r="ANZ17" s="204"/>
      <c r="AOA17" s="204"/>
      <c r="AOB17" s="204"/>
      <c r="AOC17" s="204"/>
      <c r="AOD17" s="204"/>
      <c r="AOE17" s="204"/>
      <c r="AOF17" s="204"/>
      <c r="AOG17" s="204"/>
      <c r="AOH17" s="204"/>
      <c r="AOI17" s="204"/>
      <c r="AOJ17" s="204"/>
      <c r="AOK17" s="204"/>
      <c r="AOL17" s="204"/>
      <c r="AOM17" s="204"/>
      <c r="AON17" s="204"/>
      <c r="AOO17" s="204"/>
      <c r="AOP17" s="204"/>
      <c r="AOQ17" s="204"/>
      <c r="AOR17" s="204"/>
      <c r="AOS17" s="204"/>
      <c r="AOT17" s="204"/>
      <c r="AOU17" s="204"/>
      <c r="AOV17" s="204"/>
      <c r="AOW17" s="204"/>
      <c r="AOX17" s="204"/>
      <c r="AOY17" s="204"/>
      <c r="AOZ17" s="204"/>
      <c r="APA17" s="204"/>
      <c r="APB17" s="204"/>
      <c r="APC17" s="204"/>
      <c r="APD17" s="204"/>
      <c r="APE17" s="204"/>
      <c r="APF17" s="204"/>
      <c r="APG17" s="204"/>
      <c r="APH17" s="204"/>
      <c r="API17" s="204"/>
      <c r="APJ17" s="204"/>
      <c r="APK17" s="204"/>
      <c r="APL17" s="204"/>
      <c r="APM17" s="204"/>
      <c r="APN17" s="204"/>
      <c r="APO17" s="204"/>
      <c r="APP17" s="204"/>
      <c r="APQ17" s="204"/>
      <c r="APR17" s="204"/>
      <c r="APS17" s="204"/>
      <c r="APT17" s="204"/>
      <c r="APU17" s="204"/>
      <c r="APV17" s="204"/>
      <c r="APW17" s="204"/>
      <c r="APX17" s="204"/>
      <c r="APY17" s="204"/>
      <c r="APZ17" s="204"/>
      <c r="AQA17" s="204"/>
      <c r="AQB17" s="204"/>
      <c r="AQC17" s="204"/>
      <c r="AQD17" s="204"/>
      <c r="AQE17" s="204"/>
      <c r="AQF17" s="204"/>
      <c r="AQG17" s="204"/>
      <c r="AQH17" s="204"/>
      <c r="AQI17" s="204"/>
      <c r="AQJ17" s="204"/>
      <c r="AQK17" s="204"/>
      <c r="AQL17" s="204"/>
      <c r="AQM17" s="204"/>
      <c r="AQN17" s="204"/>
      <c r="AQO17" s="204"/>
      <c r="AQP17" s="204"/>
      <c r="AQQ17" s="204"/>
      <c r="AQR17" s="204"/>
      <c r="AQS17" s="204"/>
      <c r="AQT17" s="204"/>
      <c r="AQU17" s="204"/>
      <c r="AQV17" s="204"/>
      <c r="AQW17" s="204"/>
      <c r="AQX17" s="204"/>
      <c r="AQY17" s="204"/>
      <c r="AQZ17" s="204"/>
      <c r="ARA17" s="204"/>
      <c r="ARB17" s="204"/>
      <c r="ARC17" s="204"/>
      <c r="ARD17" s="204"/>
      <c r="ARE17" s="204"/>
      <c r="ARF17" s="204"/>
      <c r="ARG17" s="204"/>
      <c r="ARH17" s="204"/>
      <c r="ARI17" s="204"/>
      <c r="ARJ17" s="204"/>
      <c r="ARK17" s="204"/>
      <c r="ARL17" s="204"/>
      <c r="ARM17" s="204"/>
      <c r="ARN17" s="204"/>
      <c r="ARO17" s="204"/>
      <c r="ARP17" s="204"/>
      <c r="ARQ17" s="204"/>
      <c r="ARR17" s="204"/>
      <c r="ARS17" s="204"/>
      <c r="ART17" s="204"/>
      <c r="ARU17" s="204"/>
      <c r="ARV17" s="204"/>
      <c r="ARW17" s="204"/>
      <c r="ARX17" s="204"/>
      <c r="ARY17" s="204"/>
      <c r="ARZ17" s="204"/>
      <c r="ASA17" s="204"/>
      <c r="ASB17" s="204"/>
      <c r="ASC17" s="204"/>
      <c r="ASD17" s="204"/>
      <c r="ASE17" s="204"/>
      <c r="ASF17" s="204"/>
      <c r="ASG17" s="204"/>
      <c r="ASH17" s="204"/>
      <c r="ASI17" s="204"/>
      <c r="ASJ17" s="204"/>
      <c r="ASK17" s="204"/>
      <c r="ASL17" s="204"/>
      <c r="ASM17" s="204"/>
      <c r="ASN17" s="204"/>
      <c r="ASO17" s="204"/>
      <c r="ASP17" s="204"/>
      <c r="ASQ17" s="204"/>
      <c r="ASR17" s="204"/>
      <c r="ASS17" s="204"/>
      <c r="AST17" s="204"/>
      <c r="ASU17" s="204"/>
      <c r="ASV17" s="204"/>
      <c r="ASW17" s="204"/>
      <c r="ASX17" s="204"/>
      <c r="ASY17" s="204"/>
      <c r="ASZ17" s="204"/>
      <c r="ATA17" s="204"/>
      <c r="ATB17" s="204"/>
      <c r="ATC17" s="204"/>
      <c r="ATD17" s="204"/>
      <c r="ATE17" s="204"/>
      <c r="ATF17" s="204"/>
      <c r="ATG17" s="204"/>
      <c r="ATH17" s="204"/>
      <c r="ATI17" s="204"/>
      <c r="ATJ17" s="204"/>
      <c r="ATK17" s="204"/>
      <c r="ATL17" s="204"/>
      <c r="ATM17" s="204"/>
      <c r="ATN17" s="204"/>
      <c r="ATO17" s="204"/>
      <c r="ATP17" s="204"/>
      <c r="ATQ17" s="204"/>
      <c r="ATR17" s="204"/>
      <c r="ATS17" s="204"/>
      <c r="ATT17" s="204"/>
      <c r="ATU17" s="204"/>
      <c r="ATV17" s="204"/>
      <c r="ATW17" s="204"/>
      <c r="ATX17" s="204"/>
      <c r="ATY17" s="204"/>
      <c r="ATZ17" s="204"/>
      <c r="AUA17" s="204"/>
      <c r="AUB17" s="204"/>
      <c r="AUC17" s="204"/>
      <c r="AUD17" s="204"/>
      <c r="AUE17" s="204"/>
      <c r="AUF17" s="204"/>
      <c r="AUG17" s="204"/>
      <c r="AUH17" s="204"/>
      <c r="AUI17" s="204"/>
      <c r="AUJ17" s="204"/>
      <c r="AUK17" s="204"/>
      <c r="AUL17" s="204"/>
      <c r="AUM17" s="204"/>
      <c r="AUN17" s="204"/>
      <c r="AUO17" s="204"/>
      <c r="AUP17" s="204"/>
      <c r="AUQ17" s="204"/>
      <c r="AUR17" s="204"/>
      <c r="AUS17" s="204"/>
      <c r="AUT17" s="204"/>
      <c r="AUU17" s="204"/>
      <c r="AUV17" s="204"/>
      <c r="AUW17" s="204"/>
      <c r="AUX17" s="204"/>
      <c r="AUY17" s="204"/>
      <c r="AUZ17" s="204"/>
      <c r="AVA17" s="204"/>
      <c r="AVB17" s="204"/>
      <c r="AVC17" s="204"/>
      <c r="AVD17" s="204"/>
      <c r="AVE17" s="204"/>
      <c r="AVF17" s="204"/>
      <c r="AVG17" s="204"/>
      <c r="AVH17" s="204"/>
      <c r="AVI17" s="204"/>
      <c r="AVJ17" s="204"/>
      <c r="AVK17" s="204"/>
      <c r="AVL17" s="204"/>
      <c r="AVM17" s="204"/>
      <c r="AVN17" s="204"/>
      <c r="AVO17" s="204"/>
      <c r="AVP17" s="204"/>
      <c r="AVQ17" s="204"/>
      <c r="AVR17" s="204"/>
      <c r="AVS17" s="204"/>
      <c r="AVT17" s="204"/>
      <c r="AVU17" s="204"/>
      <c r="AVV17" s="204"/>
      <c r="AVW17" s="204"/>
      <c r="AVX17" s="204"/>
      <c r="AVY17" s="204"/>
      <c r="AVZ17" s="204"/>
      <c r="AWA17" s="204"/>
      <c r="AWB17" s="204"/>
      <c r="AWC17" s="204"/>
      <c r="AWD17" s="204"/>
      <c r="AWE17" s="204"/>
      <c r="AWF17" s="204"/>
      <c r="AWG17" s="204"/>
      <c r="AWH17" s="204"/>
      <c r="AWI17" s="204"/>
      <c r="AWJ17" s="204"/>
      <c r="AWK17" s="204"/>
      <c r="AWL17" s="204"/>
      <c r="AWM17" s="204"/>
      <c r="AWN17" s="204"/>
      <c r="AWO17" s="204"/>
      <c r="AWP17" s="204"/>
      <c r="AWQ17" s="204"/>
      <c r="AWR17" s="204"/>
      <c r="AWS17" s="204"/>
      <c r="AWT17" s="204"/>
      <c r="AWU17" s="204"/>
      <c r="AWV17" s="204"/>
      <c r="AWW17" s="204"/>
      <c r="AWX17" s="204"/>
      <c r="AWY17" s="204"/>
      <c r="AWZ17" s="204"/>
      <c r="AXA17" s="204"/>
      <c r="AXB17" s="204"/>
      <c r="AXC17" s="204"/>
      <c r="AXD17" s="204"/>
      <c r="AXE17" s="204"/>
      <c r="AXF17" s="204"/>
      <c r="AXG17" s="204"/>
      <c r="AXH17" s="204"/>
      <c r="AXI17" s="204"/>
      <c r="AXJ17" s="204"/>
      <c r="AXK17" s="204"/>
      <c r="AXL17" s="204"/>
      <c r="AXM17" s="204"/>
      <c r="AXN17" s="204"/>
      <c r="AXO17" s="204"/>
      <c r="AXP17" s="204"/>
      <c r="AXQ17" s="204"/>
      <c r="AXR17" s="204"/>
      <c r="AXS17" s="204"/>
      <c r="AXT17" s="204"/>
      <c r="AXU17" s="204"/>
      <c r="AXV17" s="204"/>
      <c r="AXW17" s="204"/>
      <c r="AXX17" s="204"/>
      <c r="AXY17" s="204"/>
      <c r="AXZ17" s="204"/>
      <c r="AYA17" s="204"/>
      <c r="AYB17" s="204"/>
      <c r="AYC17" s="204"/>
      <c r="AYD17" s="204"/>
      <c r="AYE17" s="204"/>
      <c r="AYF17" s="204"/>
      <c r="AYG17" s="204"/>
      <c r="AYH17" s="204"/>
      <c r="AYI17" s="204"/>
      <c r="AYJ17" s="204"/>
      <c r="AYK17" s="204"/>
      <c r="AYL17" s="204"/>
      <c r="AYM17" s="204"/>
      <c r="AYN17" s="204"/>
      <c r="AYO17" s="204"/>
      <c r="AYP17" s="204"/>
      <c r="AYQ17" s="204"/>
      <c r="AYR17" s="204"/>
      <c r="AYS17" s="204"/>
      <c r="AYT17" s="204"/>
      <c r="AYU17" s="204"/>
      <c r="AYV17" s="204"/>
      <c r="AYW17" s="204"/>
      <c r="AYX17" s="204"/>
      <c r="AYY17" s="204"/>
      <c r="AYZ17" s="204"/>
      <c r="AZA17" s="204"/>
      <c r="AZB17" s="204"/>
      <c r="AZC17" s="204"/>
      <c r="AZD17" s="204"/>
      <c r="AZE17" s="204"/>
      <c r="AZF17" s="204"/>
      <c r="AZG17" s="204"/>
      <c r="AZH17" s="204"/>
      <c r="AZI17" s="204"/>
      <c r="AZJ17" s="204"/>
      <c r="AZK17" s="204"/>
      <c r="AZL17" s="204"/>
      <c r="AZM17" s="204"/>
      <c r="AZN17" s="204"/>
      <c r="AZO17" s="204"/>
      <c r="AZP17" s="204"/>
      <c r="AZQ17" s="204"/>
      <c r="AZR17" s="204"/>
      <c r="AZS17" s="204"/>
      <c r="AZT17" s="204"/>
      <c r="AZU17" s="204"/>
      <c r="AZV17" s="204"/>
      <c r="AZW17" s="204"/>
      <c r="AZX17" s="204"/>
      <c r="AZY17" s="204"/>
      <c r="AZZ17" s="204"/>
      <c r="BAA17" s="204"/>
      <c r="BAB17" s="204"/>
      <c r="BAC17" s="204"/>
      <c r="BAD17" s="204"/>
      <c r="BAE17" s="204"/>
      <c r="BAF17" s="204"/>
      <c r="BAG17" s="204"/>
      <c r="BAH17" s="204"/>
      <c r="BAI17" s="204"/>
      <c r="BAJ17" s="204"/>
      <c r="BAK17" s="204"/>
      <c r="BAL17" s="204"/>
      <c r="BAM17" s="204"/>
      <c r="BAN17" s="204"/>
      <c r="BAO17" s="204"/>
      <c r="BAP17" s="204"/>
      <c r="BAQ17" s="204"/>
      <c r="BAR17" s="204"/>
      <c r="BAS17" s="204"/>
      <c r="BAT17" s="204"/>
      <c r="BAU17" s="204"/>
      <c r="BAV17" s="204"/>
      <c r="BAW17" s="204"/>
      <c r="BAX17" s="204"/>
      <c r="BAY17" s="204"/>
      <c r="BAZ17" s="204"/>
      <c r="BBA17" s="204"/>
      <c r="BBB17" s="204"/>
      <c r="BBC17" s="204"/>
      <c r="BBD17" s="204"/>
      <c r="BBE17" s="204"/>
      <c r="BBF17" s="204"/>
      <c r="BBG17" s="204"/>
      <c r="BBH17" s="204"/>
      <c r="BBI17" s="204"/>
      <c r="BBJ17" s="204"/>
      <c r="BBK17" s="204"/>
      <c r="BBL17" s="204"/>
      <c r="BBM17" s="204"/>
      <c r="BBN17" s="204"/>
      <c r="BBO17" s="204"/>
      <c r="BBP17" s="204"/>
      <c r="BBQ17" s="204"/>
      <c r="BBR17" s="204"/>
      <c r="BBS17" s="204"/>
      <c r="BBT17" s="204"/>
      <c r="BBU17" s="204"/>
      <c r="BBV17" s="204"/>
      <c r="BBW17" s="204"/>
      <c r="BBX17" s="204"/>
      <c r="BBY17" s="204"/>
      <c r="BBZ17" s="204"/>
      <c r="BCA17" s="204"/>
      <c r="BCB17" s="204"/>
      <c r="BCC17" s="204"/>
      <c r="BCD17" s="204"/>
      <c r="BCE17" s="204"/>
      <c r="BCF17" s="204"/>
      <c r="BCG17" s="204"/>
      <c r="BCH17" s="204"/>
      <c r="BCI17" s="204"/>
      <c r="BCJ17" s="204"/>
      <c r="BCK17" s="204"/>
      <c r="BCL17" s="204"/>
      <c r="BCM17" s="204"/>
      <c r="BCN17" s="204"/>
      <c r="BCO17" s="204"/>
      <c r="BCP17" s="204"/>
      <c r="BCQ17" s="204"/>
      <c r="BCR17" s="204"/>
      <c r="BCS17" s="204"/>
      <c r="BCT17" s="204"/>
      <c r="BCU17" s="204"/>
      <c r="BCV17" s="204"/>
      <c r="BCW17" s="204"/>
      <c r="BCX17" s="204"/>
      <c r="BCY17" s="204"/>
      <c r="BCZ17" s="204"/>
      <c r="BDA17" s="204"/>
      <c r="BDB17" s="204"/>
      <c r="BDC17" s="204"/>
      <c r="BDD17" s="204"/>
      <c r="BDE17" s="204"/>
      <c r="BDF17" s="204"/>
      <c r="BDG17" s="204"/>
      <c r="BDH17" s="204"/>
      <c r="BDI17" s="204"/>
      <c r="BDJ17" s="204"/>
      <c r="BDK17" s="204"/>
      <c r="BDL17" s="204"/>
      <c r="BDM17" s="204"/>
      <c r="BDN17" s="204"/>
      <c r="BDO17" s="204"/>
      <c r="BDP17" s="204"/>
      <c r="BDQ17" s="204"/>
      <c r="BDR17" s="204"/>
      <c r="BDS17" s="204"/>
      <c r="BDT17" s="204"/>
      <c r="BDU17" s="204"/>
      <c r="BDV17" s="204"/>
      <c r="BDW17" s="204"/>
      <c r="BDX17" s="204"/>
      <c r="BDY17" s="204"/>
      <c r="BDZ17" s="204"/>
      <c r="BEA17" s="204"/>
      <c r="BEB17" s="204"/>
      <c r="BEC17" s="204"/>
      <c r="BED17" s="204"/>
      <c r="BEE17" s="204"/>
      <c r="BEF17" s="204"/>
      <c r="BEG17" s="204"/>
      <c r="BEH17" s="204"/>
      <c r="BEI17" s="204"/>
      <c r="BEJ17" s="204"/>
      <c r="BEK17" s="204"/>
      <c r="BEL17" s="204"/>
      <c r="BEM17" s="204"/>
      <c r="BEN17" s="204"/>
      <c r="BEO17" s="204"/>
      <c r="BEP17" s="204"/>
      <c r="BEQ17" s="204"/>
      <c r="BER17" s="204"/>
      <c r="BES17" s="204"/>
      <c r="BET17" s="204"/>
      <c r="BEU17" s="204"/>
      <c r="BEV17" s="204"/>
      <c r="BEW17" s="204"/>
      <c r="BEX17" s="204"/>
      <c r="BEY17" s="204"/>
      <c r="BEZ17" s="204"/>
      <c r="BFA17" s="204"/>
      <c r="BFB17" s="204"/>
      <c r="BFC17" s="204"/>
      <c r="BFD17" s="204"/>
      <c r="BFE17" s="204"/>
      <c r="BFF17" s="204"/>
      <c r="BFG17" s="204"/>
      <c r="BFH17" s="204"/>
      <c r="BFI17" s="204"/>
      <c r="BFJ17" s="204"/>
      <c r="BFK17" s="204"/>
      <c r="BFL17" s="204"/>
      <c r="BFM17" s="204"/>
      <c r="BFN17" s="204"/>
      <c r="BFO17" s="204"/>
      <c r="BFP17" s="204"/>
      <c r="BFQ17" s="204"/>
      <c r="BFR17" s="204"/>
      <c r="BFS17" s="204"/>
      <c r="BFT17" s="204"/>
      <c r="BFU17" s="204"/>
      <c r="BFV17" s="204"/>
      <c r="BFW17" s="204"/>
      <c r="BFX17" s="204"/>
      <c r="BFY17" s="204"/>
      <c r="BFZ17" s="204"/>
      <c r="BGA17" s="204"/>
      <c r="BGB17" s="204"/>
      <c r="BGC17" s="204"/>
      <c r="BGD17" s="204"/>
      <c r="BGE17" s="204"/>
      <c r="BGF17" s="204"/>
      <c r="BGG17" s="204"/>
      <c r="BGH17" s="204"/>
      <c r="BGI17" s="204"/>
      <c r="BGJ17" s="204"/>
      <c r="BGK17" s="204"/>
      <c r="BGL17" s="204"/>
      <c r="BGM17" s="204"/>
      <c r="BGN17" s="204"/>
      <c r="BGO17" s="204"/>
      <c r="BGP17" s="204"/>
      <c r="BGQ17" s="204"/>
      <c r="BGR17" s="204"/>
      <c r="BGS17" s="204"/>
      <c r="BGT17" s="204"/>
      <c r="BGU17" s="204"/>
      <c r="BGV17" s="204"/>
      <c r="BGW17" s="204"/>
      <c r="BGX17" s="204"/>
      <c r="BGY17" s="204"/>
      <c r="BGZ17" s="204"/>
      <c r="BHA17" s="204"/>
      <c r="BHB17" s="204"/>
      <c r="BHC17" s="204"/>
      <c r="BHD17" s="204"/>
      <c r="BHE17" s="204"/>
      <c r="BHF17" s="204"/>
      <c r="BHG17" s="204"/>
      <c r="BHH17" s="204"/>
      <c r="BHI17" s="204"/>
      <c r="BHJ17" s="204"/>
      <c r="BHK17" s="204"/>
      <c r="BHL17" s="204"/>
      <c r="BHM17" s="204"/>
      <c r="BHN17" s="204"/>
      <c r="BHO17" s="204"/>
      <c r="BHP17" s="204"/>
      <c r="BHQ17" s="204"/>
      <c r="BHR17" s="204"/>
      <c r="BHS17" s="204"/>
      <c r="BHT17" s="204"/>
      <c r="BHU17" s="204"/>
      <c r="BHV17" s="204"/>
      <c r="BHW17" s="204"/>
      <c r="BHX17" s="204"/>
      <c r="BHY17" s="204"/>
      <c r="BHZ17" s="204"/>
      <c r="BIA17" s="204"/>
      <c r="BIB17" s="204"/>
      <c r="BIC17" s="204"/>
      <c r="BID17" s="204"/>
      <c r="BIE17" s="204"/>
      <c r="BIF17" s="204"/>
      <c r="BIG17" s="204"/>
      <c r="BIH17" s="204"/>
      <c r="BII17" s="204"/>
      <c r="BIJ17" s="204"/>
      <c r="BIK17" s="204"/>
      <c r="BIL17" s="204"/>
      <c r="BIM17" s="204"/>
      <c r="BIN17" s="204"/>
      <c r="BIO17" s="204"/>
      <c r="BIP17" s="204"/>
      <c r="BIQ17" s="204"/>
      <c r="BIR17" s="204"/>
      <c r="BIS17" s="204"/>
      <c r="BIT17" s="204"/>
      <c r="BIU17" s="204"/>
      <c r="BIV17" s="204"/>
      <c r="BIW17" s="204"/>
      <c r="BIX17" s="204"/>
      <c r="BIY17" s="204"/>
      <c r="BIZ17" s="204"/>
      <c r="BJA17" s="204"/>
      <c r="BJB17" s="204"/>
      <c r="BJC17" s="204"/>
      <c r="BJD17" s="204"/>
      <c r="BJE17" s="204"/>
      <c r="BJF17" s="204"/>
      <c r="BJG17" s="204"/>
      <c r="BJH17" s="204"/>
      <c r="BJI17" s="204"/>
      <c r="BJJ17" s="204"/>
      <c r="BJK17" s="204"/>
      <c r="BJL17" s="204"/>
      <c r="BJM17" s="204"/>
      <c r="BJN17" s="204"/>
      <c r="BJO17" s="204"/>
      <c r="BJP17" s="204"/>
      <c r="BJQ17" s="204"/>
      <c r="BJR17" s="204"/>
      <c r="BJS17" s="204"/>
      <c r="BJT17" s="204"/>
      <c r="BJU17" s="204"/>
      <c r="BJV17" s="204"/>
      <c r="BJW17" s="204"/>
      <c r="BJX17" s="204"/>
      <c r="BJY17" s="204"/>
      <c r="BJZ17" s="204"/>
      <c r="BKA17" s="204"/>
      <c r="BKB17" s="204"/>
      <c r="BKC17" s="204"/>
      <c r="BKD17" s="204"/>
      <c r="BKE17" s="204"/>
      <c r="BKF17" s="204"/>
      <c r="BKG17" s="204"/>
      <c r="BKH17" s="204"/>
      <c r="BKI17" s="204"/>
      <c r="BKJ17" s="204"/>
      <c r="BKK17" s="204"/>
      <c r="BKL17" s="204"/>
      <c r="BKM17" s="204"/>
      <c r="BKN17" s="204"/>
      <c r="BKO17" s="204"/>
      <c r="BKP17" s="204"/>
      <c r="BKQ17" s="204"/>
      <c r="BKR17" s="204"/>
      <c r="BKS17" s="204"/>
      <c r="BKT17" s="204"/>
      <c r="BKU17" s="204"/>
      <c r="BKV17" s="204"/>
      <c r="BKW17" s="204"/>
      <c r="BKX17" s="204"/>
      <c r="BKY17" s="204"/>
      <c r="BKZ17" s="204"/>
      <c r="BLA17" s="204"/>
      <c r="BLB17" s="204"/>
      <c r="BLC17" s="204"/>
      <c r="BLD17" s="204"/>
      <c r="BLE17" s="204"/>
      <c r="BLF17" s="204"/>
      <c r="BLG17" s="204"/>
      <c r="BLH17" s="204"/>
      <c r="BLI17" s="204"/>
      <c r="BLJ17" s="204"/>
      <c r="BLK17" s="204"/>
      <c r="BLL17" s="204"/>
      <c r="BLM17" s="204"/>
      <c r="BLN17" s="204"/>
      <c r="BLO17" s="204"/>
      <c r="BLP17" s="204"/>
      <c r="BLQ17" s="204"/>
      <c r="BLR17" s="204"/>
      <c r="BLS17" s="204"/>
      <c r="BLT17" s="204"/>
      <c r="BLU17" s="204"/>
      <c r="BLV17" s="204"/>
      <c r="BLW17" s="204"/>
      <c r="BLX17" s="204"/>
      <c r="BLY17" s="204"/>
      <c r="BLZ17" s="204"/>
      <c r="BMA17" s="204"/>
      <c r="BMB17" s="204"/>
      <c r="BMC17" s="204"/>
      <c r="BMD17" s="204"/>
      <c r="BME17" s="204"/>
      <c r="BMF17" s="204"/>
      <c r="BMG17" s="204"/>
      <c r="BMH17" s="204"/>
      <c r="BMI17" s="204"/>
      <c r="BMJ17" s="204"/>
      <c r="BMK17" s="204"/>
      <c r="BML17" s="204"/>
      <c r="BMM17" s="204"/>
      <c r="BMN17" s="204"/>
      <c r="BMO17" s="204"/>
      <c r="BMP17" s="204"/>
      <c r="BMQ17" s="204"/>
      <c r="BMR17" s="204"/>
      <c r="BMS17" s="204"/>
      <c r="BMT17" s="204"/>
      <c r="BMU17" s="204"/>
      <c r="BMV17" s="204"/>
      <c r="BMW17" s="204"/>
      <c r="BMX17" s="204"/>
      <c r="BMY17" s="204"/>
      <c r="BMZ17" s="204"/>
      <c r="BNA17" s="204"/>
      <c r="BNB17" s="204"/>
      <c r="BNC17" s="204"/>
      <c r="BND17" s="204"/>
      <c r="BNE17" s="204"/>
      <c r="BNF17" s="204"/>
      <c r="BNG17" s="204"/>
      <c r="BNH17" s="204"/>
      <c r="BNI17" s="204"/>
      <c r="BNJ17" s="204"/>
      <c r="BNK17" s="204"/>
      <c r="BNL17" s="204"/>
      <c r="BNM17" s="204"/>
      <c r="BNN17" s="204"/>
      <c r="BNO17" s="204"/>
      <c r="BNP17" s="204"/>
      <c r="BNQ17" s="204"/>
      <c r="BNR17" s="204"/>
      <c r="BNS17" s="204"/>
      <c r="BNT17" s="204"/>
      <c r="BNU17" s="204"/>
      <c r="BNV17" s="204"/>
      <c r="BNW17" s="204"/>
      <c r="BNX17" s="204"/>
      <c r="BNY17" s="204"/>
      <c r="BNZ17" s="204"/>
      <c r="BOA17" s="204"/>
      <c r="BOB17" s="204"/>
      <c r="BOC17" s="204"/>
      <c r="BOD17" s="204"/>
      <c r="BOE17" s="204"/>
      <c r="BOF17" s="204"/>
      <c r="BOG17" s="204"/>
      <c r="BOH17" s="204"/>
      <c r="BOI17" s="204"/>
      <c r="BOJ17" s="204"/>
      <c r="BOK17" s="204"/>
      <c r="BOL17" s="204"/>
      <c r="BOM17" s="204"/>
      <c r="BON17" s="204"/>
      <c r="BOO17" s="204"/>
      <c r="BOP17" s="204"/>
      <c r="BOQ17" s="204"/>
      <c r="BOR17" s="204"/>
      <c r="BOS17" s="204"/>
      <c r="BOT17" s="204"/>
      <c r="BOU17" s="204"/>
      <c r="BOV17" s="204"/>
      <c r="BOW17" s="204"/>
      <c r="BOX17" s="204"/>
      <c r="BOY17" s="204"/>
      <c r="BOZ17" s="204"/>
      <c r="BPA17" s="204"/>
      <c r="BPB17" s="204"/>
      <c r="BPC17" s="204"/>
      <c r="BPD17" s="204"/>
      <c r="BPE17" s="204"/>
      <c r="BPF17" s="204"/>
      <c r="BPG17" s="204"/>
      <c r="BPH17" s="204"/>
      <c r="BPI17" s="204"/>
      <c r="BPJ17" s="204"/>
      <c r="BPK17" s="204"/>
      <c r="BPL17" s="204"/>
      <c r="BPM17" s="204"/>
      <c r="BPN17" s="204"/>
      <c r="BPO17" s="204"/>
      <c r="BPP17" s="204"/>
      <c r="BPQ17" s="204"/>
      <c r="BPR17" s="204"/>
      <c r="BPS17" s="204"/>
      <c r="BPT17" s="204"/>
      <c r="BPU17" s="204"/>
      <c r="BPV17" s="204"/>
      <c r="BPW17" s="204"/>
      <c r="BPX17" s="204"/>
      <c r="BPY17" s="204"/>
      <c r="BPZ17" s="204"/>
      <c r="BQA17" s="204"/>
      <c r="BQB17" s="204"/>
      <c r="BQC17" s="204"/>
      <c r="BQD17" s="204"/>
      <c r="BQE17" s="204"/>
      <c r="BQF17" s="204"/>
      <c r="BQG17" s="204"/>
      <c r="BQH17" s="204"/>
      <c r="BQI17" s="204"/>
      <c r="BQJ17" s="204"/>
      <c r="BQK17" s="204"/>
      <c r="BQL17" s="204"/>
      <c r="BQM17" s="204"/>
      <c r="BQN17" s="204"/>
      <c r="BQO17" s="204"/>
      <c r="BQP17" s="204"/>
      <c r="BQQ17" s="204"/>
      <c r="BQR17" s="204"/>
      <c r="BQS17" s="204"/>
      <c r="BQT17" s="204"/>
      <c r="BQU17" s="204"/>
      <c r="BQV17" s="204"/>
      <c r="BQW17" s="204"/>
      <c r="BQX17" s="204"/>
      <c r="BQY17" s="204"/>
      <c r="BQZ17" s="204"/>
      <c r="BRA17" s="204"/>
      <c r="BRB17" s="204"/>
      <c r="BRC17" s="204"/>
      <c r="BRD17" s="204"/>
      <c r="BRE17" s="204"/>
      <c r="BRF17" s="204"/>
      <c r="BRG17" s="204"/>
      <c r="BRH17" s="204"/>
      <c r="BRI17" s="204"/>
      <c r="BRJ17" s="204"/>
      <c r="BRK17" s="204"/>
      <c r="BRL17" s="204"/>
      <c r="BRM17" s="204"/>
      <c r="BRN17" s="204"/>
      <c r="BRO17" s="204"/>
      <c r="BRP17" s="204"/>
      <c r="BRQ17" s="204"/>
      <c r="BRR17" s="204"/>
      <c r="BRS17" s="204"/>
      <c r="BRT17" s="204"/>
      <c r="BRU17" s="204"/>
      <c r="BRV17" s="204"/>
      <c r="BRW17" s="204"/>
      <c r="BRX17" s="204"/>
      <c r="BRY17" s="204"/>
      <c r="BRZ17" s="204"/>
      <c r="BSA17" s="204"/>
      <c r="BSB17" s="204"/>
      <c r="BSC17" s="204"/>
      <c r="BSD17" s="204"/>
      <c r="BSE17" s="204"/>
      <c r="BSF17" s="204"/>
      <c r="BSG17" s="204"/>
      <c r="BSH17" s="204"/>
      <c r="BSI17" s="204"/>
      <c r="BSJ17" s="204"/>
      <c r="BSK17" s="204"/>
      <c r="BSL17" s="204"/>
      <c r="BSM17" s="204"/>
      <c r="BSN17" s="204"/>
      <c r="BSO17" s="204"/>
      <c r="BSP17" s="204"/>
      <c r="BSQ17" s="204"/>
      <c r="BSR17" s="204"/>
      <c r="BSS17" s="204"/>
      <c r="BST17" s="204"/>
      <c r="BSU17" s="204"/>
      <c r="BSV17" s="204"/>
      <c r="BSW17" s="204"/>
      <c r="BSX17" s="204"/>
      <c r="BSY17" s="204"/>
      <c r="BSZ17" s="204"/>
      <c r="BTA17" s="204"/>
      <c r="BTB17" s="204"/>
      <c r="BTC17" s="204"/>
      <c r="BTD17" s="204"/>
      <c r="BTE17" s="204"/>
      <c r="BTF17" s="204"/>
      <c r="BTG17" s="204"/>
      <c r="BTH17" s="204"/>
      <c r="BTI17" s="204"/>
      <c r="BTJ17" s="204"/>
      <c r="BTK17" s="204"/>
      <c r="BTL17" s="204"/>
      <c r="BTM17" s="204"/>
      <c r="BTN17" s="204"/>
      <c r="BTO17" s="204"/>
      <c r="BTP17" s="204"/>
      <c r="BTQ17" s="204"/>
      <c r="BTR17" s="204"/>
      <c r="BTS17" s="204"/>
      <c r="BTT17" s="204"/>
      <c r="BTU17" s="204"/>
      <c r="BTV17" s="204"/>
      <c r="BTW17" s="204"/>
      <c r="BTX17" s="204"/>
      <c r="BTY17" s="204"/>
      <c r="BTZ17" s="204"/>
      <c r="BUA17" s="204"/>
      <c r="BUB17" s="204"/>
      <c r="BUC17" s="204"/>
      <c r="BUD17" s="204"/>
      <c r="BUE17" s="204"/>
      <c r="BUF17" s="204"/>
      <c r="BUG17" s="204"/>
      <c r="BUH17" s="204"/>
      <c r="BUI17" s="204"/>
      <c r="BUJ17" s="204"/>
      <c r="BUK17" s="204"/>
      <c r="BUL17" s="204"/>
      <c r="BUM17" s="204"/>
      <c r="BUN17" s="204"/>
      <c r="BUO17" s="204"/>
      <c r="BUP17" s="204"/>
      <c r="BUQ17" s="204"/>
      <c r="BUR17" s="204"/>
      <c r="BUS17" s="204"/>
      <c r="BUT17" s="204"/>
      <c r="BUU17" s="204"/>
      <c r="BUV17" s="204"/>
      <c r="BUW17" s="204"/>
      <c r="BUX17" s="204"/>
      <c r="BUY17" s="204"/>
      <c r="BUZ17" s="204"/>
      <c r="BVA17" s="204"/>
      <c r="BVB17" s="204"/>
      <c r="BVC17" s="204"/>
      <c r="BVD17" s="204"/>
      <c r="BVE17" s="204"/>
      <c r="BVF17" s="204"/>
      <c r="BVG17" s="204"/>
      <c r="BVH17" s="204"/>
      <c r="BVI17" s="204"/>
      <c r="BVJ17" s="204"/>
      <c r="BVK17" s="204"/>
      <c r="BVL17" s="204"/>
      <c r="BVM17" s="204"/>
      <c r="BVN17" s="204"/>
      <c r="BVO17" s="204"/>
      <c r="BVP17" s="204"/>
      <c r="BVQ17" s="204"/>
      <c r="BVR17" s="204"/>
      <c r="BVS17" s="204"/>
      <c r="BVT17" s="204"/>
      <c r="BVU17" s="204"/>
      <c r="BVV17" s="204"/>
      <c r="BVW17" s="204"/>
      <c r="BVX17" s="204"/>
      <c r="BVY17" s="204"/>
      <c r="BVZ17" s="204"/>
      <c r="BWA17" s="204"/>
      <c r="BWB17" s="204"/>
      <c r="BWC17" s="204"/>
      <c r="BWD17" s="204"/>
      <c r="BWE17" s="204"/>
      <c r="BWF17" s="204"/>
      <c r="BWG17" s="204"/>
      <c r="BWH17" s="204"/>
      <c r="BWI17" s="204"/>
      <c r="BWJ17" s="204"/>
      <c r="BWK17" s="204"/>
      <c r="BWL17" s="204"/>
      <c r="BWM17" s="204"/>
      <c r="BWN17" s="204"/>
      <c r="BWO17" s="204"/>
      <c r="BWP17" s="204"/>
      <c r="BWQ17" s="204"/>
      <c r="BWR17" s="204"/>
      <c r="BWS17" s="204"/>
      <c r="BWT17" s="204"/>
      <c r="BWU17" s="204"/>
      <c r="BWV17" s="204"/>
      <c r="BWW17" s="204"/>
      <c r="BWX17" s="204"/>
      <c r="BWY17" s="204"/>
      <c r="BWZ17" s="204"/>
      <c r="BXA17" s="204"/>
      <c r="BXB17" s="204"/>
      <c r="BXC17" s="204"/>
      <c r="BXD17" s="204"/>
      <c r="BXE17" s="204"/>
      <c r="BXF17" s="204"/>
      <c r="BXG17" s="204"/>
      <c r="BXH17" s="204"/>
      <c r="BXI17" s="204"/>
      <c r="BXJ17" s="204"/>
      <c r="BXK17" s="204"/>
      <c r="BXL17" s="204"/>
      <c r="BXM17" s="204"/>
      <c r="BXN17" s="204"/>
      <c r="BXO17" s="204"/>
      <c r="BXP17" s="204"/>
      <c r="BXQ17" s="204"/>
      <c r="BXR17" s="204"/>
      <c r="BXS17" s="204"/>
      <c r="BXT17" s="204"/>
      <c r="BXU17" s="204"/>
      <c r="BXV17" s="204"/>
      <c r="BXW17" s="204"/>
      <c r="BXX17" s="204"/>
      <c r="BXY17" s="204"/>
      <c r="BXZ17" s="204"/>
      <c r="BYA17" s="204"/>
      <c r="BYB17" s="204"/>
      <c r="BYC17" s="204"/>
      <c r="BYD17" s="204"/>
      <c r="BYE17" s="204"/>
      <c r="BYF17" s="204"/>
      <c r="BYG17" s="204"/>
      <c r="BYH17" s="204"/>
      <c r="BYI17" s="204"/>
      <c r="BYJ17" s="204"/>
      <c r="BYK17" s="204"/>
      <c r="BYL17" s="204"/>
      <c r="BYM17" s="204"/>
      <c r="BYN17" s="204"/>
      <c r="BYO17" s="204"/>
      <c r="BYP17" s="204"/>
      <c r="BYQ17" s="204"/>
      <c r="BYR17" s="204"/>
      <c r="BYS17" s="204"/>
      <c r="BYT17" s="204"/>
      <c r="BYU17" s="204"/>
      <c r="BYV17" s="204"/>
      <c r="BYW17" s="204"/>
      <c r="BYX17" s="204"/>
      <c r="BYY17" s="204"/>
      <c r="BYZ17" s="204"/>
      <c r="BZA17" s="204"/>
      <c r="BZB17" s="204"/>
      <c r="BZC17" s="204"/>
      <c r="BZD17" s="204"/>
      <c r="BZE17" s="204"/>
      <c r="BZF17" s="204"/>
      <c r="BZG17" s="204"/>
      <c r="BZH17" s="204"/>
      <c r="BZI17" s="204"/>
      <c r="BZJ17" s="204"/>
      <c r="BZK17" s="204"/>
      <c r="BZL17" s="204"/>
      <c r="BZM17" s="204"/>
      <c r="BZN17" s="204"/>
      <c r="BZO17" s="204"/>
      <c r="BZP17" s="204"/>
      <c r="BZQ17" s="204"/>
      <c r="BZR17" s="204"/>
      <c r="BZS17" s="204"/>
      <c r="BZT17" s="204"/>
      <c r="BZU17" s="204"/>
      <c r="BZV17" s="204"/>
      <c r="BZW17" s="204"/>
      <c r="BZX17" s="204"/>
      <c r="BZY17" s="204"/>
      <c r="BZZ17" s="204"/>
      <c r="CAA17" s="204"/>
      <c r="CAB17" s="204"/>
      <c r="CAC17" s="204"/>
      <c r="CAD17" s="204"/>
      <c r="CAE17" s="204"/>
      <c r="CAF17" s="204"/>
      <c r="CAG17" s="204"/>
      <c r="CAH17" s="204"/>
      <c r="CAI17" s="204"/>
      <c r="CAJ17" s="204"/>
      <c r="CAK17" s="204"/>
      <c r="CAL17" s="204"/>
      <c r="CAM17" s="204"/>
      <c r="CAN17" s="204"/>
      <c r="CAO17" s="204"/>
      <c r="CAP17" s="204"/>
      <c r="CAQ17" s="204"/>
      <c r="CAR17" s="204"/>
      <c r="CAS17" s="204"/>
      <c r="CAT17" s="204"/>
      <c r="CAU17" s="204"/>
      <c r="CAV17" s="204"/>
      <c r="CAW17" s="204"/>
      <c r="CAX17" s="204"/>
      <c r="CAY17" s="204"/>
      <c r="CAZ17" s="204"/>
      <c r="CBA17" s="204"/>
      <c r="CBB17" s="204"/>
      <c r="CBC17" s="204"/>
      <c r="CBD17" s="204"/>
      <c r="CBE17" s="204"/>
      <c r="CBF17" s="204"/>
      <c r="CBG17" s="204"/>
      <c r="CBH17" s="204"/>
      <c r="CBI17" s="204"/>
      <c r="CBJ17" s="204"/>
      <c r="CBK17" s="204"/>
      <c r="CBL17" s="204"/>
      <c r="CBM17" s="204"/>
      <c r="CBN17" s="204"/>
      <c r="CBO17" s="204"/>
      <c r="CBP17" s="204"/>
      <c r="CBQ17" s="204"/>
      <c r="CBR17" s="204"/>
      <c r="CBS17" s="204"/>
      <c r="CBT17" s="204"/>
      <c r="CBU17" s="204"/>
      <c r="CBV17" s="204"/>
      <c r="CBW17" s="204"/>
      <c r="CBX17" s="204"/>
      <c r="CBY17" s="204"/>
      <c r="CBZ17" s="204"/>
      <c r="CCA17" s="204"/>
      <c r="CCB17" s="204"/>
      <c r="CCC17" s="204"/>
      <c r="CCD17" s="204"/>
      <c r="CCE17" s="204"/>
      <c r="CCF17" s="204"/>
      <c r="CCG17" s="204"/>
      <c r="CCH17" s="204"/>
      <c r="CCI17" s="204"/>
      <c r="CCJ17" s="204"/>
      <c r="CCK17" s="204"/>
      <c r="CCL17" s="204"/>
      <c r="CCM17" s="204"/>
      <c r="CCN17" s="204"/>
      <c r="CCO17" s="204"/>
      <c r="CCP17" s="204"/>
      <c r="CCQ17" s="204"/>
      <c r="CCR17" s="204"/>
      <c r="CCS17" s="204"/>
      <c r="CCT17" s="204"/>
      <c r="CCU17" s="204"/>
      <c r="CCV17" s="204"/>
      <c r="CCW17" s="204"/>
      <c r="CCX17" s="204"/>
      <c r="CCY17" s="204"/>
      <c r="CCZ17" s="204"/>
      <c r="CDA17" s="204"/>
      <c r="CDB17" s="204"/>
      <c r="CDC17" s="204"/>
      <c r="CDD17" s="204"/>
      <c r="CDE17" s="204"/>
      <c r="CDF17" s="204"/>
      <c r="CDG17" s="204"/>
      <c r="CDH17" s="204"/>
      <c r="CDI17" s="204"/>
      <c r="CDJ17" s="204"/>
      <c r="CDK17" s="204"/>
      <c r="CDL17" s="204"/>
      <c r="CDM17" s="204"/>
      <c r="CDN17" s="204"/>
      <c r="CDO17" s="204"/>
      <c r="CDP17" s="204"/>
      <c r="CDQ17" s="204"/>
      <c r="CDR17" s="204"/>
      <c r="CDS17" s="204"/>
      <c r="CDT17" s="204"/>
      <c r="CDU17" s="204"/>
      <c r="CDV17" s="204"/>
      <c r="CDW17" s="204"/>
      <c r="CDX17" s="204"/>
      <c r="CDY17" s="204"/>
      <c r="CDZ17" s="204"/>
      <c r="CEA17" s="204"/>
      <c r="CEB17" s="204"/>
      <c r="CEC17" s="204"/>
      <c r="CED17" s="204"/>
      <c r="CEE17" s="204"/>
      <c r="CEF17" s="204"/>
      <c r="CEG17" s="204"/>
      <c r="CEH17" s="204"/>
      <c r="CEI17" s="204"/>
      <c r="CEJ17" s="204"/>
      <c r="CEK17" s="204"/>
      <c r="CEL17" s="204"/>
      <c r="CEM17" s="204"/>
      <c r="CEN17" s="204"/>
      <c r="CEO17" s="204"/>
      <c r="CEP17" s="204"/>
      <c r="CEQ17" s="204"/>
      <c r="CER17" s="204"/>
      <c r="CES17" s="204"/>
      <c r="CET17" s="204"/>
      <c r="CEU17" s="204"/>
      <c r="CEV17" s="204"/>
      <c r="CEW17" s="204"/>
      <c r="CEX17" s="204"/>
      <c r="CEY17" s="204"/>
      <c r="CEZ17" s="204"/>
      <c r="CFA17" s="204"/>
      <c r="CFB17" s="204"/>
      <c r="CFC17" s="204"/>
      <c r="CFD17" s="204"/>
      <c r="CFE17" s="204"/>
      <c r="CFF17" s="204"/>
      <c r="CFG17" s="204"/>
      <c r="CFH17" s="204"/>
      <c r="CFI17" s="204"/>
      <c r="CFJ17" s="204"/>
      <c r="CFK17" s="204"/>
      <c r="CFL17" s="204"/>
      <c r="CFM17" s="204"/>
      <c r="CFN17" s="204"/>
      <c r="CFO17" s="204"/>
      <c r="CFP17" s="204"/>
      <c r="CFQ17" s="204"/>
      <c r="CFR17" s="204"/>
      <c r="CFS17" s="204"/>
      <c r="CFT17" s="204"/>
      <c r="CFU17" s="204"/>
      <c r="CFV17" s="204"/>
      <c r="CFW17" s="204"/>
      <c r="CFX17" s="204"/>
      <c r="CFY17" s="204"/>
      <c r="CFZ17" s="204"/>
      <c r="CGA17" s="204"/>
      <c r="CGB17" s="204"/>
      <c r="CGC17" s="204"/>
      <c r="CGD17" s="204"/>
      <c r="CGE17" s="204"/>
      <c r="CGF17" s="204"/>
      <c r="CGG17" s="204"/>
      <c r="CGH17" s="204"/>
      <c r="CGI17" s="204"/>
      <c r="CGJ17" s="204"/>
      <c r="CGK17" s="204"/>
      <c r="CGL17" s="204"/>
      <c r="CGM17" s="204"/>
      <c r="CGN17" s="204"/>
      <c r="CGO17" s="204"/>
      <c r="CGP17" s="204"/>
      <c r="CGQ17" s="204"/>
      <c r="CGR17" s="204"/>
      <c r="CGS17" s="204"/>
      <c r="CGT17" s="204"/>
      <c r="CGU17" s="204"/>
      <c r="CGV17" s="204"/>
      <c r="CGW17" s="204"/>
      <c r="CGX17" s="204"/>
      <c r="CGY17" s="204"/>
      <c r="CGZ17" s="204"/>
      <c r="CHA17" s="204"/>
      <c r="CHB17" s="204"/>
      <c r="CHC17" s="204"/>
      <c r="CHD17" s="204"/>
      <c r="CHE17" s="204"/>
      <c r="CHF17" s="204"/>
      <c r="CHG17" s="204"/>
      <c r="CHH17" s="204"/>
      <c r="CHI17" s="204"/>
      <c r="CHJ17" s="204"/>
      <c r="CHK17" s="204"/>
      <c r="CHL17" s="204"/>
      <c r="CHM17" s="204"/>
      <c r="CHN17" s="204"/>
      <c r="CHO17" s="204"/>
      <c r="CHP17" s="204"/>
      <c r="CHQ17" s="204"/>
      <c r="CHR17" s="204"/>
      <c r="CHS17" s="204"/>
      <c r="CHT17" s="204"/>
      <c r="CHU17" s="204"/>
      <c r="CHV17" s="204"/>
      <c r="CHW17" s="204"/>
      <c r="CHX17" s="204"/>
      <c r="CHY17" s="204"/>
      <c r="CHZ17" s="204"/>
      <c r="CIA17" s="204"/>
      <c r="CIB17" s="204"/>
      <c r="CIC17" s="204"/>
      <c r="CID17" s="204"/>
      <c r="CIE17" s="204"/>
      <c r="CIF17" s="204"/>
      <c r="CIG17" s="204"/>
      <c r="CIH17" s="204"/>
      <c r="CII17" s="204"/>
      <c r="CIJ17" s="204"/>
      <c r="CIK17" s="204"/>
      <c r="CIL17" s="204"/>
      <c r="CIM17" s="204"/>
      <c r="CIN17" s="204"/>
      <c r="CIO17" s="204"/>
      <c r="CIP17" s="204"/>
      <c r="CIQ17" s="204"/>
      <c r="CIR17" s="204"/>
      <c r="CIS17" s="204"/>
      <c r="CIT17" s="204"/>
      <c r="CIU17" s="204"/>
      <c r="CIV17" s="204"/>
      <c r="CIW17" s="204"/>
      <c r="CIX17" s="204"/>
      <c r="CIY17" s="204"/>
      <c r="CIZ17" s="204"/>
      <c r="CJA17" s="204"/>
      <c r="CJB17" s="204"/>
      <c r="CJC17" s="204"/>
      <c r="CJD17" s="204"/>
      <c r="CJE17" s="204"/>
      <c r="CJF17" s="204"/>
      <c r="CJG17" s="204"/>
      <c r="CJH17" s="204"/>
      <c r="CJI17" s="204"/>
      <c r="CJJ17" s="204"/>
      <c r="CJK17" s="204"/>
      <c r="CJL17" s="204"/>
      <c r="CJM17" s="204"/>
      <c r="CJN17" s="204"/>
      <c r="CJO17" s="204"/>
      <c r="CJP17" s="204"/>
      <c r="CJQ17" s="204"/>
      <c r="CJR17" s="204"/>
      <c r="CJS17" s="204"/>
      <c r="CJT17" s="204"/>
      <c r="CJU17" s="204"/>
      <c r="CJV17" s="204"/>
      <c r="CJW17" s="204"/>
      <c r="CJX17" s="204"/>
      <c r="CJY17" s="204"/>
      <c r="CJZ17" s="204"/>
      <c r="CKA17" s="204"/>
      <c r="CKB17" s="204"/>
      <c r="CKC17" s="204"/>
      <c r="CKD17" s="204"/>
      <c r="CKE17" s="204"/>
      <c r="CKF17" s="204"/>
      <c r="CKG17" s="204"/>
      <c r="CKH17" s="204"/>
      <c r="CKI17" s="204"/>
      <c r="CKJ17" s="204"/>
      <c r="CKK17" s="204"/>
      <c r="CKL17" s="204"/>
      <c r="CKM17" s="204"/>
      <c r="CKN17" s="204"/>
      <c r="CKO17" s="204"/>
      <c r="CKP17" s="204"/>
      <c r="CKQ17" s="204"/>
      <c r="CKR17" s="204"/>
      <c r="CKS17" s="204"/>
      <c r="CKT17" s="204"/>
      <c r="CKU17" s="204"/>
      <c r="CKV17" s="204"/>
      <c r="CKW17" s="204"/>
      <c r="CKX17" s="204"/>
      <c r="CKY17" s="204"/>
      <c r="CKZ17" s="204"/>
      <c r="CLA17" s="204"/>
      <c r="CLB17" s="204"/>
      <c r="CLC17" s="204"/>
      <c r="CLD17" s="204"/>
      <c r="CLE17" s="204"/>
      <c r="CLF17" s="204"/>
      <c r="CLG17" s="204"/>
      <c r="CLH17" s="204"/>
      <c r="CLI17" s="204"/>
      <c r="CLJ17" s="204"/>
      <c r="CLK17" s="204"/>
      <c r="CLL17" s="204"/>
      <c r="CLM17" s="204"/>
      <c r="CLN17" s="204"/>
      <c r="CLO17" s="204"/>
      <c r="CLP17" s="204"/>
      <c r="CLQ17" s="204"/>
      <c r="CLR17" s="204"/>
      <c r="CLS17" s="204"/>
      <c r="CLT17" s="204"/>
      <c r="CLU17" s="204"/>
      <c r="CLV17" s="204"/>
      <c r="CLW17" s="204"/>
      <c r="CLX17" s="204"/>
      <c r="CLY17" s="204"/>
      <c r="CLZ17" s="204"/>
      <c r="CMA17" s="204"/>
      <c r="CMB17" s="204"/>
      <c r="CMC17" s="204"/>
      <c r="CMD17" s="204"/>
      <c r="CME17" s="204"/>
      <c r="CMF17" s="204"/>
      <c r="CMG17" s="204"/>
      <c r="CMH17" s="204"/>
      <c r="CMI17" s="204"/>
      <c r="CMJ17" s="204"/>
      <c r="CMK17" s="204"/>
      <c r="CML17" s="204"/>
      <c r="CMM17" s="204"/>
      <c r="CMN17" s="204"/>
      <c r="CMO17" s="204"/>
      <c r="CMP17" s="204"/>
      <c r="CMQ17" s="204"/>
      <c r="CMR17" s="204"/>
      <c r="CMS17" s="204"/>
      <c r="CMT17" s="204"/>
      <c r="CMU17" s="204"/>
      <c r="CMV17" s="204"/>
      <c r="CMW17" s="204"/>
      <c r="CMX17" s="204"/>
      <c r="CMY17" s="204"/>
      <c r="CMZ17" s="204"/>
      <c r="CNA17" s="204"/>
    </row>
    <row r="18" spans="1:2393" s="56" customFormat="1" ht="18" customHeight="1">
      <c r="A18" s="48" t="s">
        <v>26</v>
      </c>
      <c r="B18" s="49"/>
      <c r="C18" s="50">
        <v>3828.5</v>
      </c>
      <c r="D18" s="50">
        <v>0</v>
      </c>
      <c r="E18" s="50">
        <v>3618</v>
      </c>
      <c r="F18" s="50">
        <v>0</v>
      </c>
      <c r="G18" s="50"/>
      <c r="H18" s="50"/>
      <c r="I18" s="50">
        <f>J18+[1]город!I18+[1]поселения!I19+1</f>
        <v>36.400000000000006</v>
      </c>
      <c r="J18" s="50">
        <f>[1]район!I18</f>
        <v>0</v>
      </c>
      <c r="K18" s="50"/>
      <c r="L18" s="50"/>
      <c r="M18" s="50"/>
      <c r="N18" s="50"/>
      <c r="O18" s="50">
        <f>[1]район!M18+[1]город!M18+[1]поселения!M19</f>
        <v>-108.1</v>
      </c>
      <c r="P18" s="32">
        <f>[1]район!M18</f>
        <v>0</v>
      </c>
      <c r="Q18" s="33">
        <f t="shared" si="4"/>
        <v>-2.969780219780219</v>
      </c>
      <c r="R18" s="51">
        <f t="shared" si="1"/>
        <v>1</v>
      </c>
      <c r="S18" s="50">
        <f>'[1]бюджеты поселений'!BH15</f>
        <v>0</v>
      </c>
      <c r="T18" s="50" t="s">
        <v>27</v>
      </c>
      <c r="U18" s="50">
        <f>'[1]бюджеты поселений'!BI15</f>
        <v>0</v>
      </c>
      <c r="V18" s="50" t="s">
        <v>27</v>
      </c>
      <c r="W18" s="50"/>
      <c r="X18" s="50"/>
      <c r="Y18" s="51"/>
      <c r="Z18" s="51"/>
      <c r="AA18" s="51"/>
      <c r="AB18" s="51"/>
      <c r="AC18" s="52"/>
      <c r="AD18" s="52"/>
      <c r="AE18" s="53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  <c r="IW18" s="204"/>
      <c r="IX18" s="204"/>
      <c r="IY18" s="204"/>
      <c r="IZ18" s="204"/>
      <c r="JA18" s="204"/>
      <c r="JB18" s="204"/>
      <c r="JC18" s="204"/>
      <c r="JD18" s="204"/>
      <c r="JE18" s="204"/>
      <c r="JF18" s="204"/>
      <c r="JG18" s="204"/>
      <c r="JH18" s="204"/>
      <c r="JI18" s="204"/>
      <c r="JJ18" s="204"/>
      <c r="JK18" s="204"/>
      <c r="JL18" s="204"/>
      <c r="JM18" s="204"/>
      <c r="JN18" s="204"/>
      <c r="JO18" s="204"/>
      <c r="JP18" s="204"/>
      <c r="JQ18" s="204"/>
      <c r="JR18" s="204"/>
      <c r="JS18" s="204"/>
      <c r="JT18" s="204"/>
      <c r="JU18" s="204"/>
      <c r="JV18" s="204"/>
      <c r="JW18" s="204"/>
      <c r="JX18" s="204"/>
      <c r="JY18" s="204"/>
      <c r="JZ18" s="204"/>
      <c r="KA18" s="204"/>
      <c r="KB18" s="204"/>
      <c r="KC18" s="204"/>
      <c r="KD18" s="204"/>
      <c r="KE18" s="204"/>
      <c r="KF18" s="204"/>
      <c r="KG18" s="204"/>
      <c r="KH18" s="204"/>
      <c r="KI18" s="204"/>
      <c r="KJ18" s="204"/>
      <c r="KK18" s="204"/>
      <c r="KL18" s="204"/>
      <c r="KM18" s="204"/>
      <c r="KN18" s="204"/>
      <c r="KO18" s="204"/>
      <c r="KP18" s="204"/>
      <c r="KQ18" s="204"/>
      <c r="KR18" s="204"/>
      <c r="KS18" s="204"/>
      <c r="KT18" s="204"/>
      <c r="KU18" s="204"/>
      <c r="KV18" s="204"/>
      <c r="KW18" s="204"/>
      <c r="KX18" s="204"/>
      <c r="KY18" s="204"/>
      <c r="KZ18" s="204"/>
      <c r="LA18" s="204"/>
      <c r="LB18" s="204"/>
      <c r="LC18" s="204"/>
      <c r="LD18" s="204"/>
      <c r="LE18" s="204"/>
      <c r="LF18" s="204"/>
      <c r="LG18" s="204"/>
      <c r="LH18" s="204"/>
      <c r="LI18" s="204"/>
      <c r="LJ18" s="204"/>
      <c r="LK18" s="204"/>
      <c r="LL18" s="204"/>
      <c r="LM18" s="204"/>
      <c r="LN18" s="204"/>
      <c r="LO18" s="204"/>
      <c r="LP18" s="204"/>
      <c r="LQ18" s="204"/>
      <c r="LR18" s="204"/>
      <c r="LS18" s="204"/>
      <c r="LT18" s="204"/>
      <c r="LU18" s="204"/>
      <c r="LV18" s="204"/>
      <c r="LW18" s="204"/>
      <c r="LX18" s="204"/>
      <c r="LY18" s="204"/>
      <c r="LZ18" s="204"/>
      <c r="MA18" s="204"/>
      <c r="MB18" s="204"/>
      <c r="MC18" s="204"/>
      <c r="MD18" s="204"/>
      <c r="ME18" s="204"/>
      <c r="MF18" s="204"/>
      <c r="MG18" s="204"/>
      <c r="MH18" s="204"/>
      <c r="MI18" s="204"/>
      <c r="MJ18" s="204"/>
      <c r="MK18" s="204"/>
      <c r="ML18" s="204"/>
      <c r="MM18" s="204"/>
      <c r="MN18" s="204"/>
      <c r="MO18" s="204"/>
      <c r="MP18" s="204"/>
      <c r="MQ18" s="204"/>
      <c r="MR18" s="204"/>
      <c r="MS18" s="204"/>
      <c r="MT18" s="204"/>
      <c r="MU18" s="204"/>
      <c r="MV18" s="204"/>
      <c r="MW18" s="204"/>
      <c r="MX18" s="204"/>
      <c r="MY18" s="204"/>
      <c r="MZ18" s="204"/>
      <c r="NA18" s="204"/>
      <c r="NB18" s="204"/>
      <c r="NC18" s="204"/>
      <c r="ND18" s="204"/>
      <c r="NE18" s="204"/>
      <c r="NF18" s="204"/>
      <c r="NG18" s="204"/>
      <c r="NH18" s="204"/>
      <c r="NI18" s="204"/>
      <c r="NJ18" s="204"/>
      <c r="NK18" s="204"/>
      <c r="NL18" s="204"/>
      <c r="NM18" s="204"/>
      <c r="NN18" s="204"/>
      <c r="NO18" s="204"/>
      <c r="NP18" s="204"/>
      <c r="NQ18" s="204"/>
      <c r="NR18" s="204"/>
      <c r="NS18" s="204"/>
      <c r="NT18" s="204"/>
      <c r="NU18" s="204"/>
      <c r="NV18" s="204"/>
      <c r="NW18" s="204"/>
      <c r="NX18" s="204"/>
      <c r="NY18" s="204"/>
      <c r="NZ18" s="204"/>
      <c r="OA18" s="204"/>
      <c r="OB18" s="204"/>
      <c r="OC18" s="204"/>
      <c r="OD18" s="204"/>
      <c r="OE18" s="204"/>
      <c r="OF18" s="204"/>
      <c r="OG18" s="204"/>
      <c r="OH18" s="204"/>
      <c r="OI18" s="204"/>
      <c r="OJ18" s="204"/>
      <c r="OK18" s="204"/>
      <c r="OL18" s="204"/>
      <c r="OM18" s="204"/>
      <c r="ON18" s="204"/>
      <c r="OO18" s="204"/>
      <c r="OP18" s="204"/>
      <c r="OQ18" s="204"/>
      <c r="OR18" s="204"/>
      <c r="OS18" s="204"/>
      <c r="OT18" s="204"/>
      <c r="OU18" s="204"/>
      <c r="OV18" s="204"/>
      <c r="OW18" s="204"/>
      <c r="OX18" s="204"/>
      <c r="OY18" s="204"/>
      <c r="OZ18" s="204"/>
      <c r="PA18" s="204"/>
      <c r="PB18" s="204"/>
      <c r="PC18" s="204"/>
      <c r="PD18" s="204"/>
      <c r="PE18" s="204"/>
      <c r="PF18" s="204"/>
      <c r="PG18" s="204"/>
      <c r="PH18" s="204"/>
      <c r="PI18" s="204"/>
      <c r="PJ18" s="204"/>
      <c r="PK18" s="204"/>
      <c r="PL18" s="204"/>
      <c r="PM18" s="204"/>
      <c r="PN18" s="204"/>
      <c r="PO18" s="204"/>
      <c r="PP18" s="204"/>
      <c r="PQ18" s="204"/>
      <c r="PR18" s="204"/>
      <c r="PS18" s="204"/>
      <c r="PT18" s="204"/>
      <c r="PU18" s="204"/>
      <c r="PV18" s="204"/>
      <c r="PW18" s="204"/>
      <c r="PX18" s="204"/>
      <c r="PY18" s="204"/>
      <c r="PZ18" s="204"/>
      <c r="QA18" s="204"/>
      <c r="QB18" s="204"/>
      <c r="QC18" s="204"/>
      <c r="QD18" s="204"/>
      <c r="QE18" s="204"/>
      <c r="QF18" s="204"/>
      <c r="QG18" s="204"/>
      <c r="QH18" s="204"/>
      <c r="QI18" s="204"/>
      <c r="QJ18" s="204"/>
      <c r="QK18" s="204"/>
      <c r="QL18" s="204"/>
      <c r="QM18" s="204"/>
      <c r="QN18" s="204"/>
      <c r="QO18" s="204"/>
      <c r="QP18" s="204"/>
      <c r="QQ18" s="204"/>
      <c r="QR18" s="204"/>
      <c r="QS18" s="204"/>
      <c r="QT18" s="204"/>
      <c r="QU18" s="204"/>
      <c r="QV18" s="204"/>
      <c r="QW18" s="204"/>
      <c r="QX18" s="204"/>
      <c r="QY18" s="204"/>
      <c r="QZ18" s="204"/>
      <c r="RA18" s="204"/>
      <c r="RB18" s="204"/>
      <c r="RC18" s="204"/>
      <c r="RD18" s="204"/>
      <c r="RE18" s="204"/>
      <c r="RF18" s="204"/>
      <c r="RG18" s="204"/>
      <c r="RH18" s="204"/>
      <c r="RI18" s="204"/>
      <c r="RJ18" s="204"/>
      <c r="RK18" s="204"/>
      <c r="RL18" s="204"/>
      <c r="RM18" s="204"/>
      <c r="RN18" s="204"/>
      <c r="RO18" s="204"/>
      <c r="RP18" s="204"/>
      <c r="RQ18" s="204"/>
      <c r="RR18" s="204"/>
      <c r="RS18" s="204"/>
      <c r="RT18" s="204"/>
      <c r="RU18" s="204"/>
      <c r="RV18" s="204"/>
      <c r="RW18" s="204"/>
      <c r="RX18" s="204"/>
      <c r="RY18" s="204"/>
      <c r="RZ18" s="204"/>
      <c r="SA18" s="204"/>
      <c r="SB18" s="204"/>
      <c r="SC18" s="204"/>
      <c r="SD18" s="204"/>
      <c r="SE18" s="204"/>
      <c r="SF18" s="204"/>
      <c r="SG18" s="204"/>
      <c r="SH18" s="204"/>
      <c r="SI18" s="204"/>
      <c r="SJ18" s="204"/>
      <c r="SK18" s="204"/>
      <c r="SL18" s="204"/>
      <c r="SM18" s="204"/>
      <c r="SN18" s="204"/>
      <c r="SO18" s="204"/>
      <c r="SP18" s="204"/>
      <c r="SQ18" s="204"/>
      <c r="SR18" s="204"/>
      <c r="SS18" s="204"/>
      <c r="ST18" s="204"/>
      <c r="SU18" s="204"/>
      <c r="SV18" s="204"/>
      <c r="SW18" s="204"/>
      <c r="SX18" s="204"/>
      <c r="SY18" s="204"/>
      <c r="SZ18" s="204"/>
      <c r="TA18" s="204"/>
      <c r="TB18" s="204"/>
      <c r="TC18" s="204"/>
      <c r="TD18" s="204"/>
      <c r="TE18" s="204"/>
      <c r="TF18" s="204"/>
      <c r="TG18" s="204"/>
      <c r="TH18" s="204"/>
      <c r="TI18" s="204"/>
      <c r="TJ18" s="204"/>
      <c r="TK18" s="204"/>
      <c r="TL18" s="204"/>
      <c r="TM18" s="204"/>
      <c r="TN18" s="204"/>
      <c r="TO18" s="204"/>
      <c r="TP18" s="204"/>
      <c r="TQ18" s="204"/>
      <c r="TR18" s="204"/>
      <c r="TS18" s="204"/>
      <c r="TT18" s="204"/>
      <c r="TU18" s="204"/>
      <c r="TV18" s="204"/>
      <c r="TW18" s="204"/>
      <c r="TX18" s="204"/>
      <c r="TY18" s="204"/>
      <c r="TZ18" s="204"/>
      <c r="UA18" s="204"/>
      <c r="UB18" s="204"/>
      <c r="UC18" s="204"/>
      <c r="UD18" s="204"/>
      <c r="UE18" s="204"/>
      <c r="UF18" s="204"/>
      <c r="UG18" s="204"/>
      <c r="UH18" s="204"/>
      <c r="UI18" s="204"/>
      <c r="UJ18" s="204"/>
      <c r="UK18" s="204"/>
      <c r="UL18" s="204"/>
      <c r="UM18" s="204"/>
      <c r="UN18" s="204"/>
      <c r="UO18" s="204"/>
      <c r="UP18" s="204"/>
      <c r="UQ18" s="204"/>
      <c r="UR18" s="204"/>
      <c r="US18" s="204"/>
      <c r="UT18" s="204"/>
      <c r="UU18" s="204"/>
      <c r="UV18" s="204"/>
      <c r="UW18" s="204"/>
      <c r="UX18" s="204"/>
      <c r="UY18" s="204"/>
      <c r="UZ18" s="204"/>
      <c r="VA18" s="204"/>
      <c r="VB18" s="204"/>
      <c r="VC18" s="204"/>
      <c r="VD18" s="204"/>
      <c r="VE18" s="204"/>
      <c r="VF18" s="204"/>
      <c r="VG18" s="204"/>
      <c r="VH18" s="204"/>
      <c r="VI18" s="204"/>
      <c r="VJ18" s="204"/>
      <c r="VK18" s="204"/>
      <c r="VL18" s="204"/>
      <c r="VM18" s="204"/>
      <c r="VN18" s="204"/>
      <c r="VO18" s="204"/>
      <c r="VP18" s="204"/>
      <c r="VQ18" s="204"/>
      <c r="VR18" s="204"/>
      <c r="VS18" s="204"/>
      <c r="VT18" s="204"/>
      <c r="VU18" s="204"/>
      <c r="VV18" s="204"/>
      <c r="VW18" s="204"/>
      <c r="VX18" s="204"/>
      <c r="VY18" s="204"/>
      <c r="VZ18" s="204"/>
      <c r="WA18" s="204"/>
      <c r="WB18" s="204"/>
      <c r="WC18" s="204"/>
      <c r="WD18" s="204"/>
      <c r="WE18" s="204"/>
      <c r="WF18" s="204"/>
      <c r="WG18" s="204"/>
      <c r="WH18" s="204"/>
      <c r="WI18" s="204"/>
      <c r="WJ18" s="204"/>
      <c r="WK18" s="204"/>
      <c r="WL18" s="204"/>
      <c r="WM18" s="204"/>
      <c r="WN18" s="204"/>
      <c r="WO18" s="204"/>
      <c r="WP18" s="204"/>
      <c r="WQ18" s="204"/>
      <c r="WR18" s="204"/>
      <c r="WS18" s="204"/>
      <c r="WT18" s="204"/>
      <c r="WU18" s="204"/>
      <c r="WV18" s="204"/>
      <c r="WW18" s="204"/>
      <c r="WX18" s="204"/>
      <c r="WY18" s="204"/>
      <c r="WZ18" s="204"/>
      <c r="XA18" s="204"/>
      <c r="XB18" s="204"/>
      <c r="XC18" s="204"/>
      <c r="XD18" s="204"/>
      <c r="XE18" s="204"/>
      <c r="XF18" s="204"/>
      <c r="XG18" s="204"/>
      <c r="XH18" s="204"/>
      <c r="XI18" s="204"/>
      <c r="XJ18" s="204"/>
      <c r="XK18" s="204"/>
      <c r="XL18" s="204"/>
      <c r="XM18" s="204"/>
      <c r="XN18" s="204"/>
      <c r="XO18" s="204"/>
      <c r="XP18" s="204"/>
      <c r="XQ18" s="204"/>
      <c r="XR18" s="204"/>
      <c r="XS18" s="204"/>
      <c r="XT18" s="204"/>
      <c r="XU18" s="204"/>
      <c r="XV18" s="204"/>
      <c r="XW18" s="204"/>
      <c r="XX18" s="204"/>
      <c r="XY18" s="204"/>
      <c r="XZ18" s="204"/>
      <c r="YA18" s="204"/>
      <c r="YB18" s="204"/>
      <c r="YC18" s="204"/>
      <c r="YD18" s="204"/>
      <c r="YE18" s="204"/>
      <c r="YF18" s="204"/>
      <c r="YG18" s="204"/>
      <c r="YH18" s="204"/>
      <c r="YI18" s="204"/>
      <c r="YJ18" s="204"/>
      <c r="YK18" s="204"/>
      <c r="YL18" s="204"/>
      <c r="YM18" s="204"/>
      <c r="YN18" s="204"/>
      <c r="YO18" s="204"/>
      <c r="YP18" s="204"/>
      <c r="YQ18" s="204"/>
      <c r="YR18" s="204"/>
      <c r="YS18" s="204"/>
      <c r="YT18" s="204"/>
      <c r="YU18" s="204"/>
      <c r="YV18" s="204"/>
      <c r="YW18" s="204"/>
      <c r="YX18" s="204"/>
      <c r="YY18" s="204"/>
      <c r="YZ18" s="204"/>
      <c r="ZA18" s="204"/>
      <c r="ZB18" s="204"/>
      <c r="ZC18" s="204"/>
      <c r="ZD18" s="204"/>
      <c r="ZE18" s="204"/>
      <c r="ZF18" s="204"/>
      <c r="ZG18" s="204"/>
      <c r="ZH18" s="204"/>
      <c r="ZI18" s="204"/>
      <c r="ZJ18" s="204"/>
      <c r="ZK18" s="204"/>
      <c r="ZL18" s="204"/>
      <c r="ZM18" s="204"/>
      <c r="ZN18" s="204"/>
      <c r="ZO18" s="204"/>
      <c r="ZP18" s="204"/>
      <c r="ZQ18" s="204"/>
      <c r="ZR18" s="204"/>
      <c r="ZS18" s="204"/>
      <c r="ZT18" s="204"/>
      <c r="ZU18" s="204"/>
      <c r="ZV18" s="204"/>
      <c r="ZW18" s="204"/>
      <c r="ZX18" s="204"/>
      <c r="ZY18" s="204"/>
      <c r="ZZ18" s="204"/>
      <c r="AAA18" s="204"/>
      <c r="AAB18" s="204"/>
      <c r="AAC18" s="204"/>
      <c r="AAD18" s="204"/>
      <c r="AAE18" s="204"/>
      <c r="AAF18" s="204"/>
      <c r="AAG18" s="204"/>
      <c r="AAH18" s="204"/>
      <c r="AAI18" s="204"/>
      <c r="AAJ18" s="204"/>
      <c r="AAK18" s="204"/>
      <c r="AAL18" s="204"/>
      <c r="AAM18" s="204"/>
      <c r="AAN18" s="204"/>
      <c r="AAO18" s="204"/>
      <c r="AAP18" s="204"/>
      <c r="AAQ18" s="204"/>
      <c r="AAR18" s="204"/>
      <c r="AAS18" s="204"/>
      <c r="AAT18" s="204"/>
      <c r="AAU18" s="204"/>
      <c r="AAV18" s="204"/>
      <c r="AAW18" s="204"/>
      <c r="AAX18" s="204"/>
      <c r="AAY18" s="204"/>
      <c r="AAZ18" s="204"/>
      <c r="ABA18" s="204"/>
      <c r="ABB18" s="204"/>
      <c r="ABC18" s="204"/>
      <c r="ABD18" s="204"/>
      <c r="ABE18" s="204"/>
      <c r="ABF18" s="204"/>
      <c r="ABG18" s="204"/>
      <c r="ABH18" s="204"/>
      <c r="ABI18" s="204"/>
      <c r="ABJ18" s="204"/>
      <c r="ABK18" s="204"/>
      <c r="ABL18" s="204"/>
      <c r="ABM18" s="204"/>
      <c r="ABN18" s="204"/>
      <c r="ABO18" s="204"/>
      <c r="ABP18" s="204"/>
      <c r="ABQ18" s="204"/>
      <c r="ABR18" s="204"/>
      <c r="ABS18" s="204"/>
      <c r="ABT18" s="204"/>
      <c r="ABU18" s="204"/>
      <c r="ABV18" s="204"/>
      <c r="ABW18" s="204"/>
      <c r="ABX18" s="204"/>
      <c r="ABY18" s="204"/>
      <c r="ABZ18" s="204"/>
      <c r="ACA18" s="204"/>
      <c r="ACB18" s="204"/>
      <c r="ACC18" s="204"/>
      <c r="ACD18" s="204"/>
      <c r="ACE18" s="204"/>
      <c r="ACF18" s="204"/>
      <c r="ACG18" s="204"/>
      <c r="ACH18" s="204"/>
      <c r="ACI18" s="204"/>
      <c r="ACJ18" s="204"/>
      <c r="ACK18" s="204"/>
      <c r="ACL18" s="204"/>
      <c r="ACM18" s="204"/>
      <c r="ACN18" s="204"/>
      <c r="ACO18" s="204"/>
      <c r="ACP18" s="204"/>
      <c r="ACQ18" s="204"/>
      <c r="ACR18" s="204"/>
      <c r="ACS18" s="204"/>
      <c r="ACT18" s="204"/>
      <c r="ACU18" s="204"/>
      <c r="ACV18" s="204"/>
      <c r="ACW18" s="204"/>
      <c r="ACX18" s="204"/>
      <c r="ACY18" s="204"/>
      <c r="ACZ18" s="204"/>
      <c r="ADA18" s="204"/>
      <c r="ADB18" s="204"/>
      <c r="ADC18" s="204"/>
      <c r="ADD18" s="204"/>
      <c r="ADE18" s="204"/>
      <c r="ADF18" s="204"/>
      <c r="ADG18" s="204"/>
      <c r="ADH18" s="204"/>
      <c r="ADI18" s="204"/>
      <c r="ADJ18" s="204"/>
      <c r="ADK18" s="204"/>
      <c r="ADL18" s="204"/>
      <c r="ADM18" s="204"/>
      <c r="ADN18" s="204"/>
      <c r="ADO18" s="204"/>
      <c r="ADP18" s="204"/>
      <c r="ADQ18" s="204"/>
      <c r="ADR18" s="204"/>
      <c r="ADS18" s="204"/>
      <c r="ADT18" s="204"/>
      <c r="ADU18" s="204"/>
      <c r="ADV18" s="204"/>
      <c r="ADW18" s="204"/>
      <c r="ADX18" s="204"/>
      <c r="ADY18" s="204"/>
      <c r="ADZ18" s="204"/>
      <c r="AEA18" s="204"/>
      <c r="AEB18" s="204"/>
      <c r="AEC18" s="204"/>
      <c r="AED18" s="204"/>
      <c r="AEE18" s="204"/>
      <c r="AEF18" s="204"/>
      <c r="AEG18" s="204"/>
      <c r="AEH18" s="204"/>
      <c r="AEI18" s="204"/>
      <c r="AEJ18" s="204"/>
      <c r="AEK18" s="204"/>
      <c r="AEL18" s="204"/>
      <c r="AEM18" s="204"/>
      <c r="AEN18" s="204"/>
      <c r="AEO18" s="204"/>
      <c r="AEP18" s="204"/>
      <c r="AEQ18" s="204"/>
      <c r="AER18" s="204"/>
      <c r="AES18" s="204"/>
      <c r="AET18" s="204"/>
      <c r="AEU18" s="204"/>
      <c r="AEV18" s="204"/>
      <c r="AEW18" s="204"/>
      <c r="AEX18" s="204"/>
      <c r="AEY18" s="204"/>
      <c r="AEZ18" s="204"/>
      <c r="AFA18" s="204"/>
      <c r="AFB18" s="204"/>
      <c r="AFC18" s="204"/>
      <c r="AFD18" s="204"/>
      <c r="AFE18" s="204"/>
      <c r="AFF18" s="204"/>
      <c r="AFG18" s="204"/>
      <c r="AFH18" s="204"/>
      <c r="AFI18" s="204"/>
      <c r="AFJ18" s="204"/>
      <c r="AFK18" s="204"/>
      <c r="AFL18" s="204"/>
      <c r="AFM18" s="204"/>
      <c r="AFN18" s="204"/>
      <c r="AFO18" s="204"/>
      <c r="AFP18" s="204"/>
      <c r="AFQ18" s="204"/>
      <c r="AFR18" s="204"/>
      <c r="AFS18" s="204"/>
      <c r="AFT18" s="204"/>
      <c r="AFU18" s="204"/>
      <c r="AFV18" s="204"/>
      <c r="AFW18" s="204"/>
      <c r="AFX18" s="204"/>
      <c r="AFY18" s="204"/>
      <c r="AFZ18" s="204"/>
      <c r="AGA18" s="204"/>
      <c r="AGB18" s="204"/>
      <c r="AGC18" s="204"/>
      <c r="AGD18" s="204"/>
      <c r="AGE18" s="204"/>
      <c r="AGF18" s="204"/>
      <c r="AGG18" s="204"/>
      <c r="AGH18" s="204"/>
      <c r="AGI18" s="204"/>
      <c r="AGJ18" s="204"/>
      <c r="AGK18" s="204"/>
      <c r="AGL18" s="204"/>
      <c r="AGM18" s="204"/>
      <c r="AGN18" s="204"/>
      <c r="AGO18" s="204"/>
      <c r="AGP18" s="204"/>
      <c r="AGQ18" s="204"/>
      <c r="AGR18" s="204"/>
      <c r="AGS18" s="204"/>
      <c r="AGT18" s="204"/>
      <c r="AGU18" s="204"/>
      <c r="AGV18" s="204"/>
      <c r="AGW18" s="204"/>
      <c r="AGX18" s="204"/>
      <c r="AGY18" s="204"/>
      <c r="AGZ18" s="204"/>
      <c r="AHA18" s="204"/>
      <c r="AHB18" s="204"/>
      <c r="AHC18" s="204"/>
      <c r="AHD18" s="204"/>
      <c r="AHE18" s="204"/>
      <c r="AHF18" s="204"/>
      <c r="AHG18" s="204"/>
      <c r="AHH18" s="204"/>
      <c r="AHI18" s="204"/>
      <c r="AHJ18" s="204"/>
      <c r="AHK18" s="204"/>
      <c r="AHL18" s="204"/>
      <c r="AHM18" s="204"/>
      <c r="AHN18" s="204"/>
      <c r="AHO18" s="204"/>
      <c r="AHP18" s="204"/>
      <c r="AHQ18" s="204"/>
      <c r="AHR18" s="204"/>
      <c r="AHS18" s="204"/>
      <c r="AHT18" s="204"/>
      <c r="AHU18" s="204"/>
      <c r="AHV18" s="204"/>
      <c r="AHW18" s="204"/>
      <c r="AHX18" s="204"/>
      <c r="AHY18" s="204"/>
      <c r="AHZ18" s="204"/>
      <c r="AIA18" s="204"/>
      <c r="AIB18" s="204"/>
      <c r="AIC18" s="204"/>
      <c r="AID18" s="204"/>
      <c r="AIE18" s="204"/>
      <c r="AIF18" s="204"/>
      <c r="AIG18" s="204"/>
      <c r="AIH18" s="204"/>
      <c r="AII18" s="204"/>
      <c r="AIJ18" s="204"/>
      <c r="AIK18" s="204"/>
      <c r="AIL18" s="204"/>
      <c r="AIM18" s="204"/>
      <c r="AIN18" s="204"/>
      <c r="AIO18" s="204"/>
      <c r="AIP18" s="204"/>
      <c r="AIQ18" s="204"/>
      <c r="AIR18" s="204"/>
      <c r="AIS18" s="204"/>
      <c r="AIT18" s="204"/>
      <c r="AIU18" s="204"/>
      <c r="AIV18" s="204"/>
      <c r="AIW18" s="204"/>
      <c r="AIX18" s="204"/>
      <c r="AIY18" s="204"/>
      <c r="AIZ18" s="204"/>
      <c r="AJA18" s="204"/>
      <c r="AJB18" s="204"/>
      <c r="AJC18" s="204"/>
      <c r="AJD18" s="204"/>
      <c r="AJE18" s="204"/>
      <c r="AJF18" s="204"/>
      <c r="AJG18" s="204"/>
      <c r="AJH18" s="204"/>
      <c r="AJI18" s="204"/>
      <c r="AJJ18" s="204"/>
      <c r="AJK18" s="204"/>
      <c r="AJL18" s="204"/>
      <c r="AJM18" s="204"/>
      <c r="AJN18" s="204"/>
      <c r="AJO18" s="204"/>
      <c r="AJP18" s="204"/>
      <c r="AJQ18" s="204"/>
      <c r="AJR18" s="204"/>
      <c r="AJS18" s="204"/>
      <c r="AJT18" s="204"/>
      <c r="AJU18" s="204"/>
      <c r="AJV18" s="204"/>
      <c r="AJW18" s="204"/>
      <c r="AJX18" s="204"/>
      <c r="AJY18" s="204"/>
      <c r="AJZ18" s="204"/>
      <c r="AKA18" s="204"/>
      <c r="AKB18" s="204"/>
      <c r="AKC18" s="204"/>
      <c r="AKD18" s="204"/>
      <c r="AKE18" s="204"/>
      <c r="AKF18" s="204"/>
      <c r="AKG18" s="204"/>
      <c r="AKH18" s="204"/>
      <c r="AKI18" s="204"/>
      <c r="AKJ18" s="204"/>
      <c r="AKK18" s="204"/>
      <c r="AKL18" s="204"/>
      <c r="AKM18" s="204"/>
      <c r="AKN18" s="204"/>
      <c r="AKO18" s="204"/>
      <c r="AKP18" s="204"/>
      <c r="AKQ18" s="204"/>
      <c r="AKR18" s="204"/>
      <c r="AKS18" s="204"/>
      <c r="AKT18" s="204"/>
      <c r="AKU18" s="204"/>
      <c r="AKV18" s="204"/>
      <c r="AKW18" s="204"/>
      <c r="AKX18" s="204"/>
      <c r="AKY18" s="204"/>
      <c r="AKZ18" s="204"/>
      <c r="ALA18" s="204"/>
      <c r="ALB18" s="204"/>
      <c r="ALC18" s="204"/>
      <c r="ALD18" s="204"/>
      <c r="ALE18" s="204"/>
      <c r="ALF18" s="204"/>
      <c r="ALG18" s="204"/>
      <c r="ALH18" s="204"/>
      <c r="ALI18" s="204"/>
      <c r="ALJ18" s="204"/>
      <c r="ALK18" s="204"/>
      <c r="ALL18" s="204"/>
      <c r="ALM18" s="204"/>
      <c r="ALN18" s="204"/>
      <c r="ALO18" s="204"/>
      <c r="ALP18" s="204"/>
      <c r="ALQ18" s="204"/>
      <c r="ALR18" s="204"/>
      <c r="ALS18" s="204"/>
      <c r="ALT18" s="204"/>
      <c r="ALU18" s="204"/>
      <c r="ALV18" s="204"/>
      <c r="ALW18" s="204"/>
      <c r="ALX18" s="204"/>
      <c r="ALY18" s="204"/>
      <c r="ALZ18" s="204"/>
      <c r="AMA18" s="204"/>
      <c r="AMB18" s="204"/>
      <c r="AMC18" s="204"/>
      <c r="AMD18" s="204"/>
      <c r="AME18" s="204"/>
      <c r="AMF18" s="204"/>
      <c r="AMG18" s="204"/>
      <c r="AMH18" s="204"/>
      <c r="AMI18" s="204"/>
      <c r="AMJ18" s="204"/>
      <c r="AMK18" s="204"/>
      <c r="AML18" s="204"/>
      <c r="AMM18" s="204"/>
      <c r="AMN18" s="204"/>
      <c r="AMO18" s="204"/>
      <c r="AMP18" s="204"/>
      <c r="AMQ18" s="204"/>
      <c r="AMR18" s="204"/>
      <c r="AMS18" s="204"/>
      <c r="AMT18" s="204"/>
      <c r="AMU18" s="204"/>
      <c r="AMV18" s="204"/>
      <c r="AMW18" s="204"/>
      <c r="AMX18" s="204"/>
      <c r="AMY18" s="204"/>
      <c r="AMZ18" s="204"/>
      <c r="ANA18" s="204"/>
      <c r="ANB18" s="204"/>
      <c r="ANC18" s="204"/>
      <c r="AND18" s="204"/>
      <c r="ANE18" s="204"/>
      <c r="ANF18" s="204"/>
      <c r="ANG18" s="204"/>
      <c r="ANH18" s="204"/>
      <c r="ANI18" s="204"/>
      <c r="ANJ18" s="204"/>
      <c r="ANK18" s="204"/>
      <c r="ANL18" s="204"/>
      <c r="ANM18" s="204"/>
      <c r="ANN18" s="204"/>
      <c r="ANO18" s="204"/>
      <c r="ANP18" s="204"/>
      <c r="ANQ18" s="204"/>
      <c r="ANR18" s="204"/>
      <c r="ANS18" s="204"/>
      <c r="ANT18" s="204"/>
      <c r="ANU18" s="204"/>
      <c r="ANV18" s="204"/>
      <c r="ANW18" s="204"/>
      <c r="ANX18" s="204"/>
      <c r="ANY18" s="204"/>
      <c r="ANZ18" s="204"/>
      <c r="AOA18" s="204"/>
      <c r="AOB18" s="204"/>
      <c r="AOC18" s="204"/>
      <c r="AOD18" s="204"/>
      <c r="AOE18" s="204"/>
      <c r="AOF18" s="204"/>
      <c r="AOG18" s="204"/>
      <c r="AOH18" s="204"/>
      <c r="AOI18" s="204"/>
      <c r="AOJ18" s="204"/>
      <c r="AOK18" s="204"/>
      <c r="AOL18" s="204"/>
      <c r="AOM18" s="204"/>
      <c r="AON18" s="204"/>
      <c r="AOO18" s="204"/>
      <c r="AOP18" s="204"/>
      <c r="AOQ18" s="204"/>
      <c r="AOR18" s="204"/>
      <c r="AOS18" s="204"/>
      <c r="AOT18" s="204"/>
      <c r="AOU18" s="204"/>
      <c r="AOV18" s="204"/>
      <c r="AOW18" s="204"/>
      <c r="AOX18" s="204"/>
      <c r="AOY18" s="204"/>
      <c r="AOZ18" s="204"/>
      <c r="APA18" s="204"/>
      <c r="APB18" s="204"/>
      <c r="APC18" s="204"/>
      <c r="APD18" s="204"/>
      <c r="APE18" s="204"/>
      <c r="APF18" s="204"/>
      <c r="APG18" s="204"/>
      <c r="APH18" s="204"/>
      <c r="API18" s="204"/>
      <c r="APJ18" s="204"/>
      <c r="APK18" s="204"/>
      <c r="APL18" s="204"/>
      <c r="APM18" s="204"/>
      <c r="APN18" s="204"/>
      <c r="APO18" s="204"/>
      <c r="APP18" s="204"/>
      <c r="APQ18" s="204"/>
      <c r="APR18" s="204"/>
      <c r="APS18" s="204"/>
      <c r="APT18" s="204"/>
      <c r="APU18" s="204"/>
      <c r="APV18" s="204"/>
      <c r="APW18" s="204"/>
      <c r="APX18" s="204"/>
      <c r="APY18" s="204"/>
      <c r="APZ18" s="204"/>
      <c r="AQA18" s="204"/>
      <c r="AQB18" s="204"/>
      <c r="AQC18" s="204"/>
      <c r="AQD18" s="204"/>
      <c r="AQE18" s="204"/>
      <c r="AQF18" s="204"/>
      <c r="AQG18" s="204"/>
      <c r="AQH18" s="204"/>
      <c r="AQI18" s="204"/>
      <c r="AQJ18" s="204"/>
      <c r="AQK18" s="204"/>
      <c r="AQL18" s="204"/>
      <c r="AQM18" s="204"/>
      <c r="AQN18" s="204"/>
      <c r="AQO18" s="204"/>
      <c r="AQP18" s="204"/>
      <c r="AQQ18" s="204"/>
      <c r="AQR18" s="204"/>
      <c r="AQS18" s="204"/>
      <c r="AQT18" s="204"/>
      <c r="AQU18" s="204"/>
      <c r="AQV18" s="204"/>
      <c r="AQW18" s="204"/>
      <c r="AQX18" s="204"/>
      <c r="AQY18" s="204"/>
      <c r="AQZ18" s="204"/>
      <c r="ARA18" s="204"/>
      <c r="ARB18" s="204"/>
      <c r="ARC18" s="204"/>
      <c r="ARD18" s="204"/>
      <c r="ARE18" s="204"/>
      <c r="ARF18" s="204"/>
      <c r="ARG18" s="204"/>
      <c r="ARH18" s="204"/>
      <c r="ARI18" s="204"/>
      <c r="ARJ18" s="204"/>
      <c r="ARK18" s="204"/>
      <c r="ARL18" s="204"/>
      <c r="ARM18" s="204"/>
      <c r="ARN18" s="204"/>
      <c r="ARO18" s="204"/>
      <c r="ARP18" s="204"/>
      <c r="ARQ18" s="204"/>
      <c r="ARR18" s="204"/>
      <c r="ARS18" s="204"/>
      <c r="ART18" s="204"/>
      <c r="ARU18" s="204"/>
      <c r="ARV18" s="204"/>
      <c r="ARW18" s="204"/>
      <c r="ARX18" s="204"/>
      <c r="ARY18" s="204"/>
      <c r="ARZ18" s="204"/>
      <c r="ASA18" s="204"/>
      <c r="ASB18" s="204"/>
      <c r="ASC18" s="204"/>
      <c r="ASD18" s="204"/>
      <c r="ASE18" s="204"/>
      <c r="ASF18" s="204"/>
      <c r="ASG18" s="204"/>
      <c r="ASH18" s="204"/>
      <c r="ASI18" s="204"/>
      <c r="ASJ18" s="204"/>
      <c r="ASK18" s="204"/>
      <c r="ASL18" s="204"/>
      <c r="ASM18" s="204"/>
      <c r="ASN18" s="204"/>
      <c r="ASO18" s="204"/>
      <c r="ASP18" s="204"/>
      <c r="ASQ18" s="204"/>
      <c r="ASR18" s="204"/>
      <c r="ASS18" s="204"/>
      <c r="AST18" s="204"/>
      <c r="ASU18" s="204"/>
      <c r="ASV18" s="204"/>
      <c r="ASW18" s="204"/>
      <c r="ASX18" s="204"/>
      <c r="ASY18" s="204"/>
      <c r="ASZ18" s="204"/>
      <c r="ATA18" s="204"/>
      <c r="ATB18" s="204"/>
      <c r="ATC18" s="204"/>
      <c r="ATD18" s="204"/>
      <c r="ATE18" s="204"/>
      <c r="ATF18" s="204"/>
      <c r="ATG18" s="204"/>
      <c r="ATH18" s="204"/>
      <c r="ATI18" s="204"/>
      <c r="ATJ18" s="204"/>
      <c r="ATK18" s="204"/>
      <c r="ATL18" s="204"/>
      <c r="ATM18" s="204"/>
      <c r="ATN18" s="204"/>
      <c r="ATO18" s="204"/>
      <c r="ATP18" s="204"/>
      <c r="ATQ18" s="204"/>
      <c r="ATR18" s="204"/>
      <c r="ATS18" s="204"/>
      <c r="ATT18" s="204"/>
      <c r="ATU18" s="204"/>
      <c r="ATV18" s="204"/>
      <c r="ATW18" s="204"/>
      <c r="ATX18" s="204"/>
      <c r="ATY18" s="204"/>
      <c r="ATZ18" s="204"/>
      <c r="AUA18" s="204"/>
      <c r="AUB18" s="204"/>
      <c r="AUC18" s="204"/>
      <c r="AUD18" s="204"/>
      <c r="AUE18" s="204"/>
      <c r="AUF18" s="204"/>
      <c r="AUG18" s="204"/>
      <c r="AUH18" s="204"/>
      <c r="AUI18" s="204"/>
      <c r="AUJ18" s="204"/>
      <c r="AUK18" s="204"/>
      <c r="AUL18" s="204"/>
      <c r="AUM18" s="204"/>
      <c r="AUN18" s="204"/>
      <c r="AUO18" s="204"/>
      <c r="AUP18" s="204"/>
      <c r="AUQ18" s="204"/>
      <c r="AUR18" s="204"/>
      <c r="AUS18" s="204"/>
      <c r="AUT18" s="204"/>
      <c r="AUU18" s="204"/>
      <c r="AUV18" s="204"/>
      <c r="AUW18" s="204"/>
      <c r="AUX18" s="204"/>
      <c r="AUY18" s="204"/>
      <c r="AUZ18" s="204"/>
      <c r="AVA18" s="204"/>
      <c r="AVB18" s="204"/>
      <c r="AVC18" s="204"/>
      <c r="AVD18" s="204"/>
      <c r="AVE18" s="204"/>
      <c r="AVF18" s="204"/>
      <c r="AVG18" s="204"/>
      <c r="AVH18" s="204"/>
      <c r="AVI18" s="204"/>
      <c r="AVJ18" s="204"/>
      <c r="AVK18" s="204"/>
      <c r="AVL18" s="204"/>
      <c r="AVM18" s="204"/>
      <c r="AVN18" s="204"/>
      <c r="AVO18" s="204"/>
      <c r="AVP18" s="204"/>
      <c r="AVQ18" s="204"/>
      <c r="AVR18" s="204"/>
      <c r="AVS18" s="204"/>
      <c r="AVT18" s="204"/>
      <c r="AVU18" s="204"/>
      <c r="AVV18" s="204"/>
      <c r="AVW18" s="204"/>
      <c r="AVX18" s="204"/>
      <c r="AVY18" s="204"/>
      <c r="AVZ18" s="204"/>
      <c r="AWA18" s="204"/>
      <c r="AWB18" s="204"/>
      <c r="AWC18" s="204"/>
      <c r="AWD18" s="204"/>
      <c r="AWE18" s="204"/>
      <c r="AWF18" s="204"/>
      <c r="AWG18" s="204"/>
      <c r="AWH18" s="204"/>
      <c r="AWI18" s="204"/>
      <c r="AWJ18" s="204"/>
      <c r="AWK18" s="204"/>
      <c r="AWL18" s="204"/>
      <c r="AWM18" s="204"/>
      <c r="AWN18" s="204"/>
      <c r="AWO18" s="204"/>
      <c r="AWP18" s="204"/>
      <c r="AWQ18" s="204"/>
      <c r="AWR18" s="204"/>
      <c r="AWS18" s="204"/>
      <c r="AWT18" s="204"/>
      <c r="AWU18" s="204"/>
      <c r="AWV18" s="204"/>
      <c r="AWW18" s="204"/>
      <c r="AWX18" s="204"/>
      <c r="AWY18" s="204"/>
      <c r="AWZ18" s="204"/>
      <c r="AXA18" s="204"/>
      <c r="AXB18" s="204"/>
      <c r="AXC18" s="204"/>
      <c r="AXD18" s="204"/>
      <c r="AXE18" s="204"/>
      <c r="AXF18" s="204"/>
      <c r="AXG18" s="204"/>
      <c r="AXH18" s="204"/>
      <c r="AXI18" s="204"/>
      <c r="AXJ18" s="204"/>
      <c r="AXK18" s="204"/>
      <c r="AXL18" s="204"/>
      <c r="AXM18" s="204"/>
      <c r="AXN18" s="204"/>
      <c r="AXO18" s="204"/>
      <c r="AXP18" s="204"/>
      <c r="AXQ18" s="204"/>
      <c r="AXR18" s="204"/>
      <c r="AXS18" s="204"/>
      <c r="AXT18" s="204"/>
      <c r="AXU18" s="204"/>
      <c r="AXV18" s="204"/>
      <c r="AXW18" s="204"/>
      <c r="AXX18" s="204"/>
      <c r="AXY18" s="204"/>
      <c r="AXZ18" s="204"/>
      <c r="AYA18" s="204"/>
      <c r="AYB18" s="204"/>
      <c r="AYC18" s="204"/>
      <c r="AYD18" s="204"/>
      <c r="AYE18" s="204"/>
      <c r="AYF18" s="204"/>
      <c r="AYG18" s="204"/>
      <c r="AYH18" s="204"/>
      <c r="AYI18" s="204"/>
      <c r="AYJ18" s="204"/>
      <c r="AYK18" s="204"/>
      <c r="AYL18" s="204"/>
      <c r="AYM18" s="204"/>
      <c r="AYN18" s="204"/>
      <c r="AYO18" s="204"/>
      <c r="AYP18" s="204"/>
      <c r="AYQ18" s="204"/>
      <c r="AYR18" s="204"/>
      <c r="AYS18" s="204"/>
      <c r="AYT18" s="204"/>
      <c r="AYU18" s="204"/>
      <c r="AYV18" s="204"/>
      <c r="AYW18" s="204"/>
      <c r="AYX18" s="204"/>
      <c r="AYY18" s="204"/>
      <c r="AYZ18" s="204"/>
      <c r="AZA18" s="204"/>
      <c r="AZB18" s="204"/>
      <c r="AZC18" s="204"/>
      <c r="AZD18" s="204"/>
      <c r="AZE18" s="204"/>
      <c r="AZF18" s="204"/>
      <c r="AZG18" s="204"/>
      <c r="AZH18" s="204"/>
      <c r="AZI18" s="204"/>
      <c r="AZJ18" s="204"/>
      <c r="AZK18" s="204"/>
      <c r="AZL18" s="204"/>
      <c r="AZM18" s="204"/>
      <c r="AZN18" s="204"/>
      <c r="AZO18" s="204"/>
      <c r="AZP18" s="204"/>
      <c r="AZQ18" s="204"/>
      <c r="AZR18" s="204"/>
      <c r="AZS18" s="204"/>
      <c r="AZT18" s="204"/>
      <c r="AZU18" s="204"/>
      <c r="AZV18" s="204"/>
      <c r="AZW18" s="204"/>
      <c r="AZX18" s="204"/>
      <c r="AZY18" s="204"/>
      <c r="AZZ18" s="204"/>
      <c r="BAA18" s="204"/>
      <c r="BAB18" s="204"/>
      <c r="BAC18" s="204"/>
      <c r="BAD18" s="204"/>
      <c r="BAE18" s="204"/>
      <c r="BAF18" s="204"/>
      <c r="BAG18" s="204"/>
      <c r="BAH18" s="204"/>
      <c r="BAI18" s="204"/>
      <c r="BAJ18" s="204"/>
      <c r="BAK18" s="204"/>
      <c r="BAL18" s="204"/>
      <c r="BAM18" s="204"/>
      <c r="BAN18" s="204"/>
      <c r="BAO18" s="204"/>
      <c r="BAP18" s="204"/>
      <c r="BAQ18" s="204"/>
      <c r="BAR18" s="204"/>
      <c r="BAS18" s="204"/>
      <c r="BAT18" s="204"/>
      <c r="BAU18" s="204"/>
      <c r="BAV18" s="204"/>
      <c r="BAW18" s="204"/>
      <c r="BAX18" s="204"/>
      <c r="BAY18" s="204"/>
      <c r="BAZ18" s="204"/>
      <c r="BBA18" s="204"/>
      <c r="BBB18" s="204"/>
      <c r="BBC18" s="204"/>
      <c r="BBD18" s="204"/>
      <c r="BBE18" s="204"/>
      <c r="BBF18" s="204"/>
      <c r="BBG18" s="204"/>
      <c r="BBH18" s="204"/>
      <c r="BBI18" s="204"/>
      <c r="BBJ18" s="204"/>
      <c r="BBK18" s="204"/>
      <c r="BBL18" s="204"/>
      <c r="BBM18" s="204"/>
      <c r="BBN18" s="204"/>
      <c r="BBO18" s="204"/>
      <c r="BBP18" s="204"/>
      <c r="BBQ18" s="204"/>
      <c r="BBR18" s="204"/>
      <c r="BBS18" s="204"/>
      <c r="BBT18" s="204"/>
      <c r="BBU18" s="204"/>
      <c r="BBV18" s="204"/>
      <c r="BBW18" s="204"/>
      <c r="BBX18" s="204"/>
      <c r="BBY18" s="204"/>
      <c r="BBZ18" s="204"/>
      <c r="BCA18" s="204"/>
      <c r="BCB18" s="204"/>
      <c r="BCC18" s="204"/>
      <c r="BCD18" s="204"/>
      <c r="BCE18" s="204"/>
      <c r="BCF18" s="204"/>
      <c r="BCG18" s="204"/>
      <c r="BCH18" s="204"/>
      <c r="BCI18" s="204"/>
      <c r="BCJ18" s="204"/>
      <c r="BCK18" s="204"/>
      <c r="BCL18" s="204"/>
      <c r="BCM18" s="204"/>
      <c r="BCN18" s="204"/>
      <c r="BCO18" s="204"/>
      <c r="BCP18" s="204"/>
      <c r="BCQ18" s="204"/>
      <c r="BCR18" s="204"/>
      <c r="BCS18" s="204"/>
      <c r="BCT18" s="204"/>
      <c r="BCU18" s="204"/>
      <c r="BCV18" s="204"/>
      <c r="BCW18" s="204"/>
      <c r="BCX18" s="204"/>
      <c r="BCY18" s="204"/>
      <c r="BCZ18" s="204"/>
      <c r="BDA18" s="204"/>
      <c r="BDB18" s="204"/>
      <c r="BDC18" s="204"/>
      <c r="BDD18" s="204"/>
      <c r="BDE18" s="204"/>
      <c r="BDF18" s="204"/>
      <c r="BDG18" s="204"/>
      <c r="BDH18" s="204"/>
      <c r="BDI18" s="204"/>
      <c r="BDJ18" s="204"/>
      <c r="BDK18" s="204"/>
      <c r="BDL18" s="204"/>
      <c r="BDM18" s="204"/>
      <c r="BDN18" s="204"/>
      <c r="BDO18" s="204"/>
      <c r="BDP18" s="204"/>
      <c r="BDQ18" s="204"/>
      <c r="BDR18" s="204"/>
      <c r="BDS18" s="204"/>
      <c r="BDT18" s="204"/>
      <c r="BDU18" s="204"/>
      <c r="BDV18" s="204"/>
      <c r="BDW18" s="204"/>
      <c r="BDX18" s="204"/>
      <c r="BDY18" s="204"/>
      <c r="BDZ18" s="204"/>
      <c r="BEA18" s="204"/>
      <c r="BEB18" s="204"/>
      <c r="BEC18" s="204"/>
      <c r="BED18" s="204"/>
      <c r="BEE18" s="204"/>
      <c r="BEF18" s="204"/>
      <c r="BEG18" s="204"/>
      <c r="BEH18" s="204"/>
      <c r="BEI18" s="204"/>
      <c r="BEJ18" s="204"/>
      <c r="BEK18" s="204"/>
      <c r="BEL18" s="204"/>
      <c r="BEM18" s="204"/>
      <c r="BEN18" s="204"/>
      <c r="BEO18" s="204"/>
      <c r="BEP18" s="204"/>
      <c r="BEQ18" s="204"/>
      <c r="BER18" s="204"/>
      <c r="BES18" s="204"/>
      <c r="BET18" s="204"/>
      <c r="BEU18" s="204"/>
      <c r="BEV18" s="204"/>
      <c r="BEW18" s="204"/>
      <c r="BEX18" s="204"/>
      <c r="BEY18" s="204"/>
      <c r="BEZ18" s="204"/>
      <c r="BFA18" s="204"/>
      <c r="BFB18" s="204"/>
      <c r="BFC18" s="204"/>
      <c r="BFD18" s="204"/>
      <c r="BFE18" s="204"/>
      <c r="BFF18" s="204"/>
      <c r="BFG18" s="204"/>
      <c r="BFH18" s="204"/>
      <c r="BFI18" s="204"/>
      <c r="BFJ18" s="204"/>
      <c r="BFK18" s="204"/>
      <c r="BFL18" s="204"/>
      <c r="BFM18" s="204"/>
      <c r="BFN18" s="204"/>
      <c r="BFO18" s="204"/>
      <c r="BFP18" s="204"/>
      <c r="BFQ18" s="204"/>
      <c r="BFR18" s="204"/>
      <c r="BFS18" s="204"/>
      <c r="BFT18" s="204"/>
      <c r="BFU18" s="204"/>
      <c r="BFV18" s="204"/>
      <c r="BFW18" s="204"/>
      <c r="BFX18" s="204"/>
      <c r="BFY18" s="204"/>
      <c r="BFZ18" s="204"/>
      <c r="BGA18" s="204"/>
      <c r="BGB18" s="204"/>
      <c r="BGC18" s="204"/>
      <c r="BGD18" s="204"/>
      <c r="BGE18" s="204"/>
      <c r="BGF18" s="204"/>
      <c r="BGG18" s="204"/>
      <c r="BGH18" s="204"/>
      <c r="BGI18" s="204"/>
      <c r="BGJ18" s="204"/>
      <c r="BGK18" s="204"/>
      <c r="BGL18" s="204"/>
      <c r="BGM18" s="204"/>
      <c r="BGN18" s="204"/>
      <c r="BGO18" s="204"/>
      <c r="BGP18" s="204"/>
      <c r="BGQ18" s="204"/>
      <c r="BGR18" s="204"/>
      <c r="BGS18" s="204"/>
      <c r="BGT18" s="204"/>
      <c r="BGU18" s="204"/>
      <c r="BGV18" s="204"/>
      <c r="BGW18" s="204"/>
      <c r="BGX18" s="204"/>
      <c r="BGY18" s="204"/>
      <c r="BGZ18" s="204"/>
      <c r="BHA18" s="204"/>
      <c r="BHB18" s="204"/>
      <c r="BHC18" s="204"/>
      <c r="BHD18" s="204"/>
      <c r="BHE18" s="204"/>
      <c r="BHF18" s="204"/>
      <c r="BHG18" s="204"/>
      <c r="BHH18" s="204"/>
      <c r="BHI18" s="204"/>
      <c r="BHJ18" s="204"/>
      <c r="BHK18" s="204"/>
      <c r="BHL18" s="204"/>
      <c r="BHM18" s="204"/>
      <c r="BHN18" s="204"/>
      <c r="BHO18" s="204"/>
      <c r="BHP18" s="204"/>
      <c r="BHQ18" s="204"/>
      <c r="BHR18" s="204"/>
      <c r="BHS18" s="204"/>
      <c r="BHT18" s="204"/>
      <c r="BHU18" s="204"/>
      <c r="BHV18" s="204"/>
      <c r="BHW18" s="204"/>
      <c r="BHX18" s="204"/>
      <c r="BHY18" s="204"/>
      <c r="BHZ18" s="204"/>
      <c r="BIA18" s="204"/>
      <c r="BIB18" s="204"/>
      <c r="BIC18" s="204"/>
      <c r="BID18" s="204"/>
      <c r="BIE18" s="204"/>
      <c r="BIF18" s="204"/>
      <c r="BIG18" s="204"/>
      <c r="BIH18" s="204"/>
      <c r="BII18" s="204"/>
      <c r="BIJ18" s="204"/>
      <c r="BIK18" s="204"/>
      <c r="BIL18" s="204"/>
      <c r="BIM18" s="204"/>
      <c r="BIN18" s="204"/>
      <c r="BIO18" s="204"/>
      <c r="BIP18" s="204"/>
      <c r="BIQ18" s="204"/>
      <c r="BIR18" s="204"/>
      <c r="BIS18" s="204"/>
      <c r="BIT18" s="204"/>
      <c r="BIU18" s="204"/>
      <c r="BIV18" s="204"/>
      <c r="BIW18" s="204"/>
      <c r="BIX18" s="204"/>
      <c r="BIY18" s="204"/>
      <c r="BIZ18" s="204"/>
      <c r="BJA18" s="204"/>
      <c r="BJB18" s="204"/>
      <c r="BJC18" s="204"/>
      <c r="BJD18" s="204"/>
      <c r="BJE18" s="204"/>
      <c r="BJF18" s="204"/>
      <c r="BJG18" s="204"/>
      <c r="BJH18" s="204"/>
      <c r="BJI18" s="204"/>
      <c r="BJJ18" s="204"/>
      <c r="BJK18" s="204"/>
      <c r="BJL18" s="204"/>
      <c r="BJM18" s="204"/>
      <c r="BJN18" s="204"/>
      <c r="BJO18" s="204"/>
      <c r="BJP18" s="204"/>
      <c r="BJQ18" s="204"/>
      <c r="BJR18" s="204"/>
      <c r="BJS18" s="204"/>
      <c r="BJT18" s="204"/>
      <c r="BJU18" s="204"/>
      <c r="BJV18" s="204"/>
      <c r="BJW18" s="204"/>
      <c r="BJX18" s="204"/>
      <c r="BJY18" s="204"/>
      <c r="BJZ18" s="204"/>
      <c r="BKA18" s="204"/>
      <c r="BKB18" s="204"/>
      <c r="BKC18" s="204"/>
      <c r="BKD18" s="204"/>
      <c r="BKE18" s="204"/>
      <c r="BKF18" s="204"/>
      <c r="BKG18" s="204"/>
      <c r="BKH18" s="204"/>
      <c r="BKI18" s="204"/>
      <c r="BKJ18" s="204"/>
      <c r="BKK18" s="204"/>
      <c r="BKL18" s="204"/>
      <c r="BKM18" s="204"/>
      <c r="BKN18" s="204"/>
      <c r="BKO18" s="204"/>
      <c r="BKP18" s="204"/>
      <c r="BKQ18" s="204"/>
      <c r="BKR18" s="204"/>
      <c r="BKS18" s="204"/>
      <c r="BKT18" s="204"/>
      <c r="BKU18" s="204"/>
      <c r="BKV18" s="204"/>
      <c r="BKW18" s="204"/>
      <c r="BKX18" s="204"/>
      <c r="BKY18" s="204"/>
      <c r="BKZ18" s="204"/>
      <c r="BLA18" s="204"/>
      <c r="BLB18" s="204"/>
      <c r="BLC18" s="204"/>
      <c r="BLD18" s="204"/>
      <c r="BLE18" s="204"/>
      <c r="BLF18" s="204"/>
      <c r="BLG18" s="204"/>
      <c r="BLH18" s="204"/>
      <c r="BLI18" s="204"/>
      <c r="BLJ18" s="204"/>
      <c r="BLK18" s="204"/>
      <c r="BLL18" s="204"/>
      <c r="BLM18" s="204"/>
      <c r="BLN18" s="204"/>
      <c r="BLO18" s="204"/>
      <c r="BLP18" s="204"/>
      <c r="BLQ18" s="204"/>
      <c r="BLR18" s="204"/>
      <c r="BLS18" s="204"/>
      <c r="BLT18" s="204"/>
      <c r="BLU18" s="204"/>
      <c r="BLV18" s="204"/>
      <c r="BLW18" s="204"/>
      <c r="BLX18" s="204"/>
      <c r="BLY18" s="204"/>
      <c r="BLZ18" s="204"/>
      <c r="BMA18" s="204"/>
      <c r="BMB18" s="204"/>
      <c r="BMC18" s="204"/>
      <c r="BMD18" s="204"/>
      <c r="BME18" s="204"/>
      <c r="BMF18" s="204"/>
      <c r="BMG18" s="204"/>
      <c r="BMH18" s="204"/>
      <c r="BMI18" s="204"/>
      <c r="BMJ18" s="204"/>
      <c r="BMK18" s="204"/>
      <c r="BML18" s="204"/>
      <c r="BMM18" s="204"/>
      <c r="BMN18" s="204"/>
      <c r="BMO18" s="204"/>
      <c r="BMP18" s="204"/>
      <c r="BMQ18" s="204"/>
      <c r="BMR18" s="204"/>
      <c r="BMS18" s="204"/>
      <c r="BMT18" s="204"/>
      <c r="BMU18" s="204"/>
      <c r="BMV18" s="204"/>
      <c r="BMW18" s="204"/>
      <c r="BMX18" s="204"/>
      <c r="BMY18" s="204"/>
      <c r="BMZ18" s="204"/>
      <c r="BNA18" s="204"/>
      <c r="BNB18" s="204"/>
      <c r="BNC18" s="204"/>
      <c r="BND18" s="204"/>
      <c r="BNE18" s="204"/>
      <c r="BNF18" s="204"/>
      <c r="BNG18" s="204"/>
      <c r="BNH18" s="204"/>
      <c r="BNI18" s="204"/>
      <c r="BNJ18" s="204"/>
      <c r="BNK18" s="204"/>
      <c r="BNL18" s="204"/>
      <c r="BNM18" s="204"/>
      <c r="BNN18" s="204"/>
      <c r="BNO18" s="204"/>
      <c r="BNP18" s="204"/>
      <c r="BNQ18" s="204"/>
      <c r="BNR18" s="204"/>
      <c r="BNS18" s="204"/>
      <c r="BNT18" s="204"/>
      <c r="BNU18" s="204"/>
      <c r="BNV18" s="204"/>
      <c r="BNW18" s="204"/>
      <c r="BNX18" s="204"/>
      <c r="BNY18" s="204"/>
      <c r="BNZ18" s="204"/>
      <c r="BOA18" s="204"/>
      <c r="BOB18" s="204"/>
      <c r="BOC18" s="204"/>
      <c r="BOD18" s="204"/>
      <c r="BOE18" s="204"/>
      <c r="BOF18" s="204"/>
      <c r="BOG18" s="204"/>
      <c r="BOH18" s="204"/>
      <c r="BOI18" s="204"/>
      <c r="BOJ18" s="204"/>
      <c r="BOK18" s="204"/>
      <c r="BOL18" s="204"/>
      <c r="BOM18" s="204"/>
      <c r="BON18" s="204"/>
      <c r="BOO18" s="204"/>
      <c r="BOP18" s="204"/>
      <c r="BOQ18" s="204"/>
      <c r="BOR18" s="204"/>
      <c r="BOS18" s="204"/>
      <c r="BOT18" s="204"/>
      <c r="BOU18" s="204"/>
      <c r="BOV18" s="204"/>
      <c r="BOW18" s="204"/>
      <c r="BOX18" s="204"/>
      <c r="BOY18" s="204"/>
      <c r="BOZ18" s="204"/>
      <c r="BPA18" s="204"/>
      <c r="BPB18" s="204"/>
      <c r="BPC18" s="204"/>
      <c r="BPD18" s="204"/>
      <c r="BPE18" s="204"/>
      <c r="BPF18" s="204"/>
      <c r="BPG18" s="204"/>
      <c r="BPH18" s="204"/>
      <c r="BPI18" s="204"/>
      <c r="BPJ18" s="204"/>
      <c r="BPK18" s="204"/>
      <c r="BPL18" s="204"/>
      <c r="BPM18" s="204"/>
      <c r="BPN18" s="204"/>
      <c r="BPO18" s="204"/>
      <c r="BPP18" s="204"/>
      <c r="BPQ18" s="204"/>
      <c r="BPR18" s="204"/>
      <c r="BPS18" s="204"/>
      <c r="BPT18" s="204"/>
      <c r="BPU18" s="204"/>
      <c r="BPV18" s="204"/>
      <c r="BPW18" s="204"/>
      <c r="BPX18" s="204"/>
      <c r="BPY18" s="204"/>
      <c r="BPZ18" s="204"/>
      <c r="BQA18" s="204"/>
      <c r="BQB18" s="204"/>
      <c r="BQC18" s="204"/>
      <c r="BQD18" s="204"/>
      <c r="BQE18" s="204"/>
      <c r="BQF18" s="204"/>
      <c r="BQG18" s="204"/>
      <c r="BQH18" s="204"/>
      <c r="BQI18" s="204"/>
      <c r="BQJ18" s="204"/>
      <c r="BQK18" s="204"/>
      <c r="BQL18" s="204"/>
      <c r="BQM18" s="204"/>
      <c r="BQN18" s="204"/>
      <c r="BQO18" s="204"/>
      <c r="BQP18" s="204"/>
      <c r="BQQ18" s="204"/>
      <c r="BQR18" s="204"/>
      <c r="BQS18" s="204"/>
      <c r="BQT18" s="204"/>
      <c r="BQU18" s="204"/>
      <c r="BQV18" s="204"/>
      <c r="BQW18" s="204"/>
      <c r="BQX18" s="204"/>
      <c r="BQY18" s="204"/>
      <c r="BQZ18" s="204"/>
      <c r="BRA18" s="204"/>
      <c r="BRB18" s="204"/>
      <c r="BRC18" s="204"/>
      <c r="BRD18" s="204"/>
      <c r="BRE18" s="204"/>
      <c r="BRF18" s="204"/>
      <c r="BRG18" s="204"/>
      <c r="BRH18" s="204"/>
      <c r="BRI18" s="204"/>
      <c r="BRJ18" s="204"/>
      <c r="BRK18" s="204"/>
      <c r="BRL18" s="204"/>
      <c r="BRM18" s="204"/>
      <c r="BRN18" s="204"/>
      <c r="BRO18" s="204"/>
      <c r="BRP18" s="204"/>
      <c r="BRQ18" s="204"/>
      <c r="BRR18" s="204"/>
      <c r="BRS18" s="204"/>
      <c r="BRT18" s="204"/>
      <c r="BRU18" s="204"/>
      <c r="BRV18" s="204"/>
      <c r="BRW18" s="204"/>
      <c r="BRX18" s="204"/>
      <c r="BRY18" s="204"/>
      <c r="BRZ18" s="204"/>
      <c r="BSA18" s="204"/>
      <c r="BSB18" s="204"/>
      <c r="BSC18" s="204"/>
      <c r="BSD18" s="204"/>
      <c r="BSE18" s="204"/>
      <c r="BSF18" s="204"/>
      <c r="BSG18" s="204"/>
      <c r="BSH18" s="204"/>
      <c r="BSI18" s="204"/>
      <c r="BSJ18" s="204"/>
      <c r="BSK18" s="204"/>
      <c r="BSL18" s="204"/>
      <c r="BSM18" s="204"/>
      <c r="BSN18" s="204"/>
      <c r="BSO18" s="204"/>
      <c r="BSP18" s="204"/>
      <c r="BSQ18" s="204"/>
      <c r="BSR18" s="204"/>
      <c r="BSS18" s="204"/>
      <c r="BST18" s="204"/>
      <c r="BSU18" s="204"/>
      <c r="BSV18" s="204"/>
      <c r="BSW18" s="204"/>
      <c r="BSX18" s="204"/>
      <c r="BSY18" s="204"/>
      <c r="BSZ18" s="204"/>
      <c r="BTA18" s="204"/>
      <c r="BTB18" s="204"/>
      <c r="BTC18" s="204"/>
      <c r="BTD18" s="204"/>
      <c r="BTE18" s="204"/>
      <c r="BTF18" s="204"/>
      <c r="BTG18" s="204"/>
      <c r="BTH18" s="204"/>
      <c r="BTI18" s="204"/>
      <c r="BTJ18" s="204"/>
      <c r="BTK18" s="204"/>
      <c r="BTL18" s="204"/>
      <c r="BTM18" s="204"/>
      <c r="BTN18" s="204"/>
      <c r="BTO18" s="204"/>
      <c r="BTP18" s="204"/>
      <c r="BTQ18" s="204"/>
      <c r="BTR18" s="204"/>
      <c r="BTS18" s="204"/>
      <c r="BTT18" s="204"/>
      <c r="BTU18" s="204"/>
      <c r="BTV18" s="204"/>
      <c r="BTW18" s="204"/>
      <c r="BTX18" s="204"/>
      <c r="BTY18" s="204"/>
      <c r="BTZ18" s="204"/>
      <c r="BUA18" s="204"/>
      <c r="BUB18" s="204"/>
      <c r="BUC18" s="204"/>
      <c r="BUD18" s="204"/>
      <c r="BUE18" s="204"/>
      <c r="BUF18" s="204"/>
      <c r="BUG18" s="204"/>
      <c r="BUH18" s="204"/>
      <c r="BUI18" s="204"/>
      <c r="BUJ18" s="204"/>
      <c r="BUK18" s="204"/>
      <c r="BUL18" s="204"/>
      <c r="BUM18" s="204"/>
      <c r="BUN18" s="204"/>
      <c r="BUO18" s="204"/>
      <c r="BUP18" s="204"/>
      <c r="BUQ18" s="204"/>
      <c r="BUR18" s="204"/>
      <c r="BUS18" s="204"/>
      <c r="BUT18" s="204"/>
      <c r="BUU18" s="204"/>
      <c r="BUV18" s="204"/>
      <c r="BUW18" s="204"/>
      <c r="BUX18" s="204"/>
      <c r="BUY18" s="204"/>
      <c r="BUZ18" s="204"/>
      <c r="BVA18" s="204"/>
      <c r="BVB18" s="204"/>
      <c r="BVC18" s="204"/>
      <c r="BVD18" s="204"/>
      <c r="BVE18" s="204"/>
      <c r="BVF18" s="204"/>
      <c r="BVG18" s="204"/>
      <c r="BVH18" s="204"/>
      <c r="BVI18" s="204"/>
      <c r="BVJ18" s="204"/>
      <c r="BVK18" s="204"/>
      <c r="BVL18" s="204"/>
      <c r="BVM18" s="204"/>
      <c r="BVN18" s="204"/>
      <c r="BVO18" s="204"/>
      <c r="BVP18" s="204"/>
      <c r="BVQ18" s="204"/>
      <c r="BVR18" s="204"/>
      <c r="BVS18" s="204"/>
      <c r="BVT18" s="204"/>
      <c r="BVU18" s="204"/>
      <c r="BVV18" s="204"/>
      <c r="BVW18" s="204"/>
      <c r="BVX18" s="204"/>
      <c r="BVY18" s="204"/>
      <c r="BVZ18" s="204"/>
      <c r="BWA18" s="204"/>
      <c r="BWB18" s="204"/>
      <c r="BWC18" s="204"/>
      <c r="BWD18" s="204"/>
      <c r="BWE18" s="204"/>
      <c r="BWF18" s="204"/>
      <c r="BWG18" s="204"/>
      <c r="BWH18" s="204"/>
      <c r="BWI18" s="204"/>
      <c r="BWJ18" s="204"/>
      <c r="BWK18" s="204"/>
      <c r="BWL18" s="204"/>
      <c r="BWM18" s="204"/>
      <c r="BWN18" s="204"/>
      <c r="BWO18" s="204"/>
      <c r="BWP18" s="204"/>
      <c r="BWQ18" s="204"/>
      <c r="BWR18" s="204"/>
      <c r="BWS18" s="204"/>
      <c r="BWT18" s="204"/>
      <c r="BWU18" s="204"/>
      <c r="BWV18" s="204"/>
      <c r="BWW18" s="204"/>
      <c r="BWX18" s="204"/>
      <c r="BWY18" s="204"/>
      <c r="BWZ18" s="204"/>
      <c r="BXA18" s="204"/>
      <c r="BXB18" s="204"/>
      <c r="BXC18" s="204"/>
      <c r="BXD18" s="204"/>
      <c r="BXE18" s="204"/>
      <c r="BXF18" s="204"/>
      <c r="BXG18" s="204"/>
      <c r="BXH18" s="204"/>
      <c r="BXI18" s="204"/>
      <c r="BXJ18" s="204"/>
      <c r="BXK18" s="204"/>
      <c r="BXL18" s="204"/>
      <c r="BXM18" s="204"/>
      <c r="BXN18" s="204"/>
      <c r="BXO18" s="204"/>
      <c r="BXP18" s="204"/>
      <c r="BXQ18" s="204"/>
      <c r="BXR18" s="204"/>
      <c r="BXS18" s="204"/>
      <c r="BXT18" s="204"/>
      <c r="BXU18" s="204"/>
      <c r="BXV18" s="204"/>
      <c r="BXW18" s="204"/>
      <c r="BXX18" s="204"/>
      <c r="BXY18" s="204"/>
      <c r="BXZ18" s="204"/>
      <c r="BYA18" s="204"/>
      <c r="BYB18" s="204"/>
      <c r="BYC18" s="204"/>
      <c r="BYD18" s="204"/>
      <c r="BYE18" s="204"/>
      <c r="BYF18" s="204"/>
      <c r="BYG18" s="204"/>
      <c r="BYH18" s="204"/>
      <c r="BYI18" s="204"/>
      <c r="BYJ18" s="204"/>
      <c r="BYK18" s="204"/>
      <c r="BYL18" s="204"/>
      <c r="BYM18" s="204"/>
      <c r="BYN18" s="204"/>
      <c r="BYO18" s="204"/>
      <c r="BYP18" s="204"/>
      <c r="BYQ18" s="204"/>
      <c r="BYR18" s="204"/>
      <c r="BYS18" s="204"/>
      <c r="BYT18" s="204"/>
      <c r="BYU18" s="204"/>
      <c r="BYV18" s="204"/>
      <c r="BYW18" s="204"/>
      <c r="BYX18" s="204"/>
      <c r="BYY18" s="204"/>
      <c r="BYZ18" s="204"/>
      <c r="BZA18" s="204"/>
      <c r="BZB18" s="204"/>
      <c r="BZC18" s="204"/>
      <c r="BZD18" s="204"/>
      <c r="BZE18" s="204"/>
      <c r="BZF18" s="204"/>
      <c r="BZG18" s="204"/>
      <c r="BZH18" s="204"/>
      <c r="BZI18" s="204"/>
      <c r="BZJ18" s="204"/>
      <c r="BZK18" s="204"/>
      <c r="BZL18" s="204"/>
      <c r="BZM18" s="204"/>
      <c r="BZN18" s="204"/>
      <c r="BZO18" s="204"/>
      <c r="BZP18" s="204"/>
      <c r="BZQ18" s="204"/>
      <c r="BZR18" s="204"/>
      <c r="BZS18" s="204"/>
      <c r="BZT18" s="204"/>
      <c r="BZU18" s="204"/>
      <c r="BZV18" s="204"/>
      <c r="BZW18" s="204"/>
      <c r="BZX18" s="204"/>
      <c r="BZY18" s="204"/>
      <c r="BZZ18" s="204"/>
      <c r="CAA18" s="204"/>
      <c r="CAB18" s="204"/>
      <c r="CAC18" s="204"/>
      <c r="CAD18" s="204"/>
      <c r="CAE18" s="204"/>
      <c r="CAF18" s="204"/>
      <c r="CAG18" s="204"/>
      <c r="CAH18" s="204"/>
      <c r="CAI18" s="204"/>
      <c r="CAJ18" s="204"/>
      <c r="CAK18" s="204"/>
      <c r="CAL18" s="204"/>
      <c r="CAM18" s="204"/>
      <c r="CAN18" s="204"/>
      <c r="CAO18" s="204"/>
      <c r="CAP18" s="204"/>
      <c r="CAQ18" s="204"/>
      <c r="CAR18" s="204"/>
      <c r="CAS18" s="204"/>
      <c r="CAT18" s="204"/>
      <c r="CAU18" s="204"/>
      <c r="CAV18" s="204"/>
      <c r="CAW18" s="204"/>
      <c r="CAX18" s="204"/>
      <c r="CAY18" s="204"/>
      <c r="CAZ18" s="204"/>
      <c r="CBA18" s="204"/>
      <c r="CBB18" s="204"/>
      <c r="CBC18" s="204"/>
      <c r="CBD18" s="204"/>
      <c r="CBE18" s="204"/>
      <c r="CBF18" s="204"/>
      <c r="CBG18" s="204"/>
      <c r="CBH18" s="204"/>
      <c r="CBI18" s="204"/>
      <c r="CBJ18" s="204"/>
      <c r="CBK18" s="204"/>
      <c r="CBL18" s="204"/>
      <c r="CBM18" s="204"/>
      <c r="CBN18" s="204"/>
      <c r="CBO18" s="204"/>
      <c r="CBP18" s="204"/>
      <c r="CBQ18" s="204"/>
      <c r="CBR18" s="204"/>
      <c r="CBS18" s="204"/>
      <c r="CBT18" s="204"/>
      <c r="CBU18" s="204"/>
      <c r="CBV18" s="204"/>
      <c r="CBW18" s="204"/>
      <c r="CBX18" s="204"/>
      <c r="CBY18" s="204"/>
      <c r="CBZ18" s="204"/>
      <c r="CCA18" s="204"/>
      <c r="CCB18" s="204"/>
      <c r="CCC18" s="204"/>
      <c r="CCD18" s="204"/>
      <c r="CCE18" s="204"/>
      <c r="CCF18" s="204"/>
      <c r="CCG18" s="204"/>
      <c r="CCH18" s="204"/>
      <c r="CCI18" s="204"/>
      <c r="CCJ18" s="204"/>
      <c r="CCK18" s="204"/>
      <c r="CCL18" s="204"/>
      <c r="CCM18" s="204"/>
      <c r="CCN18" s="204"/>
      <c r="CCO18" s="204"/>
      <c r="CCP18" s="204"/>
      <c r="CCQ18" s="204"/>
      <c r="CCR18" s="204"/>
      <c r="CCS18" s="204"/>
      <c r="CCT18" s="204"/>
      <c r="CCU18" s="204"/>
      <c r="CCV18" s="204"/>
      <c r="CCW18" s="204"/>
      <c r="CCX18" s="204"/>
      <c r="CCY18" s="204"/>
      <c r="CCZ18" s="204"/>
      <c r="CDA18" s="204"/>
      <c r="CDB18" s="204"/>
      <c r="CDC18" s="204"/>
      <c r="CDD18" s="204"/>
      <c r="CDE18" s="204"/>
      <c r="CDF18" s="204"/>
      <c r="CDG18" s="204"/>
      <c r="CDH18" s="204"/>
      <c r="CDI18" s="204"/>
      <c r="CDJ18" s="204"/>
      <c r="CDK18" s="204"/>
      <c r="CDL18" s="204"/>
      <c r="CDM18" s="204"/>
      <c r="CDN18" s="204"/>
      <c r="CDO18" s="204"/>
      <c r="CDP18" s="204"/>
      <c r="CDQ18" s="204"/>
      <c r="CDR18" s="204"/>
      <c r="CDS18" s="204"/>
      <c r="CDT18" s="204"/>
      <c r="CDU18" s="204"/>
      <c r="CDV18" s="204"/>
      <c r="CDW18" s="204"/>
      <c r="CDX18" s="204"/>
      <c r="CDY18" s="204"/>
      <c r="CDZ18" s="204"/>
      <c r="CEA18" s="204"/>
      <c r="CEB18" s="204"/>
      <c r="CEC18" s="204"/>
      <c r="CED18" s="204"/>
      <c r="CEE18" s="204"/>
      <c r="CEF18" s="204"/>
      <c r="CEG18" s="204"/>
      <c r="CEH18" s="204"/>
      <c r="CEI18" s="204"/>
      <c r="CEJ18" s="204"/>
      <c r="CEK18" s="204"/>
      <c r="CEL18" s="204"/>
      <c r="CEM18" s="204"/>
      <c r="CEN18" s="204"/>
      <c r="CEO18" s="204"/>
      <c r="CEP18" s="204"/>
      <c r="CEQ18" s="204"/>
      <c r="CER18" s="204"/>
      <c r="CES18" s="204"/>
      <c r="CET18" s="204"/>
      <c r="CEU18" s="204"/>
      <c r="CEV18" s="204"/>
      <c r="CEW18" s="204"/>
      <c r="CEX18" s="204"/>
      <c r="CEY18" s="204"/>
      <c r="CEZ18" s="204"/>
      <c r="CFA18" s="204"/>
      <c r="CFB18" s="204"/>
      <c r="CFC18" s="204"/>
      <c r="CFD18" s="204"/>
      <c r="CFE18" s="204"/>
      <c r="CFF18" s="204"/>
      <c r="CFG18" s="204"/>
      <c r="CFH18" s="204"/>
      <c r="CFI18" s="204"/>
      <c r="CFJ18" s="204"/>
      <c r="CFK18" s="204"/>
      <c r="CFL18" s="204"/>
      <c r="CFM18" s="204"/>
      <c r="CFN18" s="204"/>
      <c r="CFO18" s="204"/>
      <c r="CFP18" s="204"/>
      <c r="CFQ18" s="204"/>
      <c r="CFR18" s="204"/>
      <c r="CFS18" s="204"/>
      <c r="CFT18" s="204"/>
      <c r="CFU18" s="204"/>
      <c r="CFV18" s="204"/>
      <c r="CFW18" s="204"/>
      <c r="CFX18" s="204"/>
      <c r="CFY18" s="204"/>
      <c r="CFZ18" s="204"/>
      <c r="CGA18" s="204"/>
      <c r="CGB18" s="204"/>
      <c r="CGC18" s="204"/>
      <c r="CGD18" s="204"/>
      <c r="CGE18" s="204"/>
      <c r="CGF18" s="204"/>
      <c r="CGG18" s="204"/>
      <c r="CGH18" s="204"/>
      <c r="CGI18" s="204"/>
      <c r="CGJ18" s="204"/>
      <c r="CGK18" s="204"/>
      <c r="CGL18" s="204"/>
      <c r="CGM18" s="204"/>
      <c r="CGN18" s="204"/>
      <c r="CGO18" s="204"/>
      <c r="CGP18" s="204"/>
      <c r="CGQ18" s="204"/>
      <c r="CGR18" s="204"/>
      <c r="CGS18" s="204"/>
      <c r="CGT18" s="204"/>
      <c r="CGU18" s="204"/>
      <c r="CGV18" s="204"/>
      <c r="CGW18" s="204"/>
      <c r="CGX18" s="204"/>
      <c r="CGY18" s="204"/>
      <c r="CGZ18" s="204"/>
      <c r="CHA18" s="204"/>
      <c r="CHB18" s="204"/>
      <c r="CHC18" s="204"/>
      <c r="CHD18" s="204"/>
      <c r="CHE18" s="204"/>
      <c r="CHF18" s="204"/>
      <c r="CHG18" s="204"/>
      <c r="CHH18" s="204"/>
      <c r="CHI18" s="204"/>
      <c r="CHJ18" s="204"/>
      <c r="CHK18" s="204"/>
      <c r="CHL18" s="204"/>
      <c r="CHM18" s="204"/>
      <c r="CHN18" s="204"/>
      <c r="CHO18" s="204"/>
      <c r="CHP18" s="204"/>
      <c r="CHQ18" s="204"/>
      <c r="CHR18" s="204"/>
      <c r="CHS18" s="204"/>
      <c r="CHT18" s="204"/>
      <c r="CHU18" s="204"/>
      <c r="CHV18" s="204"/>
      <c r="CHW18" s="204"/>
      <c r="CHX18" s="204"/>
      <c r="CHY18" s="204"/>
      <c r="CHZ18" s="204"/>
      <c r="CIA18" s="204"/>
      <c r="CIB18" s="204"/>
      <c r="CIC18" s="204"/>
      <c r="CID18" s="204"/>
      <c r="CIE18" s="204"/>
      <c r="CIF18" s="204"/>
      <c r="CIG18" s="204"/>
      <c r="CIH18" s="204"/>
      <c r="CII18" s="204"/>
      <c r="CIJ18" s="204"/>
      <c r="CIK18" s="204"/>
      <c r="CIL18" s="204"/>
      <c r="CIM18" s="204"/>
      <c r="CIN18" s="204"/>
      <c r="CIO18" s="204"/>
      <c r="CIP18" s="204"/>
      <c r="CIQ18" s="204"/>
      <c r="CIR18" s="204"/>
      <c r="CIS18" s="204"/>
      <c r="CIT18" s="204"/>
      <c r="CIU18" s="204"/>
      <c r="CIV18" s="204"/>
      <c r="CIW18" s="204"/>
      <c r="CIX18" s="204"/>
      <c r="CIY18" s="204"/>
      <c r="CIZ18" s="204"/>
      <c r="CJA18" s="204"/>
      <c r="CJB18" s="204"/>
      <c r="CJC18" s="204"/>
      <c r="CJD18" s="204"/>
      <c r="CJE18" s="204"/>
      <c r="CJF18" s="204"/>
      <c r="CJG18" s="204"/>
      <c r="CJH18" s="204"/>
      <c r="CJI18" s="204"/>
      <c r="CJJ18" s="204"/>
      <c r="CJK18" s="204"/>
      <c r="CJL18" s="204"/>
      <c r="CJM18" s="204"/>
      <c r="CJN18" s="204"/>
      <c r="CJO18" s="204"/>
      <c r="CJP18" s="204"/>
      <c r="CJQ18" s="204"/>
      <c r="CJR18" s="204"/>
      <c r="CJS18" s="204"/>
      <c r="CJT18" s="204"/>
      <c r="CJU18" s="204"/>
      <c r="CJV18" s="204"/>
      <c r="CJW18" s="204"/>
      <c r="CJX18" s="204"/>
      <c r="CJY18" s="204"/>
      <c r="CJZ18" s="204"/>
      <c r="CKA18" s="204"/>
      <c r="CKB18" s="204"/>
      <c r="CKC18" s="204"/>
      <c r="CKD18" s="204"/>
      <c r="CKE18" s="204"/>
      <c r="CKF18" s="204"/>
      <c r="CKG18" s="204"/>
      <c r="CKH18" s="204"/>
      <c r="CKI18" s="204"/>
      <c r="CKJ18" s="204"/>
      <c r="CKK18" s="204"/>
      <c r="CKL18" s="204"/>
      <c r="CKM18" s="204"/>
      <c r="CKN18" s="204"/>
      <c r="CKO18" s="204"/>
      <c r="CKP18" s="204"/>
      <c r="CKQ18" s="204"/>
      <c r="CKR18" s="204"/>
      <c r="CKS18" s="204"/>
      <c r="CKT18" s="204"/>
      <c r="CKU18" s="204"/>
      <c r="CKV18" s="204"/>
      <c r="CKW18" s="204"/>
      <c r="CKX18" s="204"/>
      <c r="CKY18" s="204"/>
      <c r="CKZ18" s="204"/>
      <c r="CLA18" s="204"/>
      <c r="CLB18" s="204"/>
      <c r="CLC18" s="204"/>
      <c r="CLD18" s="204"/>
      <c r="CLE18" s="204"/>
      <c r="CLF18" s="204"/>
      <c r="CLG18" s="204"/>
      <c r="CLH18" s="204"/>
      <c r="CLI18" s="204"/>
      <c r="CLJ18" s="204"/>
      <c r="CLK18" s="204"/>
      <c r="CLL18" s="204"/>
      <c r="CLM18" s="204"/>
      <c r="CLN18" s="204"/>
      <c r="CLO18" s="204"/>
      <c r="CLP18" s="204"/>
      <c r="CLQ18" s="204"/>
      <c r="CLR18" s="204"/>
      <c r="CLS18" s="204"/>
      <c r="CLT18" s="204"/>
      <c r="CLU18" s="204"/>
      <c r="CLV18" s="204"/>
      <c r="CLW18" s="204"/>
      <c r="CLX18" s="204"/>
      <c r="CLY18" s="204"/>
      <c r="CLZ18" s="204"/>
      <c r="CMA18" s="204"/>
      <c r="CMB18" s="204"/>
      <c r="CMC18" s="204"/>
      <c r="CMD18" s="204"/>
      <c r="CME18" s="204"/>
      <c r="CMF18" s="204"/>
      <c r="CMG18" s="204"/>
      <c r="CMH18" s="204"/>
      <c r="CMI18" s="204"/>
      <c r="CMJ18" s="204"/>
      <c r="CMK18" s="204"/>
      <c r="CML18" s="204"/>
      <c r="CMM18" s="204"/>
      <c r="CMN18" s="204"/>
      <c r="CMO18" s="204"/>
      <c r="CMP18" s="204"/>
      <c r="CMQ18" s="204"/>
      <c r="CMR18" s="204"/>
      <c r="CMS18" s="204"/>
      <c r="CMT18" s="204"/>
      <c r="CMU18" s="204"/>
      <c r="CMV18" s="204"/>
      <c r="CMW18" s="204"/>
      <c r="CMX18" s="204"/>
      <c r="CMY18" s="204"/>
      <c r="CMZ18" s="204"/>
      <c r="CNA18" s="204"/>
    </row>
    <row r="19" spans="1:2393" s="56" customFormat="1" ht="18" customHeight="1">
      <c r="A19" s="48" t="s">
        <v>28</v>
      </c>
      <c r="B19" s="49"/>
      <c r="C19" s="50">
        <v>4097.5</v>
      </c>
      <c r="D19" s="50">
        <f>[1]район!D19</f>
        <v>0</v>
      </c>
      <c r="E19" s="50">
        <v>3047.3999999999996</v>
      </c>
      <c r="F19" s="50">
        <v>0</v>
      </c>
      <c r="G19" s="50"/>
      <c r="H19" s="50"/>
      <c r="I19" s="50">
        <f>J19+[1]город!I19+[1]поселения!I20-1</f>
        <v>1126</v>
      </c>
      <c r="J19" s="50">
        <f>[1]район!I19</f>
        <v>0</v>
      </c>
      <c r="K19" s="50"/>
      <c r="L19" s="50"/>
      <c r="M19" s="50"/>
      <c r="N19" s="50"/>
      <c r="O19" s="50">
        <f>[1]район!M19+[1]город!M19+[1]поселения!M20</f>
        <v>569.9</v>
      </c>
      <c r="P19" s="32">
        <f>[1]район!M19</f>
        <v>0</v>
      </c>
      <c r="Q19" s="33">
        <f t="shared" si="4"/>
        <v>0.50612788632326822</v>
      </c>
      <c r="R19" s="51">
        <f t="shared" si="1"/>
        <v>1</v>
      </c>
      <c r="S19" s="50">
        <f>'[1]бюджеты поселений'!BH16</f>
        <v>0</v>
      </c>
      <c r="T19" s="50" t="s">
        <v>27</v>
      </c>
      <c r="U19" s="50">
        <f>'[1]бюджеты поселений'!BI16</f>
        <v>0</v>
      </c>
      <c r="V19" s="50" t="s">
        <v>27</v>
      </c>
      <c r="W19" s="50"/>
      <c r="X19" s="50"/>
      <c r="Y19" s="51"/>
      <c r="Z19" s="51"/>
      <c r="AA19" s="51"/>
      <c r="AB19" s="51"/>
      <c r="AC19" s="52"/>
      <c r="AD19" s="52"/>
      <c r="AE19" s="53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  <c r="IW19" s="204"/>
      <c r="IX19" s="204"/>
      <c r="IY19" s="204"/>
      <c r="IZ19" s="204"/>
      <c r="JA19" s="204"/>
      <c r="JB19" s="204"/>
      <c r="JC19" s="204"/>
      <c r="JD19" s="204"/>
      <c r="JE19" s="204"/>
      <c r="JF19" s="204"/>
      <c r="JG19" s="204"/>
      <c r="JH19" s="204"/>
      <c r="JI19" s="204"/>
      <c r="JJ19" s="204"/>
      <c r="JK19" s="204"/>
      <c r="JL19" s="204"/>
      <c r="JM19" s="204"/>
      <c r="JN19" s="204"/>
      <c r="JO19" s="204"/>
      <c r="JP19" s="204"/>
      <c r="JQ19" s="204"/>
      <c r="JR19" s="204"/>
      <c r="JS19" s="204"/>
      <c r="JT19" s="204"/>
      <c r="JU19" s="204"/>
      <c r="JV19" s="204"/>
      <c r="JW19" s="204"/>
      <c r="JX19" s="204"/>
      <c r="JY19" s="204"/>
      <c r="JZ19" s="204"/>
      <c r="KA19" s="204"/>
      <c r="KB19" s="204"/>
      <c r="KC19" s="204"/>
      <c r="KD19" s="204"/>
      <c r="KE19" s="204"/>
      <c r="KF19" s="204"/>
      <c r="KG19" s="204"/>
      <c r="KH19" s="204"/>
      <c r="KI19" s="204"/>
      <c r="KJ19" s="204"/>
      <c r="KK19" s="204"/>
      <c r="KL19" s="204"/>
      <c r="KM19" s="204"/>
      <c r="KN19" s="204"/>
      <c r="KO19" s="204"/>
      <c r="KP19" s="204"/>
      <c r="KQ19" s="204"/>
      <c r="KR19" s="204"/>
      <c r="KS19" s="204"/>
      <c r="KT19" s="204"/>
      <c r="KU19" s="204"/>
      <c r="KV19" s="204"/>
      <c r="KW19" s="204"/>
      <c r="KX19" s="204"/>
      <c r="KY19" s="204"/>
      <c r="KZ19" s="204"/>
      <c r="LA19" s="204"/>
      <c r="LB19" s="204"/>
      <c r="LC19" s="204"/>
      <c r="LD19" s="204"/>
      <c r="LE19" s="204"/>
      <c r="LF19" s="204"/>
      <c r="LG19" s="204"/>
      <c r="LH19" s="204"/>
      <c r="LI19" s="204"/>
      <c r="LJ19" s="204"/>
      <c r="LK19" s="204"/>
      <c r="LL19" s="204"/>
      <c r="LM19" s="204"/>
      <c r="LN19" s="204"/>
      <c r="LO19" s="204"/>
      <c r="LP19" s="204"/>
      <c r="LQ19" s="204"/>
      <c r="LR19" s="204"/>
      <c r="LS19" s="204"/>
      <c r="LT19" s="204"/>
      <c r="LU19" s="204"/>
      <c r="LV19" s="204"/>
      <c r="LW19" s="204"/>
      <c r="LX19" s="204"/>
      <c r="LY19" s="204"/>
      <c r="LZ19" s="204"/>
      <c r="MA19" s="204"/>
      <c r="MB19" s="204"/>
      <c r="MC19" s="204"/>
      <c r="MD19" s="204"/>
      <c r="ME19" s="204"/>
      <c r="MF19" s="204"/>
      <c r="MG19" s="204"/>
      <c r="MH19" s="204"/>
      <c r="MI19" s="204"/>
      <c r="MJ19" s="204"/>
      <c r="MK19" s="204"/>
      <c r="ML19" s="204"/>
      <c r="MM19" s="204"/>
      <c r="MN19" s="204"/>
      <c r="MO19" s="204"/>
      <c r="MP19" s="204"/>
      <c r="MQ19" s="204"/>
      <c r="MR19" s="204"/>
      <c r="MS19" s="204"/>
      <c r="MT19" s="204"/>
      <c r="MU19" s="204"/>
      <c r="MV19" s="204"/>
      <c r="MW19" s="204"/>
      <c r="MX19" s="204"/>
      <c r="MY19" s="204"/>
      <c r="MZ19" s="204"/>
      <c r="NA19" s="204"/>
      <c r="NB19" s="204"/>
      <c r="NC19" s="204"/>
      <c r="ND19" s="204"/>
      <c r="NE19" s="204"/>
      <c r="NF19" s="204"/>
      <c r="NG19" s="204"/>
      <c r="NH19" s="204"/>
      <c r="NI19" s="204"/>
      <c r="NJ19" s="204"/>
      <c r="NK19" s="204"/>
      <c r="NL19" s="204"/>
      <c r="NM19" s="204"/>
      <c r="NN19" s="204"/>
      <c r="NO19" s="204"/>
      <c r="NP19" s="204"/>
      <c r="NQ19" s="204"/>
      <c r="NR19" s="204"/>
      <c r="NS19" s="204"/>
      <c r="NT19" s="204"/>
      <c r="NU19" s="204"/>
      <c r="NV19" s="204"/>
      <c r="NW19" s="204"/>
      <c r="NX19" s="204"/>
      <c r="NY19" s="204"/>
      <c r="NZ19" s="204"/>
      <c r="OA19" s="204"/>
      <c r="OB19" s="204"/>
      <c r="OC19" s="204"/>
      <c r="OD19" s="204"/>
      <c r="OE19" s="204"/>
      <c r="OF19" s="204"/>
      <c r="OG19" s="204"/>
      <c r="OH19" s="204"/>
      <c r="OI19" s="204"/>
      <c r="OJ19" s="204"/>
      <c r="OK19" s="204"/>
      <c r="OL19" s="204"/>
      <c r="OM19" s="204"/>
      <c r="ON19" s="204"/>
      <c r="OO19" s="204"/>
      <c r="OP19" s="204"/>
      <c r="OQ19" s="204"/>
      <c r="OR19" s="204"/>
      <c r="OS19" s="204"/>
      <c r="OT19" s="204"/>
      <c r="OU19" s="204"/>
      <c r="OV19" s="204"/>
      <c r="OW19" s="204"/>
      <c r="OX19" s="204"/>
      <c r="OY19" s="204"/>
      <c r="OZ19" s="204"/>
      <c r="PA19" s="204"/>
      <c r="PB19" s="204"/>
      <c r="PC19" s="204"/>
      <c r="PD19" s="204"/>
      <c r="PE19" s="204"/>
      <c r="PF19" s="204"/>
      <c r="PG19" s="204"/>
      <c r="PH19" s="204"/>
      <c r="PI19" s="204"/>
      <c r="PJ19" s="204"/>
      <c r="PK19" s="204"/>
      <c r="PL19" s="204"/>
      <c r="PM19" s="204"/>
      <c r="PN19" s="204"/>
      <c r="PO19" s="204"/>
      <c r="PP19" s="204"/>
      <c r="PQ19" s="204"/>
      <c r="PR19" s="204"/>
      <c r="PS19" s="204"/>
      <c r="PT19" s="204"/>
      <c r="PU19" s="204"/>
      <c r="PV19" s="204"/>
      <c r="PW19" s="204"/>
      <c r="PX19" s="204"/>
      <c r="PY19" s="204"/>
      <c r="PZ19" s="204"/>
      <c r="QA19" s="204"/>
      <c r="QB19" s="204"/>
      <c r="QC19" s="204"/>
      <c r="QD19" s="204"/>
      <c r="QE19" s="204"/>
      <c r="QF19" s="204"/>
      <c r="QG19" s="204"/>
      <c r="QH19" s="204"/>
      <c r="QI19" s="204"/>
      <c r="QJ19" s="204"/>
      <c r="QK19" s="204"/>
      <c r="QL19" s="204"/>
      <c r="QM19" s="204"/>
      <c r="QN19" s="204"/>
      <c r="QO19" s="204"/>
      <c r="QP19" s="204"/>
      <c r="QQ19" s="204"/>
      <c r="QR19" s="204"/>
      <c r="QS19" s="204"/>
      <c r="QT19" s="204"/>
      <c r="QU19" s="204"/>
      <c r="QV19" s="204"/>
      <c r="QW19" s="204"/>
      <c r="QX19" s="204"/>
      <c r="QY19" s="204"/>
      <c r="QZ19" s="204"/>
      <c r="RA19" s="204"/>
      <c r="RB19" s="204"/>
      <c r="RC19" s="204"/>
      <c r="RD19" s="204"/>
      <c r="RE19" s="204"/>
      <c r="RF19" s="204"/>
      <c r="RG19" s="204"/>
      <c r="RH19" s="204"/>
      <c r="RI19" s="204"/>
      <c r="RJ19" s="204"/>
      <c r="RK19" s="204"/>
      <c r="RL19" s="204"/>
      <c r="RM19" s="204"/>
      <c r="RN19" s="204"/>
      <c r="RO19" s="204"/>
      <c r="RP19" s="204"/>
      <c r="RQ19" s="204"/>
      <c r="RR19" s="204"/>
      <c r="RS19" s="204"/>
      <c r="RT19" s="204"/>
      <c r="RU19" s="204"/>
      <c r="RV19" s="204"/>
      <c r="RW19" s="204"/>
      <c r="RX19" s="204"/>
      <c r="RY19" s="204"/>
      <c r="RZ19" s="204"/>
      <c r="SA19" s="204"/>
      <c r="SB19" s="204"/>
      <c r="SC19" s="204"/>
      <c r="SD19" s="204"/>
      <c r="SE19" s="204"/>
      <c r="SF19" s="204"/>
      <c r="SG19" s="204"/>
      <c r="SH19" s="204"/>
      <c r="SI19" s="204"/>
      <c r="SJ19" s="204"/>
      <c r="SK19" s="204"/>
      <c r="SL19" s="204"/>
      <c r="SM19" s="204"/>
      <c r="SN19" s="204"/>
      <c r="SO19" s="204"/>
      <c r="SP19" s="204"/>
      <c r="SQ19" s="204"/>
      <c r="SR19" s="204"/>
      <c r="SS19" s="204"/>
      <c r="ST19" s="204"/>
      <c r="SU19" s="204"/>
      <c r="SV19" s="204"/>
      <c r="SW19" s="204"/>
      <c r="SX19" s="204"/>
      <c r="SY19" s="204"/>
      <c r="SZ19" s="204"/>
      <c r="TA19" s="204"/>
      <c r="TB19" s="204"/>
      <c r="TC19" s="204"/>
      <c r="TD19" s="204"/>
      <c r="TE19" s="204"/>
      <c r="TF19" s="204"/>
      <c r="TG19" s="204"/>
      <c r="TH19" s="204"/>
      <c r="TI19" s="204"/>
      <c r="TJ19" s="204"/>
      <c r="TK19" s="204"/>
      <c r="TL19" s="204"/>
      <c r="TM19" s="204"/>
      <c r="TN19" s="204"/>
      <c r="TO19" s="204"/>
      <c r="TP19" s="204"/>
      <c r="TQ19" s="204"/>
      <c r="TR19" s="204"/>
      <c r="TS19" s="204"/>
      <c r="TT19" s="204"/>
      <c r="TU19" s="204"/>
      <c r="TV19" s="204"/>
      <c r="TW19" s="204"/>
      <c r="TX19" s="204"/>
      <c r="TY19" s="204"/>
      <c r="TZ19" s="204"/>
      <c r="UA19" s="204"/>
      <c r="UB19" s="204"/>
      <c r="UC19" s="204"/>
      <c r="UD19" s="204"/>
      <c r="UE19" s="204"/>
      <c r="UF19" s="204"/>
      <c r="UG19" s="204"/>
      <c r="UH19" s="204"/>
      <c r="UI19" s="204"/>
      <c r="UJ19" s="204"/>
      <c r="UK19" s="204"/>
      <c r="UL19" s="204"/>
      <c r="UM19" s="204"/>
      <c r="UN19" s="204"/>
      <c r="UO19" s="204"/>
      <c r="UP19" s="204"/>
      <c r="UQ19" s="204"/>
      <c r="UR19" s="204"/>
      <c r="US19" s="204"/>
      <c r="UT19" s="204"/>
      <c r="UU19" s="204"/>
      <c r="UV19" s="204"/>
      <c r="UW19" s="204"/>
      <c r="UX19" s="204"/>
      <c r="UY19" s="204"/>
      <c r="UZ19" s="204"/>
      <c r="VA19" s="204"/>
      <c r="VB19" s="204"/>
      <c r="VC19" s="204"/>
      <c r="VD19" s="204"/>
      <c r="VE19" s="204"/>
      <c r="VF19" s="204"/>
      <c r="VG19" s="204"/>
      <c r="VH19" s="204"/>
      <c r="VI19" s="204"/>
      <c r="VJ19" s="204"/>
      <c r="VK19" s="204"/>
      <c r="VL19" s="204"/>
      <c r="VM19" s="204"/>
      <c r="VN19" s="204"/>
      <c r="VO19" s="204"/>
      <c r="VP19" s="204"/>
      <c r="VQ19" s="204"/>
      <c r="VR19" s="204"/>
      <c r="VS19" s="204"/>
      <c r="VT19" s="204"/>
      <c r="VU19" s="204"/>
      <c r="VV19" s="204"/>
      <c r="VW19" s="204"/>
      <c r="VX19" s="204"/>
      <c r="VY19" s="204"/>
      <c r="VZ19" s="204"/>
      <c r="WA19" s="204"/>
      <c r="WB19" s="204"/>
      <c r="WC19" s="204"/>
      <c r="WD19" s="204"/>
      <c r="WE19" s="204"/>
      <c r="WF19" s="204"/>
      <c r="WG19" s="204"/>
      <c r="WH19" s="204"/>
      <c r="WI19" s="204"/>
      <c r="WJ19" s="204"/>
      <c r="WK19" s="204"/>
      <c r="WL19" s="204"/>
      <c r="WM19" s="204"/>
      <c r="WN19" s="204"/>
      <c r="WO19" s="204"/>
      <c r="WP19" s="204"/>
      <c r="WQ19" s="204"/>
      <c r="WR19" s="204"/>
      <c r="WS19" s="204"/>
      <c r="WT19" s="204"/>
      <c r="WU19" s="204"/>
      <c r="WV19" s="204"/>
      <c r="WW19" s="204"/>
      <c r="WX19" s="204"/>
      <c r="WY19" s="204"/>
      <c r="WZ19" s="204"/>
      <c r="XA19" s="204"/>
      <c r="XB19" s="204"/>
      <c r="XC19" s="204"/>
      <c r="XD19" s="204"/>
      <c r="XE19" s="204"/>
      <c r="XF19" s="204"/>
      <c r="XG19" s="204"/>
      <c r="XH19" s="204"/>
      <c r="XI19" s="204"/>
      <c r="XJ19" s="204"/>
      <c r="XK19" s="204"/>
      <c r="XL19" s="204"/>
      <c r="XM19" s="204"/>
      <c r="XN19" s="204"/>
      <c r="XO19" s="204"/>
      <c r="XP19" s="204"/>
      <c r="XQ19" s="204"/>
      <c r="XR19" s="204"/>
      <c r="XS19" s="204"/>
      <c r="XT19" s="204"/>
      <c r="XU19" s="204"/>
      <c r="XV19" s="204"/>
      <c r="XW19" s="204"/>
      <c r="XX19" s="204"/>
      <c r="XY19" s="204"/>
      <c r="XZ19" s="204"/>
      <c r="YA19" s="204"/>
      <c r="YB19" s="204"/>
      <c r="YC19" s="204"/>
      <c r="YD19" s="204"/>
      <c r="YE19" s="204"/>
      <c r="YF19" s="204"/>
      <c r="YG19" s="204"/>
      <c r="YH19" s="204"/>
      <c r="YI19" s="204"/>
      <c r="YJ19" s="204"/>
      <c r="YK19" s="204"/>
      <c r="YL19" s="204"/>
      <c r="YM19" s="204"/>
      <c r="YN19" s="204"/>
      <c r="YO19" s="204"/>
      <c r="YP19" s="204"/>
      <c r="YQ19" s="204"/>
      <c r="YR19" s="204"/>
      <c r="YS19" s="204"/>
      <c r="YT19" s="204"/>
      <c r="YU19" s="204"/>
      <c r="YV19" s="204"/>
      <c r="YW19" s="204"/>
      <c r="YX19" s="204"/>
      <c r="YY19" s="204"/>
      <c r="YZ19" s="204"/>
      <c r="ZA19" s="204"/>
      <c r="ZB19" s="204"/>
      <c r="ZC19" s="204"/>
      <c r="ZD19" s="204"/>
      <c r="ZE19" s="204"/>
      <c r="ZF19" s="204"/>
      <c r="ZG19" s="204"/>
      <c r="ZH19" s="204"/>
      <c r="ZI19" s="204"/>
      <c r="ZJ19" s="204"/>
      <c r="ZK19" s="204"/>
      <c r="ZL19" s="204"/>
      <c r="ZM19" s="204"/>
      <c r="ZN19" s="204"/>
      <c r="ZO19" s="204"/>
      <c r="ZP19" s="204"/>
      <c r="ZQ19" s="204"/>
      <c r="ZR19" s="204"/>
      <c r="ZS19" s="204"/>
      <c r="ZT19" s="204"/>
      <c r="ZU19" s="204"/>
      <c r="ZV19" s="204"/>
      <c r="ZW19" s="204"/>
      <c r="ZX19" s="204"/>
      <c r="ZY19" s="204"/>
      <c r="ZZ19" s="204"/>
      <c r="AAA19" s="204"/>
      <c r="AAB19" s="204"/>
      <c r="AAC19" s="204"/>
      <c r="AAD19" s="204"/>
      <c r="AAE19" s="204"/>
      <c r="AAF19" s="204"/>
      <c r="AAG19" s="204"/>
      <c r="AAH19" s="204"/>
      <c r="AAI19" s="204"/>
      <c r="AAJ19" s="204"/>
      <c r="AAK19" s="204"/>
      <c r="AAL19" s="204"/>
      <c r="AAM19" s="204"/>
      <c r="AAN19" s="204"/>
      <c r="AAO19" s="204"/>
      <c r="AAP19" s="204"/>
      <c r="AAQ19" s="204"/>
      <c r="AAR19" s="204"/>
      <c r="AAS19" s="204"/>
      <c r="AAT19" s="204"/>
      <c r="AAU19" s="204"/>
      <c r="AAV19" s="204"/>
      <c r="AAW19" s="204"/>
      <c r="AAX19" s="204"/>
      <c r="AAY19" s="204"/>
      <c r="AAZ19" s="204"/>
      <c r="ABA19" s="204"/>
      <c r="ABB19" s="204"/>
      <c r="ABC19" s="204"/>
      <c r="ABD19" s="204"/>
      <c r="ABE19" s="204"/>
      <c r="ABF19" s="204"/>
      <c r="ABG19" s="204"/>
      <c r="ABH19" s="204"/>
      <c r="ABI19" s="204"/>
      <c r="ABJ19" s="204"/>
      <c r="ABK19" s="204"/>
      <c r="ABL19" s="204"/>
      <c r="ABM19" s="204"/>
      <c r="ABN19" s="204"/>
      <c r="ABO19" s="204"/>
      <c r="ABP19" s="204"/>
      <c r="ABQ19" s="204"/>
      <c r="ABR19" s="204"/>
      <c r="ABS19" s="204"/>
      <c r="ABT19" s="204"/>
      <c r="ABU19" s="204"/>
      <c r="ABV19" s="204"/>
      <c r="ABW19" s="204"/>
      <c r="ABX19" s="204"/>
      <c r="ABY19" s="204"/>
      <c r="ABZ19" s="204"/>
      <c r="ACA19" s="204"/>
      <c r="ACB19" s="204"/>
      <c r="ACC19" s="204"/>
      <c r="ACD19" s="204"/>
      <c r="ACE19" s="204"/>
      <c r="ACF19" s="204"/>
      <c r="ACG19" s="204"/>
      <c r="ACH19" s="204"/>
      <c r="ACI19" s="204"/>
      <c r="ACJ19" s="204"/>
      <c r="ACK19" s="204"/>
      <c r="ACL19" s="204"/>
      <c r="ACM19" s="204"/>
      <c r="ACN19" s="204"/>
      <c r="ACO19" s="204"/>
      <c r="ACP19" s="204"/>
      <c r="ACQ19" s="204"/>
      <c r="ACR19" s="204"/>
      <c r="ACS19" s="204"/>
      <c r="ACT19" s="204"/>
      <c r="ACU19" s="204"/>
      <c r="ACV19" s="204"/>
      <c r="ACW19" s="204"/>
      <c r="ACX19" s="204"/>
      <c r="ACY19" s="204"/>
      <c r="ACZ19" s="204"/>
      <c r="ADA19" s="204"/>
      <c r="ADB19" s="204"/>
      <c r="ADC19" s="204"/>
      <c r="ADD19" s="204"/>
      <c r="ADE19" s="204"/>
      <c r="ADF19" s="204"/>
      <c r="ADG19" s="204"/>
      <c r="ADH19" s="204"/>
      <c r="ADI19" s="204"/>
      <c r="ADJ19" s="204"/>
      <c r="ADK19" s="204"/>
      <c r="ADL19" s="204"/>
      <c r="ADM19" s="204"/>
      <c r="ADN19" s="204"/>
      <c r="ADO19" s="204"/>
      <c r="ADP19" s="204"/>
      <c r="ADQ19" s="204"/>
      <c r="ADR19" s="204"/>
      <c r="ADS19" s="204"/>
      <c r="ADT19" s="204"/>
      <c r="ADU19" s="204"/>
      <c r="ADV19" s="204"/>
      <c r="ADW19" s="204"/>
      <c r="ADX19" s="204"/>
      <c r="ADY19" s="204"/>
      <c r="ADZ19" s="204"/>
      <c r="AEA19" s="204"/>
      <c r="AEB19" s="204"/>
      <c r="AEC19" s="204"/>
      <c r="AED19" s="204"/>
      <c r="AEE19" s="204"/>
      <c r="AEF19" s="204"/>
      <c r="AEG19" s="204"/>
      <c r="AEH19" s="204"/>
      <c r="AEI19" s="204"/>
      <c r="AEJ19" s="204"/>
      <c r="AEK19" s="204"/>
      <c r="AEL19" s="204"/>
      <c r="AEM19" s="204"/>
      <c r="AEN19" s="204"/>
      <c r="AEO19" s="204"/>
      <c r="AEP19" s="204"/>
      <c r="AEQ19" s="204"/>
      <c r="AER19" s="204"/>
      <c r="AES19" s="204"/>
      <c r="AET19" s="204"/>
      <c r="AEU19" s="204"/>
      <c r="AEV19" s="204"/>
      <c r="AEW19" s="204"/>
      <c r="AEX19" s="204"/>
      <c r="AEY19" s="204"/>
      <c r="AEZ19" s="204"/>
      <c r="AFA19" s="204"/>
      <c r="AFB19" s="204"/>
      <c r="AFC19" s="204"/>
      <c r="AFD19" s="204"/>
      <c r="AFE19" s="204"/>
      <c r="AFF19" s="204"/>
      <c r="AFG19" s="204"/>
      <c r="AFH19" s="204"/>
      <c r="AFI19" s="204"/>
      <c r="AFJ19" s="204"/>
      <c r="AFK19" s="204"/>
      <c r="AFL19" s="204"/>
      <c r="AFM19" s="204"/>
      <c r="AFN19" s="204"/>
      <c r="AFO19" s="204"/>
      <c r="AFP19" s="204"/>
      <c r="AFQ19" s="204"/>
      <c r="AFR19" s="204"/>
      <c r="AFS19" s="204"/>
      <c r="AFT19" s="204"/>
      <c r="AFU19" s="204"/>
      <c r="AFV19" s="204"/>
      <c r="AFW19" s="204"/>
      <c r="AFX19" s="204"/>
      <c r="AFY19" s="204"/>
      <c r="AFZ19" s="204"/>
      <c r="AGA19" s="204"/>
      <c r="AGB19" s="204"/>
      <c r="AGC19" s="204"/>
      <c r="AGD19" s="204"/>
      <c r="AGE19" s="204"/>
      <c r="AGF19" s="204"/>
      <c r="AGG19" s="204"/>
      <c r="AGH19" s="204"/>
      <c r="AGI19" s="204"/>
      <c r="AGJ19" s="204"/>
      <c r="AGK19" s="204"/>
      <c r="AGL19" s="204"/>
      <c r="AGM19" s="204"/>
      <c r="AGN19" s="204"/>
      <c r="AGO19" s="204"/>
      <c r="AGP19" s="204"/>
      <c r="AGQ19" s="204"/>
      <c r="AGR19" s="204"/>
      <c r="AGS19" s="204"/>
      <c r="AGT19" s="204"/>
      <c r="AGU19" s="204"/>
      <c r="AGV19" s="204"/>
      <c r="AGW19" s="204"/>
      <c r="AGX19" s="204"/>
      <c r="AGY19" s="204"/>
      <c r="AGZ19" s="204"/>
      <c r="AHA19" s="204"/>
      <c r="AHB19" s="204"/>
      <c r="AHC19" s="204"/>
      <c r="AHD19" s="204"/>
      <c r="AHE19" s="204"/>
      <c r="AHF19" s="204"/>
      <c r="AHG19" s="204"/>
      <c r="AHH19" s="204"/>
      <c r="AHI19" s="204"/>
      <c r="AHJ19" s="204"/>
      <c r="AHK19" s="204"/>
      <c r="AHL19" s="204"/>
      <c r="AHM19" s="204"/>
      <c r="AHN19" s="204"/>
      <c r="AHO19" s="204"/>
      <c r="AHP19" s="204"/>
      <c r="AHQ19" s="204"/>
      <c r="AHR19" s="204"/>
      <c r="AHS19" s="204"/>
      <c r="AHT19" s="204"/>
      <c r="AHU19" s="204"/>
      <c r="AHV19" s="204"/>
      <c r="AHW19" s="204"/>
      <c r="AHX19" s="204"/>
      <c r="AHY19" s="204"/>
      <c r="AHZ19" s="204"/>
      <c r="AIA19" s="204"/>
      <c r="AIB19" s="204"/>
      <c r="AIC19" s="204"/>
      <c r="AID19" s="204"/>
      <c r="AIE19" s="204"/>
      <c r="AIF19" s="204"/>
      <c r="AIG19" s="204"/>
      <c r="AIH19" s="204"/>
      <c r="AII19" s="204"/>
      <c r="AIJ19" s="204"/>
      <c r="AIK19" s="204"/>
      <c r="AIL19" s="204"/>
      <c r="AIM19" s="204"/>
      <c r="AIN19" s="204"/>
      <c r="AIO19" s="204"/>
      <c r="AIP19" s="204"/>
      <c r="AIQ19" s="204"/>
      <c r="AIR19" s="204"/>
      <c r="AIS19" s="204"/>
      <c r="AIT19" s="204"/>
      <c r="AIU19" s="204"/>
      <c r="AIV19" s="204"/>
      <c r="AIW19" s="204"/>
      <c r="AIX19" s="204"/>
      <c r="AIY19" s="204"/>
      <c r="AIZ19" s="204"/>
      <c r="AJA19" s="204"/>
      <c r="AJB19" s="204"/>
      <c r="AJC19" s="204"/>
      <c r="AJD19" s="204"/>
      <c r="AJE19" s="204"/>
      <c r="AJF19" s="204"/>
      <c r="AJG19" s="204"/>
      <c r="AJH19" s="204"/>
      <c r="AJI19" s="204"/>
      <c r="AJJ19" s="204"/>
      <c r="AJK19" s="204"/>
      <c r="AJL19" s="204"/>
      <c r="AJM19" s="204"/>
      <c r="AJN19" s="204"/>
      <c r="AJO19" s="204"/>
      <c r="AJP19" s="204"/>
      <c r="AJQ19" s="204"/>
      <c r="AJR19" s="204"/>
      <c r="AJS19" s="204"/>
      <c r="AJT19" s="204"/>
      <c r="AJU19" s="204"/>
      <c r="AJV19" s="204"/>
      <c r="AJW19" s="204"/>
      <c r="AJX19" s="204"/>
      <c r="AJY19" s="204"/>
      <c r="AJZ19" s="204"/>
      <c r="AKA19" s="204"/>
      <c r="AKB19" s="204"/>
      <c r="AKC19" s="204"/>
      <c r="AKD19" s="204"/>
      <c r="AKE19" s="204"/>
      <c r="AKF19" s="204"/>
      <c r="AKG19" s="204"/>
      <c r="AKH19" s="204"/>
      <c r="AKI19" s="204"/>
      <c r="AKJ19" s="204"/>
      <c r="AKK19" s="204"/>
      <c r="AKL19" s="204"/>
      <c r="AKM19" s="204"/>
      <c r="AKN19" s="204"/>
      <c r="AKO19" s="204"/>
      <c r="AKP19" s="204"/>
      <c r="AKQ19" s="204"/>
      <c r="AKR19" s="204"/>
      <c r="AKS19" s="204"/>
      <c r="AKT19" s="204"/>
      <c r="AKU19" s="204"/>
      <c r="AKV19" s="204"/>
      <c r="AKW19" s="204"/>
      <c r="AKX19" s="204"/>
      <c r="AKY19" s="204"/>
      <c r="AKZ19" s="204"/>
      <c r="ALA19" s="204"/>
      <c r="ALB19" s="204"/>
      <c r="ALC19" s="204"/>
      <c r="ALD19" s="204"/>
      <c r="ALE19" s="204"/>
      <c r="ALF19" s="204"/>
      <c r="ALG19" s="204"/>
      <c r="ALH19" s="204"/>
      <c r="ALI19" s="204"/>
      <c r="ALJ19" s="204"/>
      <c r="ALK19" s="204"/>
      <c r="ALL19" s="204"/>
      <c r="ALM19" s="204"/>
      <c r="ALN19" s="204"/>
      <c r="ALO19" s="204"/>
      <c r="ALP19" s="204"/>
      <c r="ALQ19" s="204"/>
      <c r="ALR19" s="204"/>
      <c r="ALS19" s="204"/>
      <c r="ALT19" s="204"/>
      <c r="ALU19" s="204"/>
      <c r="ALV19" s="204"/>
      <c r="ALW19" s="204"/>
      <c r="ALX19" s="204"/>
      <c r="ALY19" s="204"/>
      <c r="ALZ19" s="204"/>
      <c r="AMA19" s="204"/>
      <c r="AMB19" s="204"/>
      <c r="AMC19" s="204"/>
      <c r="AMD19" s="204"/>
      <c r="AME19" s="204"/>
      <c r="AMF19" s="204"/>
      <c r="AMG19" s="204"/>
      <c r="AMH19" s="204"/>
      <c r="AMI19" s="204"/>
      <c r="AMJ19" s="204"/>
      <c r="AMK19" s="204"/>
      <c r="AML19" s="204"/>
      <c r="AMM19" s="204"/>
      <c r="AMN19" s="204"/>
      <c r="AMO19" s="204"/>
      <c r="AMP19" s="204"/>
      <c r="AMQ19" s="204"/>
      <c r="AMR19" s="204"/>
      <c r="AMS19" s="204"/>
      <c r="AMT19" s="204"/>
      <c r="AMU19" s="204"/>
      <c r="AMV19" s="204"/>
      <c r="AMW19" s="204"/>
      <c r="AMX19" s="204"/>
      <c r="AMY19" s="204"/>
      <c r="AMZ19" s="204"/>
      <c r="ANA19" s="204"/>
      <c r="ANB19" s="204"/>
      <c r="ANC19" s="204"/>
      <c r="AND19" s="204"/>
      <c r="ANE19" s="204"/>
      <c r="ANF19" s="204"/>
      <c r="ANG19" s="204"/>
      <c r="ANH19" s="204"/>
      <c r="ANI19" s="204"/>
      <c r="ANJ19" s="204"/>
      <c r="ANK19" s="204"/>
      <c r="ANL19" s="204"/>
      <c r="ANM19" s="204"/>
      <c r="ANN19" s="204"/>
      <c r="ANO19" s="204"/>
      <c r="ANP19" s="204"/>
      <c r="ANQ19" s="204"/>
      <c r="ANR19" s="204"/>
      <c r="ANS19" s="204"/>
      <c r="ANT19" s="204"/>
      <c r="ANU19" s="204"/>
      <c r="ANV19" s="204"/>
      <c r="ANW19" s="204"/>
      <c r="ANX19" s="204"/>
      <c r="ANY19" s="204"/>
      <c r="ANZ19" s="204"/>
      <c r="AOA19" s="204"/>
      <c r="AOB19" s="204"/>
      <c r="AOC19" s="204"/>
      <c r="AOD19" s="204"/>
      <c r="AOE19" s="204"/>
      <c r="AOF19" s="204"/>
      <c r="AOG19" s="204"/>
      <c r="AOH19" s="204"/>
      <c r="AOI19" s="204"/>
      <c r="AOJ19" s="204"/>
      <c r="AOK19" s="204"/>
      <c r="AOL19" s="204"/>
      <c r="AOM19" s="204"/>
      <c r="AON19" s="204"/>
      <c r="AOO19" s="204"/>
      <c r="AOP19" s="204"/>
      <c r="AOQ19" s="204"/>
      <c r="AOR19" s="204"/>
      <c r="AOS19" s="204"/>
      <c r="AOT19" s="204"/>
      <c r="AOU19" s="204"/>
      <c r="AOV19" s="204"/>
      <c r="AOW19" s="204"/>
      <c r="AOX19" s="204"/>
      <c r="AOY19" s="204"/>
      <c r="AOZ19" s="204"/>
      <c r="APA19" s="204"/>
      <c r="APB19" s="204"/>
      <c r="APC19" s="204"/>
      <c r="APD19" s="204"/>
      <c r="APE19" s="204"/>
      <c r="APF19" s="204"/>
      <c r="APG19" s="204"/>
      <c r="APH19" s="204"/>
      <c r="API19" s="204"/>
      <c r="APJ19" s="204"/>
      <c r="APK19" s="204"/>
      <c r="APL19" s="204"/>
      <c r="APM19" s="204"/>
      <c r="APN19" s="204"/>
      <c r="APO19" s="204"/>
      <c r="APP19" s="204"/>
      <c r="APQ19" s="204"/>
      <c r="APR19" s="204"/>
      <c r="APS19" s="204"/>
      <c r="APT19" s="204"/>
      <c r="APU19" s="204"/>
      <c r="APV19" s="204"/>
      <c r="APW19" s="204"/>
      <c r="APX19" s="204"/>
      <c r="APY19" s="204"/>
      <c r="APZ19" s="204"/>
      <c r="AQA19" s="204"/>
      <c r="AQB19" s="204"/>
      <c r="AQC19" s="204"/>
      <c r="AQD19" s="204"/>
      <c r="AQE19" s="204"/>
      <c r="AQF19" s="204"/>
      <c r="AQG19" s="204"/>
      <c r="AQH19" s="204"/>
      <c r="AQI19" s="204"/>
      <c r="AQJ19" s="204"/>
      <c r="AQK19" s="204"/>
      <c r="AQL19" s="204"/>
      <c r="AQM19" s="204"/>
      <c r="AQN19" s="204"/>
      <c r="AQO19" s="204"/>
      <c r="AQP19" s="204"/>
      <c r="AQQ19" s="204"/>
      <c r="AQR19" s="204"/>
      <c r="AQS19" s="204"/>
      <c r="AQT19" s="204"/>
      <c r="AQU19" s="204"/>
      <c r="AQV19" s="204"/>
      <c r="AQW19" s="204"/>
      <c r="AQX19" s="204"/>
      <c r="AQY19" s="204"/>
      <c r="AQZ19" s="204"/>
      <c r="ARA19" s="204"/>
      <c r="ARB19" s="204"/>
      <c r="ARC19" s="204"/>
      <c r="ARD19" s="204"/>
      <c r="ARE19" s="204"/>
      <c r="ARF19" s="204"/>
      <c r="ARG19" s="204"/>
      <c r="ARH19" s="204"/>
      <c r="ARI19" s="204"/>
      <c r="ARJ19" s="204"/>
      <c r="ARK19" s="204"/>
      <c r="ARL19" s="204"/>
      <c r="ARM19" s="204"/>
      <c r="ARN19" s="204"/>
      <c r="ARO19" s="204"/>
      <c r="ARP19" s="204"/>
      <c r="ARQ19" s="204"/>
      <c r="ARR19" s="204"/>
      <c r="ARS19" s="204"/>
      <c r="ART19" s="204"/>
      <c r="ARU19" s="204"/>
      <c r="ARV19" s="204"/>
      <c r="ARW19" s="204"/>
      <c r="ARX19" s="204"/>
      <c r="ARY19" s="204"/>
      <c r="ARZ19" s="204"/>
      <c r="ASA19" s="204"/>
      <c r="ASB19" s="204"/>
      <c r="ASC19" s="204"/>
      <c r="ASD19" s="204"/>
      <c r="ASE19" s="204"/>
      <c r="ASF19" s="204"/>
      <c r="ASG19" s="204"/>
      <c r="ASH19" s="204"/>
      <c r="ASI19" s="204"/>
      <c r="ASJ19" s="204"/>
      <c r="ASK19" s="204"/>
      <c r="ASL19" s="204"/>
      <c r="ASM19" s="204"/>
      <c r="ASN19" s="204"/>
      <c r="ASO19" s="204"/>
      <c r="ASP19" s="204"/>
      <c r="ASQ19" s="204"/>
      <c r="ASR19" s="204"/>
      <c r="ASS19" s="204"/>
      <c r="AST19" s="204"/>
      <c r="ASU19" s="204"/>
      <c r="ASV19" s="204"/>
      <c r="ASW19" s="204"/>
      <c r="ASX19" s="204"/>
      <c r="ASY19" s="204"/>
      <c r="ASZ19" s="204"/>
      <c r="ATA19" s="204"/>
      <c r="ATB19" s="204"/>
      <c r="ATC19" s="204"/>
      <c r="ATD19" s="204"/>
      <c r="ATE19" s="204"/>
      <c r="ATF19" s="204"/>
      <c r="ATG19" s="204"/>
      <c r="ATH19" s="204"/>
      <c r="ATI19" s="204"/>
      <c r="ATJ19" s="204"/>
      <c r="ATK19" s="204"/>
      <c r="ATL19" s="204"/>
      <c r="ATM19" s="204"/>
      <c r="ATN19" s="204"/>
      <c r="ATO19" s="204"/>
      <c r="ATP19" s="204"/>
      <c r="ATQ19" s="204"/>
      <c r="ATR19" s="204"/>
      <c r="ATS19" s="204"/>
      <c r="ATT19" s="204"/>
      <c r="ATU19" s="204"/>
      <c r="ATV19" s="204"/>
      <c r="ATW19" s="204"/>
      <c r="ATX19" s="204"/>
      <c r="ATY19" s="204"/>
      <c r="ATZ19" s="204"/>
      <c r="AUA19" s="204"/>
      <c r="AUB19" s="204"/>
      <c r="AUC19" s="204"/>
      <c r="AUD19" s="204"/>
      <c r="AUE19" s="204"/>
      <c r="AUF19" s="204"/>
      <c r="AUG19" s="204"/>
      <c r="AUH19" s="204"/>
      <c r="AUI19" s="204"/>
      <c r="AUJ19" s="204"/>
      <c r="AUK19" s="204"/>
      <c r="AUL19" s="204"/>
      <c r="AUM19" s="204"/>
      <c r="AUN19" s="204"/>
      <c r="AUO19" s="204"/>
      <c r="AUP19" s="204"/>
      <c r="AUQ19" s="204"/>
      <c r="AUR19" s="204"/>
      <c r="AUS19" s="204"/>
      <c r="AUT19" s="204"/>
      <c r="AUU19" s="204"/>
      <c r="AUV19" s="204"/>
      <c r="AUW19" s="204"/>
      <c r="AUX19" s="204"/>
      <c r="AUY19" s="204"/>
      <c r="AUZ19" s="204"/>
      <c r="AVA19" s="204"/>
      <c r="AVB19" s="204"/>
      <c r="AVC19" s="204"/>
      <c r="AVD19" s="204"/>
      <c r="AVE19" s="204"/>
      <c r="AVF19" s="204"/>
      <c r="AVG19" s="204"/>
      <c r="AVH19" s="204"/>
      <c r="AVI19" s="204"/>
      <c r="AVJ19" s="204"/>
      <c r="AVK19" s="204"/>
      <c r="AVL19" s="204"/>
      <c r="AVM19" s="204"/>
      <c r="AVN19" s="204"/>
      <c r="AVO19" s="204"/>
      <c r="AVP19" s="204"/>
      <c r="AVQ19" s="204"/>
      <c r="AVR19" s="204"/>
      <c r="AVS19" s="204"/>
      <c r="AVT19" s="204"/>
      <c r="AVU19" s="204"/>
      <c r="AVV19" s="204"/>
      <c r="AVW19" s="204"/>
      <c r="AVX19" s="204"/>
      <c r="AVY19" s="204"/>
      <c r="AVZ19" s="204"/>
      <c r="AWA19" s="204"/>
      <c r="AWB19" s="204"/>
      <c r="AWC19" s="204"/>
      <c r="AWD19" s="204"/>
      <c r="AWE19" s="204"/>
      <c r="AWF19" s="204"/>
      <c r="AWG19" s="204"/>
      <c r="AWH19" s="204"/>
      <c r="AWI19" s="204"/>
      <c r="AWJ19" s="204"/>
      <c r="AWK19" s="204"/>
      <c r="AWL19" s="204"/>
      <c r="AWM19" s="204"/>
      <c r="AWN19" s="204"/>
      <c r="AWO19" s="204"/>
      <c r="AWP19" s="204"/>
      <c r="AWQ19" s="204"/>
      <c r="AWR19" s="204"/>
      <c r="AWS19" s="204"/>
      <c r="AWT19" s="204"/>
      <c r="AWU19" s="204"/>
      <c r="AWV19" s="204"/>
      <c r="AWW19" s="204"/>
      <c r="AWX19" s="204"/>
      <c r="AWY19" s="204"/>
      <c r="AWZ19" s="204"/>
      <c r="AXA19" s="204"/>
      <c r="AXB19" s="204"/>
      <c r="AXC19" s="204"/>
      <c r="AXD19" s="204"/>
      <c r="AXE19" s="204"/>
      <c r="AXF19" s="204"/>
      <c r="AXG19" s="204"/>
      <c r="AXH19" s="204"/>
      <c r="AXI19" s="204"/>
      <c r="AXJ19" s="204"/>
      <c r="AXK19" s="204"/>
      <c r="AXL19" s="204"/>
      <c r="AXM19" s="204"/>
      <c r="AXN19" s="204"/>
      <c r="AXO19" s="204"/>
      <c r="AXP19" s="204"/>
      <c r="AXQ19" s="204"/>
      <c r="AXR19" s="204"/>
      <c r="AXS19" s="204"/>
      <c r="AXT19" s="204"/>
      <c r="AXU19" s="204"/>
      <c r="AXV19" s="204"/>
      <c r="AXW19" s="204"/>
      <c r="AXX19" s="204"/>
      <c r="AXY19" s="204"/>
      <c r="AXZ19" s="204"/>
      <c r="AYA19" s="204"/>
      <c r="AYB19" s="204"/>
      <c r="AYC19" s="204"/>
      <c r="AYD19" s="204"/>
      <c r="AYE19" s="204"/>
      <c r="AYF19" s="204"/>
      <c r="AYG19" s="204"/>
      <c r="AYH19" s="204"/>
      <c r="AYI19" s="204"/>
      <c r="AYJ19" s="204"/>
      <c r="AYK19" s="204"/>
      <c r="AYL19" s="204"/>
      <c r="AYM19" s="204"/>
      <c r="AYN19" s="204"/>
      <c r="AYO19" s="204"/>
      <c r="AYP19" s="204"/>
      <c r="AYQ19" s="204"/>
      <c r="AYR19" s="204"/>
      <c r="AYS19" s="204"/>
      <c r="AYT19" s="204"/>
      <c r="AYU19" s="204"/>
      <c r="AYV19" s="204"/>
      <c r="AYW19" s="204"/>
      <c r="AYX19" s="204"/>
      <c r="AYY19" s="204"/>
      <c r="AYZ19" s="204"/>
      <c r="AZA19" s="204"/>
      <c r="AZB19" s="204"/>
      <c r="AZC19" s="204"/>
      <c r="AZD19" s="204"/>
      <c r="AZE19" s="204"/>
      <c r="AZF19" s="204"/>
      <c r="AZG19" s="204"/>
      <c r="AZH19" s="204"/>
      <c r="AZI19" s="204"/>
      <c r="AZJ19" s="204"/>
      <c r="AZK19" s="204"/>
      <c r="AZL19" s="204"/>
      <c r="AZM19" s="204"/>
      <c r="AZN19" s="204"/>
      <c r="AZO19" s="204"/>
      <c r="AZP19" s="204"/>
      <c r="AZQ19" s="204"/>
      <c r="AZR19" s="204"/>
      <c r="AZS19" s="204"/>
      <c r="AZT19" s="204"/>
      <c r="AZU19" s="204"/>
      <c r="AZV19" s="204"/>
      <c r="AZW19" s="204"/>
      <c r="AZX19" s="204"/>
      <c r="AZY19" s="204"/>
      <c r="AZZ19" s="204"/>
      <c r="BAA19" s="204"/>
      <c r="BAB19" s="204"/>
      <c r="BAC19" s="204"/>
      <c r="BAD19" s="204"/>
      <c r="BAE19" s="204"/>
      <c r="BAF19" s="204"/>
      <c r="BAG19" s="204"/>
      <c r="BAH19" s="204"/>
      <c r="BAI19" s="204"/>
      <c r="BAJ19" s="204"/>
      <c r="BAK19" s="204"/>
      <c r="BAL19" s="204"/>
      <c r="BAM19" s="204"/>
      <c r="BAN19" s="204"/>
      <c r="BAO19" s="204"/>
      <c r="BAP19" s="204"/>
      <c r="BAQ19" s="204"/>
      <c r="BAR19" s="204"/>
      <c r="BAS19" s="204"/>
      <c r="BAT19" s="204"/>
      <c r="BAU19" s="204"/>
      <c r="BAV19" s="204"/>
      <c r="BAW19" s="204"/>
      <c r="BAX19" s="204"/>
      <c r="BAY19" s="204"/>
      <c r="BAZ19" s="204"/>
      <c r="BBA19" s="204"/>
      <c r="BBB19" s="204"/>
      <c r="BBC19" s="204"/>
      <c r="BBD19" s="204"/>
      <c r="BBE19" s="204"/>
      <c r="BBF19" s="204"/>
      <c r="BBG19" s="204"/>
      <c r="BBH19" s="204"/>
      <c r="BBI19" s="204"/>
      <c r="BBJ19" s="204"/>
      <c r="BBK19" s="204"/>
      <c r="BBL19" s="204"/>
      <c r="BBM19" s="204"/>
      <c r="BBN19" s="204"/>
      <c r="BBO19" s="204"/>
      <c r="BBP19" s="204"/>
      <c r="BBQ19" s="204"/>
      <c r="BBR19" s="204"/>
      <c r="BBS19" s="204"/>
      <c r="BBT19" s="204"/>
      <c r="BBU19" s="204"/>
      <c r="BBV19" s="204"/>
      <c r="BBW19" s="204"/>
      <c r="BBX19" s="204"/>
      <c r="BBY19" s="204"/>
      <c r="BBZ19" s="204"/>
      <c r="BCA19" s="204"/>
      <c r="BCB19" s="204"/>
      <c r="BCC19" s="204"/>
      <c r="BCD19" s="204"/>
      <c r="BCE19" s="204"/>
      <c r="BCF19" s="204"/>
      <c r="BCG19" s="204"/>
      <c r="BCH19" s="204"/>
      <c r="BCI19" s="204"/>
      <c r="BCJ19" s="204"/>
      <c r="BCK19" s="204"/>
      <c r="BCL19" s="204"/>
      <c r="BCM19" s="204"/>
      <c r="BCN19" s="204"/>
      <c r="BCO19" s="204"/>
      <c r="BCP19" s="204"/>
      <c r="BCQ19" s="204"/>
      <c r="BCR19" s="204"/>
      <c r="BCS19" s="204"/>
      <c r="BCT19" s="204"/>
      <c r="BCU19" s="204"/>
      <c r="BCV19" s="204"/>
      <c r="BCW19" s="204"/>
      <c r="BCX19" s="204"/>
      <c r="BCY19" s="204"/>
      <c r="BCZ19" s="204"/>
      <c r="BDA19" s="204"/>
      <c r="BDB19" s="204"/>
      <c r="BDC19" s="204"/>
      <c r="BDD19" s="204"/>
      <c r="BDE19" s="204"/>
      <c r="BDF19" s="204"/>
      <c r="BDG19" s="204"/>
      <c r="BDH19" s="204"/>
      <c r="BDI19" s="204"/>
      <c r="BDJ19" s="204"/>
      <c r="BDK19" s="204"/>
      <c r="BDL19" s="204"/>
      <c r="BDM19" s="204"/>
      <c r="BDN19" s="204"/>
      <c r="BDO19" s="204"/>
      <c r="BDP19" s="204"/>
      <c r="BDQ19" s="204"/>
      <c r="BDR19" s="204"/>
      <c r="BDS19" s="204"/>
      <c r="BDT19" s="204"/>
      <c r="BDU19" s="204"/>
      <c r="BDV19" s="204"/>
      <c r="BDW19" s="204"/>
      <c r="BDX19" s="204"/>
      <c r="BDY19" s="204"/>
      <c r="BDZ19" s="204"/>
      <c r="BEA19" s="204"/>
      <c r="BEB19" s="204"/>
      <c r="BEC19" s="204"/>
      <c r="BED19" s="204"/>
      <c r="BEE19" s="204"/>
      <c r="BEF19" s="204"/>
      <c r="BEG19" s="204"/>
      <c r="BEH19" s="204"/>
      <c r="BEI19" s="204"/>
      <c r="BEJ19" s="204"/>
      <c r="BEK19" s="204"/>
      <c r="BEL19" s="204"/>
      <c r="BEM19" s="204"/>
      <c r="BEN19" s="204"/>
      <c r="BEO19" s="204"/>
      <c r="BEP19" s="204"/>
      <c r="BEQ19" s="204"/>
      <c r="BER19" s="204"/>
      <c r="BES19" s="204"/>
      <c r="BET19" s="204"/>
      <c r="BEU19" s="204"/>
      <c r="BEV19" s="204"/>
      <c r="BEW19" s="204"/>
      <c r="BEX19" s="204"/>
      <c r="BEY19" s="204"/>
      <c r="BEZ19" s="204"/>
      <c r="BFA19" s="204"/>
      <c r="BFB19" s="204"/>
      <c r="BFC19" s="204"/>
      <c r="BFD19" s="204"/>
      <c r="BFE19" s="204"/>
      <c r="BFF19" s="204"/>
      <c r="BFG19" s="204"/>
      <c r="BFH19" s="204"/>
      <c r="BFI19" s="204"/>
      <c r="BFJ19" s="204"/>
      <c r="BFK19" s="204"/>
      <c r="BFL19" s="204"/>
      <c r="BFM19" s="204"/>
      <c r="BFN19" s="204"/>
      <c r="BFO19" s="204"/>
      <c r="BFP19" s="204"/>
      <c r="BFQ19" s="204"/>
      <c r="BFR19" s="204"/>
      <c r="BFS19" s="204"/>
      <c r="BFT19" s="204"/>
      <c r="BFU19" s="204"/>
      <c r="BFV19" s="204"/>
      <c r="BFW19" s="204"/>
      <c r="BFX19" s="204"/>
      <c r="BFY19" s="204"/>
      <c r="BFZ19" s="204"/>
      <c r="BGA19" s="204"/>
      <c r="BGB19" s="204"/>
      <c r="BGC19" s="204"/>
      <c r="BGD19" s="204"/>
      <c r="BGE19" s="204"/>
      <c r="BGF19" s="204"/>
      <c r="BGG19" s="204"/>
      <c r="BGH19" s="204"/>
      <c r="BGI19" s="204"/>
      <c r="BGJ19" s="204"/>
      <c r="BGK19" s="204"/>
      <c r="BGL19" s="204"/>
      <c r="BGM19" s="204"/>
      <c r="BGN19" s="204"/>
      <c r="BGO19" s="204"/>
      <c r="BGP19" s="204"/>
      <c r="BGQ19" s="204"/>
      <c r="BGR19" s="204"/>
      <c r="BGS19" s="204"/>
      <c r="BGT19" s="204"/>
      <c r="BGU19" s="204"/>
      <c r="BGV19" s="204"/>
      <c r="BGW19" s="204"/>
      <c r="BGX19" s="204"/>
      <c r="BGY19" s="204"/>
      <c r="BGZ19" s="204"/>
      <c r="BHA19" s="204"/>
      <c r="BHB19" s="204"/>
      <c r="BHC19" s="204"/>
      <c r="BHD19" s="204"/>
      <c r="BHE19" s="204"/>
      <c r="BHF19" s="204"/>
      <c r="BHG19" s="204"/>
      <c r="BHH19" s="204"/>
      <c r="BHI19" s="204"/>
      <c r="BHJ19" s="204"/>
      <c r="BHK19" s="204"/>
      <c r="BHL19" s="204"/>
      <c r="BHM19" s="204"/>
      <c r="BHN19" s="204"/>
      <c r="BHO19" s="204"/>
      <c r="BHP19" s="204"/>
      <c r="BHQ19" s="204"/>
      <c r="BHR19" s="204"/>
      <c r="BHS19" s="204"/>
      <c r="BHT19" s="204"/>
      <c r="BHU19" s="204"/>
      <c r="BHV19" s="204"/>
      <c r="BHW19" s="204"/>
      <c r="BHX19" s="204"/>
      <c r="BHY19" s="204"/>
      <c r="BHZ19" s="204"/>
      <c r="BIA19" s="204"/>
      <c r="BIB19" s="204"/>
      <c r="BIC19" s="204"/>
      <c r="BID19" s="204"/>
      <c r="BIE19" s="204"/>
      <c r="BIF19" s="204"/>
      <c r="BIG19" s="204"/>
      <c r="BIH19" s="204"/>
      <c r="BII19" s="204"/>
      <c r="BIJ19" s="204"/>
      <c r="BIK19" s="204"/>
      <c r="BIL19" s="204"/>
      <c r="BIM19" s="204"/>
      <c r="BIN19" s="204"/>
      <c r="BIO19" s="204"/>
      <c r="BIP19" s="204"/>
      <c r="BIQ19" s="204"/>
      <c r="BIR19" s="204"/>
      <c r="BIS19" s="204"/>
      <c r="BIT19" s="204"/>
      <c r="BIU19" s="204"/>
      <c r="BIV19" s="204"/>
      <c r="BIW19" s="204"/>
      <c r="BIX19" s="204"/>
      <c r="BIY19" s="204"/>
      <c r="BIZ19" s="204"/>
      <c r="BJA19" s="204"/>
      <c r="BJB19" s="204"/>
      <c r="BJC19" s="204"/>
      <c r="BJD19" s="204"/>
      <c r="BJE19" s="204"/>
      <c r="BJF19" s="204"/>
      <c r="BJG19" s="204"/>
      <c r="BJH19" s="204"/>
      <c r="BJI19" s="204"/>
      <c r="BJJ19" s="204"/>
      <c r="BJK19" s="204"/>
      <c r="BJL19" s="204"/>
      <c r="BJM19" s="204"/>
      <c r="BJN19" s="204"/>
      <c r="BJO19" s="204"/>
      <c r="BJP19" s="204"/>
      <c r="BJQ19" s="204"/>
      <c r="BJR19" s="204"/>
      <c r="BJS19" s="204"/>
      <c r="BJT19" s="204"/>
      <c r="BJU19" s="204"/>
      <c r="BJV19" s="204"/>
      <c r="BJW19" s="204"/>
      <c r="BJX19" s="204"/>
      <c r="BJY19" s="204"/>
      <c r="BJZ19" s="204"/>
      <c r="BKA19" s="204"/>
      <c r="BKB19" s="204"/>
      <c r="BKC19" s="204"/>
      <c r="BKD19" s="204"/>
      <c r="BKE19" s="204"/>
      <c r="BKF19" s="204"/>
      <c r="BKG19" s="204"/>
      <c r="BKH19" s="204"/>
      <c r="BKI19" s="204"/>
      <c r="BKJ19" s="204"/>
      <c r="BKK19" s="204"/>
      <c r="BKL19" s="204"/>
      <c r="BKM19" s="204"/>
      <c r="BKN19" s="204"/>
      <c r="BKO19" s="204"/>
      <c r="BKP19" s="204"/>
      <c r="BKQ19" s="204"/>
      <c r="BKR19" s="204"/>
      <c r="BKS19" s="204"/>
      <c r="BKT19" s="204"/>
      <c r="BKU19" s="204"/>
      <c r="BKV19" s="204"/>
      <c r="BKW19" s="204"/>
      <c r="BKX19" s="204"/>
      <c r="BKY19" s="204"/>
      <c r="BKZ19" s="204"/>
      <c r="BLA19" s="204"/>
      <c r="BLB19" s="204"/>
      <c r="BLC19" s="204"/>
      <c r="BLD19" s="204"/>
      <c r="BLE19" s="204"/>
      <c r="BLF19" s="204"/>
      <c r="BLG19" s="204"/>
      <c r="BLH19" s="204"/>
      <c r="BLI19" s="204"/>
      <c r="BLJ19" s="204"/>
      <c r="BLK19" s="204"/>
      <c r="BLL19" s="204"/>
      <c r="BLM19" s="204"/>
      <c r="BLN19" s="204"/>
      <c r="BLO19" s="204"/>
      <c r="BLP19" s="204"/>
      <c r="BLQ19" s="204"/>
      <c r="BLR19" s="204"/>
      <c r="BLS19" s="204"/>
      <c r="BLT19" s="204"/>
      <c r="BLU19" s="204"/>
      <c r="BLV19" s="204"/>
      <c r="BLW19" s="204"/>
      <c r="BLX19" s="204"/>
      <c r="BLY19" s="204"/>
      <c r="BLZ19" s="204"/>
      <c r="BMA19" s="204"/>
      <c r="BMB19" s="204"/>
      <c r="BMC19" s="204"/>
      <c r="BMD19" s="204"/>
      <c r="BME19" s="204"/>
      <c r="BMF19" s="204"/>
      <c r="BMG19" s="204"/>
      <c r="BMH19" s="204"/>
      <c r="BMI19" s="204"/>
      <c r="BMJ19" s="204"/>
      <c r="BMK19" s="204"/>
      <c r="BML19" s="204"/>
      <c r="BMM19" s="204"/>
      <c r="BMN19" s="204"/>
      <c r="BMO19" s="204"/>
      <c r="BMP19" s="204"/>
      <c r="BMQ19" s="204"/>
      <c r="BMR19" s="204"/>
      <c r="BMS19" s="204"/>
      <c r="BMT19" s="204"/>
      <c r="BMU19" s="204"/>
      <c r="BMV19" s="204"/>
      <c r="BMW19" s="204"/>
      <c r="BMX19" s="204"/>
      <c r="BMY19" s="204"/>
      <c r="BMZ19" s="204"/>
      <c r="BNA19" s="204"/>
      <c r="BNB19" s="204"/>
      <c r="BNC19" s="204"/>
      <c r="BND19" s="204"/>
      <c r="BNE19" s="204"/>
      <c r="BNF19" s="204"/>
      <c r="BNG19" s="204"/>
      <c r="BNH19" s="204"/>
      <c r="BNI19" s="204"/>
      <c r="BNJ19" s="204"/>
      <c r="BNK19" s="204"/>
      <c r="BNL19" s="204"/>
      <c r="BNM19" s="204"/>
      <c r="BNN19" s="204"/>
      <c r="BNO19" s="204"/>
      <c r="BNP19" s="204"/>
      <c r="BNQ19" s="204"/>
      <c r="BNR19" s="204"/>
      <c r="BNS19" s="204"/>
      <c r="BNT19" s="204"/>
      <c r="BNU19" s="204"/>
      <c r="BNV19" s="204"/>
      <c r="BNW19" s="204"/>
      <c r="BNX19" s="204"/>
      <c r="BNY19" s="204"/>
      <c r="BNZ19" s="204"/>
      <c r="BOA19" s="204"/>
      <c r="BOB19" s="204"/>
      <c r="BOC19" s="204"/>
      <c r="BOD19" s="204"/>
      <c r="BOE19" s="204"/>
      <c r="BOF19" s="204"/>
      <c r="BOG19" s="204"/>
      <c r="BOH19" s="204"/>
      <c r="BOI19" s="204"/>
      <c r="BOJ19" s="204"/>
      <c r="BOK19" s="204"/>
      <c r="BOL19" s="204"/>
      <c r="BOM19" s="204"/>
      <c r="BON19" s="204"/>
      <c r="BOO19" s="204"/>
      <c r="BOP19" s="204"/>
      <c r="BOQ19" s="204"/>
      <c r="BOR19" s="204"/>
      <c r="BOS19" s="204"/>
      <c r="BOT19" s="204"/>
      <c r="BOU19" s="204"/>
      <c r="BOV19" s="204"/>
      <c r="BOW19" s="204"/>
      <c r="BOX19" s="204"/>
      <c r="BOY19" s="204"/>
      <c r="BOZ19" s="204"/>
      <c r="BPA19" s="204"/>
      <c r="BPB19" s="204"/>
      <c r="BPC19" s="204"/>
      <c r="BPD19" s="204"/>
      <c r="BPE19" s="204"/>
      <c r="BPF19" s="204"/>
      <c r="BPG19" s="204"/>
      <c r="BPH19" s="204"/>
      <c r="BPI19" s="204"/>
      <c r="BPJ19" s="204"/>
      <c r="BPK19" s="204"/>
      <c r="BPL19" s="204"/>
      <c r="BPM19" s="204"/>
      <c r="BPN19" s="204"/>
      <c r="BPO19" s="204"/>
      <c r="BPP19" s="204"/>
      <c r="BPQ19" s="204"/>
      <c r="BPR19" s="204"/>
      <c r="BPS19" s="204"/>
      <c r="BPT19" s="204"/>
      <c r="BPU19" s="204"/>
      <c r="BPV19" s="204"/>
      <c r="BPW19" s="204"/>
      <c r="BPX19" s="204"/>
      <c r="BPY19" s="204"/>
      <c r="BPZ19" s="204"/>
      <c r="BQA19" s="204"/>
      <c r="BQB19" s="204"/>
      <c r="BQC19" s="204"/>
      <c r="BQD19" s="204"/>
      <c r="BQE19" s="204"/>
      <c r="BQF19" s="204"/>
      <c r="BQG19" s="204"/>
      <c r="BQH19" s="204"/>
      <c r="BQI19" s="204"/>
      <c r="BQJ19" s="204"/>
      <c r="BQK19" s="204"/>
      <c r="BQL19" s="204"/>
      <c r="BQM19" s="204"/>
      <c r="BQN19" s="204"/>
      <c r="BQO19" s="204"/>
      <c r="BQP19" s="204"/>
      <c r="BQQ19" s="204"/>
      <c r="BQR19" s="204"/>
      <c r="BQS19" s="204"/>
      <c r="BQT19" s="204"/>
      <c r="BQU19" s="204"/>
      <c r="BQV19" s="204"/>
      <c r="BQW19" s="204"/>
      <c r="BQX19" s="204"/>
      <c r="BQY19" s="204"/>
      <c r="BQZ19" s="204"/>
      <c r="BRA19" s="204"/>
      <c r="BRB19" s="204"/>
      <c r="BRC19" s="204"/>
      <c r="BRD19" s="204"/>
      <c r="BRE19" s="204"/>
      <c r="BRF19" s="204"/>
      <c r="BRG19" s="204"/>
      <c r="BRH19" s="204"/>
      <c r="BRI19" s="204"/>
      <c r="BRJ19" s="204"/>
      <c r="BRK19" s="204"/>
      <c r="BRL19" s="204"/>
      <c r="BRM19" s="204"/>
      <c r="BRN19" s="204"/>
      <c r="BRO19" s="204"/>
      <c r="BRP19" s="204"/>
      <c r="BRQ19" s="204"/>
      <c r="BRR19" s="204"/>
      <c r="BRS19" s="204"/>
      <c r="BRT19" s="204"/>
      <c r="BRU19" s="204"/>
      <c r="BRV19" s="204"/>
      <c r="BRW19" s="204"/>
      <c r="BRX19" s="204"/>
      <c r="BRY19" s="204"/>
      <c r="BRZ19" s="204"/>
      <c r="BSA19" s="204"/>
      <c r="BSB19" s="204"/>
      <c r="BSC19" s="204"/>
      <c r="BSD19" s="204"/>
      <c r="BSE19" s="204"/>
      <c r="BSF19" s="204"/>
      <c r="BSG19" s="204"/>
      <c r="BSH19" s="204"/>
      <c r="BSI19" s="204"/>
      <c r="BSJ19" s="204"/>
      <c r="BSK19" s="204"/>
      <c r="BSL19" s="204"/>
      <c r="BSM19" s="204"/>
      <c r="BSN19" s="204"/>
      <c r="BSO19" s="204"/>
      <c r="BSP19" s="204"/>
      <c r="BSQ19" s="204"/>
      <c r="BSR19" s="204"/>
      <c r="BSS19" s="204"/>
      <c r="BST19" s="204"/>
      <c r="BSU19" s="204"/>
      <c r="BSV19" s="204"/>
      <c r="BSW19" s="204"/>
      <c r="BSX19" s="204"/>
      <c r="BSY19" s="204"/>
      <c r="BSZ19" s="204"/>
      <c r="BTA19" s="204"/>
      <c r="BTB19" s="204"/>
      <c r="BTC19" s="204"/>
      <c r="BTD19" s="204"/>
      <c r="BTE19" s="204"/>
      <c r="BTF19" s="204"/>
      <c r="BTG19" s="204"/>
      <c r="BTH19" s="204"/>
      <c r="BTI19" s="204"/>
      <c r="BTJ19" s="204"/>
      <c r="BTK19" s="204"/>
      <c r="BTL19" s="204"/>
      <c r="BTM19" s="204"/>
      <c r="BTN19" s="204"/>
      <c r="BTO19" s="204"/>
      <c r="BTP19" s="204"/>
      <c r="BTQ19" s="204"/>
      <c r="BTR19" s="204"/>
      <c r="BTS19" s="204"/>
      <c r="BTT19" s="204"/>
      <c r="BTU19" s="204"/>
      <c r="BTV19" s="204"/>
      <c r="BTW19" s="204"/>
      <c r="BTX19" s="204"/>
      <c r="BTY19" s="204"/>
      <c r="BTZ19" s="204"/>
      <c r="BUA19" s="204"/>
      <c r="BUB19" s="204"/>
      <c r="BUC19" s="204"/>
      <c r="BUD19" s="204"/>
      <c r="BUE19" s="204"/>
      <c r="BUF19" s="204"/>
      <c r="BUG19" s="204"/>
      <c r="BUH19" s="204"/>
      <c r="BUI19" s="204"/>
      <c r="BUJ19" s="204"/>
      <c r="BUK19" s="204"/>
      <c r="BUL19" s="204"/>
      <c r="BUM19" s="204"/>
      <c r="BUN19" s="204"/>
      <c r="BUO19" s="204"/>
      <c r="BUP19" s="204"/>
      <c r="BUQ19" s="204"/>
      <c r="BUR19" s="204"/>
      <c r="BUS19" s="204"/>
      <c r="BUT19" s="204"/>
      <c r="BUU19" s="204"/>
      <c r="BUV19" s="204"/>
      <c r="BUW19" s="204"/>
      <c r="BUX19" s="204"/>
      <c r="BUY19" s="204"/>
      <c r="BUZ19" s="204"/>
      <c r="BVA19" s="204"/>
      <c r="BVB19" s="204"/>
      <c r="BVC19" s="204"/>
      <c r="BVD19" s="204"/>
      <c r="BVE19" s="204"/>
      <c r="BVF19" s="204"/>
      <c r="BVG19" s="204"/>
      <c r="BVH19" s="204"/>
      <c r="BVI19" s="204"/>
      <c r="BVJ19" s="204"/>
      <c r="BVK19" s="204"/>
      <c r="BVL19" s="204"/>
      <c r="BVM19" s="204"/>
      <c r="BVN19" s="204"/>
      <c r="BVO19" s="204"/>
      <c r="BVP19" s="204"/>
      <c r="BVQ19" s="204"/>
      <c r="BVR19" s="204"/>
      <c r="BVS19" s="204"/>
      <c r="BVT19" s="204"/>
      <c r="BVU19" s="204"/>
      <c r="BVV19" s="204"/>
      <c r="BVW19" s="204"/>
      <c r="BVX19" s="204"/>
      <c r="BVY19" s="204"/>
      <c r="BVZ19" s="204"/>
      <c r="BWA19" s="204"/>
      <c r="BWB19" s="204"/>
      <c r="BWC19" s="204"/>
      <c r="BWD19" s="204"/>
      <c r="BWE19" s="204"/>
      <c r="BWF19" s="204"/>
      <c r="BWG19" s="204"/>
      <c r="BWH19" s="204"/>
      <c r="BWI19" s="204"/>
      <c r="BWJ19" s="204"/>
      <c r="BWK19" s="204"/>
      <c r="BWL19" s="204"/>
      <c r="BWM19" s="204"/>
      <c r="BWN19" s="204"/>
      <c r="BWO19" s="204"/>
      <c r="BWP19" s="204"/>
      <c r="BWQ19" s="204"/>
      <c r="BWR19" s="204"/>
      <c r="BWS19" s="204"/>
      <c r="BWT19" s="204"/>
      <c r="BWU19" s="204"/>
      <c r="BWV19" s="204"/>
      <c r="BWW19" s="204"/>
      <c r="BWX19" s="204"/>
      <c r="BWY19" s="204"/>
      <c r="BWZ19" s="204"/>
      <c r="BXA19" s="204"/>
      <c r="BXB19" s="204"/>
      <c r="BXC19" s="204"/>
      <c r="BXD19" s="204"/>
      <c r="BXE19" s="204"/>
      <c r="BXF19" s="204"/>
      <c r="BXG19" s="204"/>
      <c r="BXH19" s="204"/>
      <c r="BXI19" s="204"/>
      <c r="BXJ19" s="204"/>
      <c r="BXK19" s="204"/>
      <c r="BXL19" s="204"/>
      <c r="BXM19" s="204"/>
      <c r="BXN19" s="204"/>
      <c r="BXO19" s="204"/>
      <c r="BXP19" s="204"/>
      <c r="BXQ19" s="204"/>
      <c r="BXR19" s="204"/>
      <c r="BXS19" s="204"/>
      <c r="BXT19" s="204"/>
      <c r="BXU19" s="204"/>
      <c r="BXV19" s="204"/>
      <c r="BXW19" s="204"/>
      <c r="BXX19" s="204"/>
      <c r="BXY19" s="204"/>
      <c r="BXZ19" s="204"/>
      <c r="BYA19" s="204"/>
      <c r="BYB19" s="204"/>
      <c r="BYC19" s="204"/>
      <c r="BYD19" s="204"/>
      <c r="BYE19" s="204"/>
      <c r="BYF19" s="204"/>
      <c r="BYG19" s="204"/>
      <c r="BYH19" s="204"/>
      <c r="BYI19" s="204"/>
      <c r="BYJ19" s="204"/>
      <c r="BYK19" s="204"/>
      <c r="BYL19" s="204"/>
      <c r="BYM19" s="204"/>
      <c r="BYN19" s="204"/>
      <c r="BYO19" s="204"/>
      <c r="BYP19" s="204"/>
      <c r="BYQ19" s="204"/>
      <c r="BYR19" s="204"/>
      <c r="BYS19" s="204"/>
      <c r="BYT19" s="204"/>
      <c r="BYU19" s="204"/>
      <c r="BYV19" s="204"/>
      <c r="BYW19" s="204"/>
      <c r="BYX19" s="204"/>
      <c r="BYY19" s="204"/>
      <c r="BYZ19" s="204"/>
      <c r="BZA19" s="204"/>
      <c r="BZB19" s="204"/>
      <c r="BZC19" s="204"/>
      <c r="BZD19" s="204"/>
      <c r="BZE19" s="204"/>
      <c r="BZF19" s="204"/>
      <c r="BZG19" s="204"/>
      <c r="BZH19" s="204"/>
      <c r="BZI19" s="204"/>
      <c r="BZJ19" s="204"/>
      <c r="BZK19" s="204"/>
      <c r="BZL19" s="204"/>
      <c r="BZM19" s="204"/>
      <c r="BZN19" s="204"/>
      <c r="BZO19" s="204"/>
      <c r="BZP19" s="204"/>
      <c r="BZQ19" s="204"/>
      <c r="BZR19" s="204"/>
      <c r="BZS19" s="204"/>
      <c r="BZT19" s="204"/>
      <c r="BZU19" s="204"/>
      <c r="BZV19" s="204"/>
      <c r="BZW19" s="204"/>
      <c r="BZX19" s="204"/>
      <c r="BZY19" s="204"/>
      <c r="BZZ19" s="204"/>
      <c r="CAA19" s="204"/>
      <c r="CAB19" s="204"/>
      <c r="CAC19" s="204"/>
      <c r="CAD19" s="204"/>
      <c r="CAE19" s="204"/>
      <c r="CAF19" s="204"/>
      <c r="CAG19" s="204"/>
      <c r="CAH19" s="204"/>
      <c r="CAI19" s="204"/>
      <c r="CAJ19" s="204"/>
      <c r="CAK19" s="204"/>
      <c r="CAL19" s="204"/>
      <c r="CAM19" s="204"/>
      <c r="CAN19" s="204"/>
      <c r="CAO19" s="204"/>
      <c r="CAP19" s="204"/>
      <c r="CAQ19" s="204"/>
      <c r="CAR19" s="204"/>
      <c r="CAS19" s="204"/>
      <c r="CAT19" s="204"/>
      <c r="CAU19" s="204"/>
      <c r="CAV19" s="204"/>
      <c r="CAW19" s="204"/>
      <c r="CAX19" s="204"/>
      <c r="CAY19" s="204"/>
      <c r="CAZ19" s="204"/>
      <c r="CBA19" s="204"/>
      <c r="CBB19" s="204"/>
      <c r="CBC19" s="204"/>
      <c r="CBD19" s="204"/>
      <c r="CBE19" s="204"/>
      <c r="CBF19" s="204"/>
      <c r="CBG19" s="204"/>
      <c r="CBH19" s="204"/>
      <c r="CBI19" s="204"/>
      <c r="CBJ19" s="204"/>
      <c r="CBK19" s="204"/>
      <c r="CBL19" s="204"/>
      <c r="CBM19" s="204"/>
      <c r="CBN19" s="204"/>
      <c r="CBO19" s="204"/>
      <c r="CBP19" s="204"/>
      <c r="CBQ19" s="204"/>
      <c r="CBR19" s="204"/>
      <c r="CBS19" s="204"/>
      <c r="CBT19" s="204"/>
      <c r="CBU19" s="204"/>
      <c r="CBV19" s="204"/>
      <c r="CBW19" s="204"/>
      <c r="CBX19" s="204"/>
      <c r="CBY19" s="204"/>
      <c r="CBZ19" s="204"/>
      <c r="CCA19" s="204"/>
      <c r="CCB19" s="204"/>
      <c r="CCC19" s="204"/>
      <c r="CCD19" s="204"/>
      <c r="CCE19" s="204"/>
      <c r="CCF19" s="204"/>
      <c r="CCG19" s="204"/>
      <c r="CCH19" s="204"/>
      <c r="CCI19" s="204"/>
      <c r="CCJ19" s="204"/>
      <c r="CCK19" s="204"/>
      <c r="CCL19" s="204"/>
      <c r="CCM19" s="204"/>
      <c r="CCN19" s="204"/>
      <c r="CCO19" s="204"/>
      <c r="CCP19" s="204"/>
      <c r="CCQ19" s="204"/>
      <c r="CCR19" s="204"/>
      <c r="CCS19" s="204"/>
      <c r="CCT19" s="204"/>
      <c r="CCU19" s="204"/>
      <c r="CCV19" s="204"/>
      <c r="CCW19" s="204"/>
      <c r="CCX19" s="204"/>
      <c r="CCY19" s="204"/>
      <c r="CCZ19" s="204"/>
      <c r="CDA19" s="204"/>
      <c r="CDB19" s="204"/>
      <c r="CDC19" s="204"/>
      <c r="CDD19" s="204"/>
      <c r="CDE19" s="204"/>
      <c r="CDF19" s="204"/>
      <c r="CDG19" s="204"/>
      <c r="CDH19" s="204"/>
      <c r="CDI19" s="204"/>
      <c r="CDJ19" s="204"/>
      <c r="CDK19" s="204"/>
      <c r="CDL19" s="204"/>
      <c r="CDM19" s="204"/>
      <c r="CDN19" s="204"/>
      <c r="CDO19" s="204"/>
      <c r="CDP19" s="204"/>
      <c r="CDQ19" s="204"/>
      <c r="CDR19" s="204"/>
      <c r="CDS19" s="204"/>
      <c r="CDT19" s="204"/>
      <c r="CDU19" s="204"/>
      <c r="CDV19" s="204"/>
      <c r="CDW19" s="204"/>
      <c r="CDX19" s="204"/>
      <c r="CDY19" s="204"/>
      <c r="CDZ19" s="204"/>
      <c r="CEA19" s="204"/>
      <c r="CEB19" s="204"/>
      <c r="CEC19" s="204"/>
      <c r="CED19" s="204"/>
      <c r="CEE19" s="204"/>
      <c r="CEF19" s="204"/>
      <c r="CEG19" s="204"/>
      <c r="CEH19" s="204"/>
      <c r="CEI19" s="204"/>
      <c r="CEJ19" s="204"/>
      <c r="CEK19" s="204"/>
      <c r="CEL19" s="204"/>
      <c r="CEM19" s="204"/>
      <c r="CEN19" s="204"/>
      <c r="CEO19" s="204"/>
      <c r="CEP19" s="204"/>
      <c r="CEQ19" s="204"/>
      <c r="CER19" s="204"/>
      <c r="CES19" s="204"/>
      <c r="CET19" s="204"/>
      <c r="CEU19" s="204"/>
      <c r="CEV19" s="204"/>
      <c r="CEW19" s="204"/>
      <c r="CEX19" s="204"/>
      <c r="CEY19" s="204"/>
      <c r="CEZ19" s="204"/>
      <c r="CFA19" s="204"/>
      <c r="CFB19" s="204"/>
      <c r="CFC19" s="204"/>
      <c r="CFD19" s="204"/>
      <c r="CFE19" s="204"/>
      <c r="CFF19" s="204"/>
      <c r="CFG19" s="204"/>
      <c r="CFH19" s="204"/>
      <c r="CFI19" s="204"/>
      <c r="CFJ19" s="204"/>
      <c r="CFK19" s="204"/>
      <c r="CFL19" s="204"/>
      <c r="CFM19" s="204"/>
      <c r="CFN19" s="204"/>
      <c r="CFO19" s="204"/>
      <c r="CFP19" s="204"/>
      <c r="CFQ19" s="204"/>
      <c r="CFR19" s="204"/>
      <c r="CFS19" s="204"/>
      <c r="CFT19" s="204"/>
      <c r="CFU19" s="204"/>
      <c r="CFV19" s="204"/>
      <c r="CFW19" s="204"/>
      <c r="CFX19" s="204"/>
      <c r="CFY19" s="204"/>
      <c r="CFZ19" s="204"/>
      <c r="CGA19" s="204"/>
      <c r="CGB19" s="204"/>
      <c r="CGC19" s="204"/>
      <c r="CGD19" s="204"/>
      <c r="CGE19" s="204"/>
      <c r="CGF19" s="204"/>
      <c r="CGG19" s="204"/>
      <c r="CGH19" s="204"/>
      <c r="CGI19" s="204"/>
      <c r="CGJ19" s="204"/>
      <c r="CGK19" s="204"/>
      <c r="CGL19" s="204"/>
      <c r="CGM19" s="204"/>
      <c r="CGN19" s="204"/>
      <c r="CGO19" s="204"/>
      <c r="CGP19" s="204"/>
      <c r="CGQ19" s="204"/>
      <c r="CGR19" s="204"/>
      <c r="CGS19" s="204"/>
      <c r="CGT19" s="204"/>
      <c r="CGU19" s="204"/>
      <c r="CGV19" s="204"/>
      <c r="CGW19" s="204"/>
      <c r="CGX19" s="204"/>
      <c r="CGY19" s="204"/>
      <c r="CGZ19" s="204"/>
      <c r="CHA19" s="204"/>
      <c r="CHB19" s="204"/>
      <c r="CHC19" s="204"/>
      <c r="CHD19" s="204"/>
      <c r="CHE19" s="204"/>
      <c r="CHF19" s="204"/>
      <c r="CHG19" s="204"/>
      <c r="CHH19" s="204"/>
      <c r="CHI19" s="204"/>
      <c r="CHJ19" s="204"/>
      <c r="CHK19" s="204"/>
      <c r="CHL19" s="204"/>
      <c r="CHM19" s="204"/>
      <c r="CHN19" s="204"/>
      <c r="CHO19" s="204"/>
      <c r="CHP19" s="204"/>
      <c r="CHQ19" s="204"/>
      <c r="CHR19" s="204"/>
      <c r="CHS19" s="204"/>
      <c r="CHT19" s="204"/>
      <c r="CHU19" s="204"/>
      <c r="CHV19" s="204"/>
      <c r="CHW19" s="204"/>
      <c r="CHX19" s="204"/>
      <c r="CHY19" s="204"/>
      <c r="CHZ19" s="204"/>
      <c r="CIA19" s="204"/>
      <c r="CIB19" s="204"/>
      <c r="CIC19" s="204"/>
      <c r="CID19" s="204"/>
      <c r="CIE19" s="204"/>
      <c r="CIF19" s="204"/>
      <c r="CIG19" s="204"/>
      <c r="CIH19" s="204"/>
      <c r="CII19" s="204"/>
      <c r="CIJ19" s="204"/>
      <c r="CIK19" s="204"/>
      <c r="CIL19" s="204"/>
      <c r="CIM19" s="204"/>
      <c r="CIN19" s="204"/>
      <c r="CIO19" s="204"/>
      <c r="CIP19" s="204"/>
      <c r="CIQ19" s="204"/>
      <c r="CIR19" s="204"/>
      <c r="CIS19" s="204"/>
      <c r="CIT19" s="204"/>
      <c r="CIU19" s="204"/>
      <c r="CIV19" s="204"/>
      <c r="CIW19" s="204"/>
      <c r="CIX19" s="204"/>
      <c r="CIY19" s="204"/>
      <c r="CIZ19" s="204"/>
      <c r="CJA19" s="204"/>
      <c r="CJB19" s="204"/>
      <c r="CJC19" s="204"/>
      <c r="CJD19" s="204"/>
      <c r="CJE19" s="204"/>
      <c r="CJF19" s="204"/>
      <c r="CJG19" s="204"/>
      <c r="CJH19" s="204"/>
      <c r="CJI19" s="204"/>
      <c r="CJJ19" s="204"/>
      <c r="CJK19" s="204"/>
      <c r="CJL19" s="204"/>
      <c r="CJM19" s="204"/>
      <c r="CJN19" s="204"/>
      <c r="CJO19" s="204"/>
      <c r="CJP19" s="204"/>
      <c r="CJQ19" s="204"/>
      <c r="CJR19" s="204"/>
      <c r="CJS19" s="204"/>
      <c r="CJT19" s="204"/>
      <c r="CJU19" s="204"/>
      <c r="CJV19" s="204"/>
      <c r="CJW19" s="204"/>
      <c r="CJX19" s="204"/>
      <c r="CJY19" s="204"/>
      <c r="CJZ19" s="204"/>
      <c r="CKA19" s="204"/>
      <c r="CKB19" s="204"/>
      <c r="CKC19" s="204"/>
      <c r="CKD19" s="204"/>
      <c r="CKE19" s="204"/>
      <c r="CKF19" s="204"/>
      <c r="CKG19" s="204"/>
      <c r="CKH19" s="204"/>
      <c r="CKI19" s="204"/>
      <c r="CKJ19" s="204"/>
      <c r="CKK19" s="204"/>
      <c r="CKL19" s="204"/>
      <c r="CKM19" s="204"/>
      <c r="CKN19" s="204"/>
      <c r="CKO19" s="204"/>
      <c r="CKP19" s="204"/>
      <c r="CKQ19" s="204"/>
      <c r="CKR19" s="204"/>
      <c r="CKS19" s="204"/>
      <c r="CKT19" s="204"/>
      <c r="CKU19" s="204"/>
      <c r="CKV19" s="204"/>
      <c r="CKW19" s="204"/>
      <c r="CKX19" s="204"/>
      <c r="CKY19" s="204"/>
      <c r="CKZ19" s="204"/>
      <c r="CLA19" s="204"/>
      <c r="CLB19" s="204"/>
      <c r="CLC19" s="204"/>
      <c r="CLD19" s="204"/>
      <c r="CLE19" s="204"/>
      <c r="CLF19" s="204"/>
      <c r="CLG19" s="204"/>
      <c r="CLH19" s="204"/>
      <c r="CLI19" s="204"/>
      <c r="CLJ19" s="204"/>
      <c r="CLK19" s="204"/>
      <c r="CLL19" s="204"/>
      <c r="CLM19" s="204"/>
      <c r="CLN19" s="204"/>
      <c r="CLO19" s="204"/>
      <c r="CLP19" s="204"/>
      <c r="CLQ19" s="204"/>
      <c r="CLR19" s="204"/>
      <c r="CLS19" s="204"/>
      <c r="CLT19" s="204"/>
      <c r="CLU19" s="204"/>
      <c r="CLV19" s="204"/>
      <c r="CLW19" s="204"/>
      <c r="CLX19" s="204"/>
      <c r="CLY19" s="204"/>
      <c r="CLZ19" s="204"/>
      <c r="CMA19" s="204"/>
      <c r="CMB19" s="204"/>
      <c r="CMC19" s="204"/>
      <c r="CMD19" s="204"/>
      <c r="CME19" s="204"/>
      <c r="CMF19" s="204"/>
      <c r="CMG19" s="204"/>
      <c r="CMH19" s="204"/>
      <c r="CMI19" s="204"/>
      <c r="CMJ19" s="204"/>
      <c r="CMK19" s="204"/>
      <c r="CML19" s="204"/>
      <c r="CMM19" s="204"/>
      <c r="CMN19" s="204"/>
      <c r="CMO19" s="204"/>
      <c r="CMP19" s="204"/>
      <c r="CMQ19" s="204"/>
      <c r="CMR19" s="204"/>
      <c r="CMS19" s="204"/>
      <c r="CMT19" s="204"/>
      <c r="CMU19" s="204"/>
      <c r="CMV19" s="204"/>
      <c r="CMW19" s="204"/>
      <c r="CMX19" s="204"/>
      <c r="CMY19" s="204"/>
      <c r="CMZ19" s="204"/>
      <c r="CNA19" s="204"/>
    </row>
    <row r="20" spans="1:2393" s="56" customFormat="1" ht="18" customHeight="1">
      <c r="A20" s="62" t="s">
        <v>29</v>
      </c>
      <c r="B20" s="63"/>
      <c r="C20" s="50">
        <f>[1]район!C20+[1]город!C20+[1]поселения!C21</f>
        <v>2816.8</v>
      </c>
      <c r="D20" s="50">
        <f>[1]район!D20+[1]город!D20+[1]поселения!D21</f>
        <v>0</v>
      </c>
      <c r="E20" s="50">
        <v>1730.4</v>
      </c>
      <c r="F20" s="50">
        <v>0</v>
      </c>
      <c r="G20" s="50"/>
      <c r="H20" s="50"/>
      <c r="I20" s="50">
        <f>J20+[1]город!I20+[1]поселения!I21-1</f>
        <v>1070.5</v>
      </c>
      <c r="J20" s="50">
        <f>[1]район!J20+[1]город!J20+[1]поселения!J21</f>
        <v>0</v>
      </c>
      <c r="K20" s="50"/>
      <c r="L20" s="50">
        <f>[1]город!L20+[1]поселения!L21</f>
        <v>0</v>
      </c>
      <c r="M20" s="50"/>
      <c r="N20" s="50"/>
      <c r="O20" s="50">
        <f>[1]город!M20+[1]поселения!M21</f>
        <v>506.40000000000003</v>
      </c>
      <c r="P20" s="50">
        <f>[1]город!BX20+[1]поселения!BX21</f>
        <v>0</v>
      </c>
      <c r="Q20" s="33">
        <f t="shared" si="4"/>
        <v>0.47304997664642695</v>
      </c>
      <c r="R20" s="51">
        <f t="shared" si="1"/>
        <v>1</v>
      </c>
      <c r="S20" s="50"/>
      <c r="T20" s="50"/>
      <c r="U20" s="50"/>
      <c r="V20" s="50"/>
      <c r="W20" s="50"/>
      <c r="X20" s="50"/>
      <c r="Y20" s="51"/>
      <c r="Z20" s="51"/>
      <c r="AA20" s="51"/>
      <c r="AB20" s="51"/>
      <c r="AC20" s="52"/>
      <c r="AD20" s="52"/>
      <c r="AE20" s="53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  <c r="IW20" s="204"/>
      <c r="IX20" s="204"/>
      <c r="IY20" s="204"/>
      <c r="IZ20" s="204"/>
      <c r="JA20" s="204"/>
      <c r="JB20" s="204"/>
      <c r="JC20" s="204"/>
      <c r="JD20" s="204"/>
      <c r="JE20" s="204"/>
      <c r="JF20" s="204"/>
      <c r="JG20" s="204"/>
      <c r="JH20" s="204"/>
      <c r="JI20" s="204"/>
      <c r="JJ20" s="204"/>
      <c r="JK20" s="204"/>
      <c r="JL20" s="204"/>
      <c r="JM20" s="204"/>
      <c r="JN20" s="204"/>
      <c r="JO20" s="204"/>
      <c r="JP20" s="204"/>
      <c r="JQ20" s="204"/>
      <c r="JR20" s="204"/>
      <c r="JS20" s="204"/>
      <c r="JT20" s="204"/>
      <c r="JU20" s="204"/>
      <c r="JV20" s="204"/>
      <c r="JW20" s="204"/>
      <c r="JX20" s="204"/>
      <c r="JY20" s="204"/>
      <c r="JZ20" s="204"/>
      <c r="KA20" s="204"/>
      <c r="KB20" s="204"/>
      <c r="KC20" s="204"/>
      <c r="KD20" s="204"/>
      <c r="KE20" s="204"/>
      <c r="KF20" s="204"/>
      <c r="KG20" s="204"/>
      <c r="KH20" s="204"/>
      <c r="KI20" s="204"/>
      <c r="KJ20" s="204"/>
      <c r="KK20" s="204"/>
      <c r="KL20" s="204"/>
      <c r="KM20" s="204"/>
      <c r="KN20" s="204"/>
      <c r="KO20" s="204"/>
      <c r="KP20" s="204"/>
      <c r="KQ20" s="204"/>
      <c r="KR20" s="204"/>
      <c r="KS20" s="204"/>
      <c r="KT20" s="204"/>
      <c r="KU20" s="204"/>
      <c r="KV20" s="204"/>
      <c r="KW20" s="204"/>
      <c r="KX20" s="204"/>
      <c r="KY20" s="204"/>
      <c r="KZ20" s="204"/>
      <c r="LA20" s="204"/>
      <c r="LB20" s="204"/>
      <c r="LC20" s="204"/>
      <c r="LD20" s="204"/>
      <c r="LE20" s="204"/>
      <c r="LF20" s="204"/>
      <c r="LG20" s="204"/>
      <c r="LH20" s="204"/>
      <c r="LI20" s="204"/>
      <c r="LJ20" s="204"/>
      <c r="LK20" s="204"/>
      <c r="LL20" s="204"/>
      <c r="LM20" s="204"/>
      <c r="LN20" s="204"/>
      <c r="LO20" s="204"/>
      <c r="LP20" s="204"/>
      <c r="LQ20" s="204"/>
      <c r="LR20" s="204"/>
      <c r="LS20" s="204"/>
      <c r="LT20" s="204"/>
      <c r="LU20" s="204"/>
      <c r="LV20" s="204"/>
      <c r="LW20" s="204"/>
      <c r="LX20" s="204"/>
      <c r="LY20" s="204"/>
      <c r="LZ20" s="204"/>
      <c r="MA20" s="204"/>
      <c r="MB20" s="204"/>
      <c r="MC20" s="204"/>
      <c r="MD20" s="204"/>
      <c r="ME20" s="204"/>
      <c r="MF20" s="204"/>
      <c r="MG20" s="204"/>
      <c r="MH20" s="204"/>
      <c r="MI20" s="204"/>
      <c r="MJ20" s="204"/>
      <c r="MK20" s="204"/>
      <c r="ML20" s="204"/>
      <c r="MM20" s="204"/>
      <c r="MN20" s="204"/>
      <c r="MO20" s="204"/>
      <c r="MP20" s="204"/>
      <c r="MQ20" s="204"/>
      <c r="MR20" s="204"/>
      <c r="MS20" s="204"/>
      <c r="MT20" s="204"/>
      <c r="MU20" s="204"/>
      <c r="MV20" s="204"/>
      <c r="MW20" s="204"/>
      <c r="MX20" s="204"/>
      <c r="MY20" s="204"/>
      <c r="MZ20" s="204"/>
      <c r="NA20" s="204"/>
      <c r="NB20" s="204"/>
      <c r="NC20" s="204"/>
      <c r="ND20" s="204"/>
      <c r="NE20" s="204"/>
      <c r="NF20" s="204"/>
      <c r="NG20" s="204"/>
      <c r="NH20" s="204"/>
      <c r="NI20" s="204"/>
      <c r="NJ20" s="204"/>
      <c r="NK20" s="204"/>
      <c r="NL20" s="204"/>
      <c r="NM20" s="204"/>
      <c r="NN20" s="204"/>
      <c r="NO20" s="204"/>
      <c r="NP20" s="204"/>
      <c r="NQ20" s="204"/>
      <c r="NR20" s="204"/>
      <c r="NS20" s="204"/>
      <c r="NT20" s="204"/>
      <c r="NU20" s="204"/>
      <c r="NV20" s="204"/>
      <c r="NW20" s="204"/>
      <c r="NX20" s="204"/>
      <c r="NY20" s="204"/>
      <c r="NZ20" s="204"/>
      <c r="OA20" s="204"/>
      <c r="OB20" s="204"/>
      <c r="OC20" s="204"/>
      <c r="OD20" s="204"/>
      <c r="OE20" s="204"/>
      <c r="OF20" s="204"/>
      <c r="OG20" s="204"/>
      <c r="OH20" s="204"/>
      <c r="OI20" s="204"/>
      <c r="OJ20" s="204"/>
      <c r="OK20" s="204"/>
      <c r="OL20" s="204"/>
      <c r="OM20" s="204"/>
      <c r="ON20" s="204"/>
      <c r="OO20" s="204"/>
      <c r="OP20" s="204"/>
      <c r="OQ20" s="204"/>
      <c r="OR20" s="204"/>
      <c r="OS20" s="204"/>
      <c r="OT20" s="204"/>
      <c r="OU20" s="204"/>
      <c r="OV20" s="204"/>
      <c r="OW20" s="204"/>
      <c r="OX20" s="204"/>
      <c r="OY20" s="204"/>
      <c r="OZ20" s="204"/>
      <c r="PA20" s="204"/>
      <c r="PB20" s="204"/>
      <c r="PC20" s="204"/>
      <c r="PD20" s="204"/>
      <c r="PE20" s="204"/>
      <c r="PF20" s="204"/>
      <c r="PG20" s="204"/>
      <c r="PH20" s="204"/>
      <c r="PI20" s="204"/>
      <c r="PJ20" s="204"/>
      <c r="PK20" s="204"/>
      <c r="PL20" s="204"/>
      <c r="PM20" s="204"/>
      <c r="PN20" s="204"/>
      <c r="PO20" s="204"/>
      <c r="PP20" s="204"/>
      <c r="PQ20" s="204"/>
      <c r="PR20" s="204"/>
      <c r="PS20" s="204"/>
      <c r="PT20" s="204"/>
      <c r="PU20" s="204"/>
      <c r="PV20" s="204"/>
      <c r="PW20" s="204"/>
      <c r="PX20" s="204"/>
      <c r="PY20" s="204"/>
      <c r="PZ20" s="204"/>
      <c r="QA20" s="204"/>
      <c r="QB20" s="204"/>
      <c r="QC20" s="204"/>
      <c r="QD20" s="204"/>
      <c r="QE20" s="204"/>
      <c r="QF20" s="204"/>
      <c r="QG20" s="204"/>
      <c r="QH20" s="204"/>
      <c r="QI20" s="204"/>
      <c r="QJ20" s="204"/>
      <c r="QK20" s="204"/>
      <c r="QL20" s="204"/>
      <c r="QM20" s="204"/>
      <c r="QN20" s="204"/>
      <c r="QO20" s="204"/>
      <c r="QP20" s="204"/>
      <c r="QQ20" s="204"/>
      <c r="QR20" s="204"/>
      <c r="QS20" s="204"/>
      <c r="QT20" s="204"/>
      <c r="QU20" s="204"/>
      <c r="QV20" s="204"/>
      <c r="QW20" s="204"/>
      <c r="QX20" s="204"/>
      <c r="QY20" s="204"/>
      <c r="QZ20" s="204"/>
      <c r="RA20" s="204"/>
      <c r="RB20" s="204"/>
      <c r="RC20" s="204"/>
      <c r="RD20" s="204"/>
      <c r="RE20" s="204"/>
      <c r="RF20" s="204"/>
      <c r="RG20" s="204"/>
      <c r="RH20" s="204"/>
      <c r="RI20" s="204"/>
      <c r="RJ20" s="204"/>
      <c r="RK20" s="204"/>
      <c r="RL20" s="204"/>
      <c r="RM20" s="204"/>
      <c r="RN20" s="204"/>
      <c r="RO20" s="204"/>
      <c r="RP20" s="204"/>
      <c r="RQ20" s="204"/>
      <c r="RR20" s="204"/>
      <c r="RS20" s="204"/>
      <c r="RT20" s="204"/>
      <c r="RU20" s="204"/>
      <c r="RV20" s="204"/>
      <c r="RW20" s="204"/>
      <c r="RX20" s="204"/>
      <c r="RY20" s="204"/>
      <c r="RZ20" s="204"/>
      <c r="SA20" s="204"/>
      <c r="SB20" s="204"/>
      <c r="SC20" s="204"/>
      <c r="SD20" s="204"/>
      <c r="SE20" s="204"/>
      <c r="SF20" s="204"/>
      <c r="SG20" s="204"/>
      <c r="SH20" s="204"/>
      <c r="SI20" s="204"/>
      <c r="SJ20" s="204"/>
      <c r="SK20" s="204"/>
      <c r="SL20" s="204"/>
      <c r="SM20" s="204"/>
      <c r="SN20" s="204"/>
      <c r="SO20" s="204"/>
      <c r="SP20" s="204"/>
      <c r="SQ20" s="204"/>
      <c r="SR20" s="204"/>
      <c r="SS20" s="204"/>
      <c r="ST20" s="204"/>
      <c r="SU20" s="204"/>
      <c r="SV20" s="204"/>
      <c r="SW20" s="204"/>
      <c r="SX20" s="204"/>
      <c r="SY20" s="204"/>
      <c r="SZ20" s="204"/>
      <c r="TA20" s="204"/>
      <c r="TB20" s="204"/>
      <c r="TC20" s="204"/>
      <c r="TD20" s="204"/>
      <c r="TE20" s="204"/>
      <c r="TF20" s="204"/>
      <c r="TG20" s="204"/>
      <c r="TH20" s="204"/>
      <c r="TI20" s="204"/>
      <c r="TJ20" s="204"/>
      <c r="TK20" s="204"/>
      <c r="TL20" s="204"/>
      <c r="TM20" s="204"/>
      <c r="TN20" s="204"/>
      <c r="TO20" s="204"/>
      <c r="TP20" s="204"/>
      <c r="TQ20" s="204"/>
      <c r="TR20" s="204"/>
      <c r="TS20" s="204"/>
      <c r="TT20" s="204"/>
      <c r="TU20" s="204"/>
      <c r="TV20" s="204"/>
      <c r="TW20" s="204"/>
      <c r="TX20" s="204"/>
      <c r="TY20" s="204"/>
      <c r="TZ20" s="204"/>
      <c r="UA20" s="204"/>
      <c r="UB20" s="204"/>
      <c r="UC20" s="204"/>
      <c r="UD20" s="204"/>
      <c r="UE20" s="204"/>
      <c r="UF20" s="204"/>
      <c r="UG20" s="204"/>
      <c r="UH20" s="204"/>
      <c r="UI20" s="204"/>
      <c r="UJ20" s="204"/>
      <c r="UK20" s="204"/>
      <c r="UL20" s="204"/>
      <c r="UM20" s="204"/>
      <c r="UN20" s="204"/>
      <c r="UO20" s="204"/>
      <c r="UP20" s="204"/>
      <c r="UQ20" s="204"/>
      <c r="UR20" s="204"/>
      <c r="US20" s="204"/>
      <c r="UT20" s="204"/>
      <c r="UU20" s="204"/>
      <c r="UV20" s="204"/>
      <c r="UW20" s="204"/>
      <c r="UX20" s="204"/>
      <c r="UY20" s="204"/>
      <c r="UZ20" s="204"/>
      <c r="VA20" s="204"/>
      <c r="VB20" s="204"/>
      <c r="VC20" s="204"/>
      <c r="VD20" s="204"/>
      <c r="VE20" s="204"/>
      <c r="VF20" s="204"/>
      <c r="VG20" s="204"/>
      <c r="VH20" s="204"/>
      <c r="VI20" s="204"/>
      <c r="VJ20" s="204"/>
      <c r="VK20" s="204"/>
      <c r="VL20" s="204"/>
      <c r="VM20" s="204"/>
      <c r="VN20" s="204"/>
      <c r="VO20" s="204"/>
      <c r="VP20" s="204"/>
      <c r="VQ20" s="204"/>
      <c r="VR20" s="204"/>
      <c r="VS20" s="204"/>
      <c r="VT20" s="204"/>
      <c r="VU20" s="204"/>
      <c r="VV20" s="204"/>
      <c r="VW20" s="204"/>
      <c r="VX20" s="204"/>
      <c r="VY20" s="204"/>
      <c r="VZ20" s="204"/>
      <c r="WA20" s="204"/>
      <c r="WB20" s="204"/>
      <c r="WC20" s="204"/>
      <c r="WD20" s="204"/>
      <c r="WE20" s="204"/>
      <c r="WF20" s="204"/>
      <c r="WG20" s="204"/>
      <c r="WH20" s="204"/>
      <c r="WI20" s="204"/>
      <c r="WJ20" s="204"/>
      <c r="WK20" s="204"/>
      <c r="WL20" s="204"/>
      <c r="WM20" s="204"/>
      <c r="WN20" s="204"/>
      <c r="WO20" s="204"/>
      <c r="WP20" s="204"/>
      <c r="WQ20" s="204"/>
      <c r="WR20" s="204"/>
      <c r="WS20" s="204"/>
      <c r="WT20" s="204"/>
      <c r="WU20" s="204"/>
      <c r="WV20" s="204"/>
      <c r="WW20" s="204"/>
      <c r="WX20" s="204"/>
      <c r="WY20" s="204"/>
      <c r="WZ20" s="204"/>
      <c r="XA20" s="204"/>
      <c r="XB20" s="204"/>
      <c r="XC20" s="204"/>
      <c r="XD20" s="204"/>
      <c r="XE20" s="204"/>
      <c r="XF20" s="204"/>
      <c r="XG20" s="204"/>
      <c r="XH20" s="204"/>
      <c r="XI20" s="204"/>
      <c r="XJ20" s="204"/>
      <c r="XK20" s="204"/>
      <c r="XL20" s="204"/>
      <c r="XM20" s="204"/>
      <c r="XN20" s="204"/>
      <c r="XO20" s="204"/>
      <c r="XP20" s="204"/>
      <c r="XQ20" s="204"/>
      <c r="XR20" s="204"/>
      <c r="XS20" s="204"/>
      <c r="XT20" s="204"/>
      <c r="XU20" s="204"/>
      <c r="XV20" s="204"/>
      <c r="XW20" s="204"/>
      <c r="XX20" s="204"/>
      <c r="XY20" s="204"/>
      <c r="XZ20" s="204"/>
      <c r="YA20" s="204"/>
      <c r="YB20" s="204"/>
      <c r="YC20" s="204"/>
      <c r="YD20" s="204"/>
      <c r="YE20" s="204"/>
      <c r="YF20" s="204"/>
      <c r="YG20" s="204"/>
      <c r="YH20" s="204"/>
      <c r="YI20" s="204"/>
      <c r="YJ20" s="204"/>
      <c r="YK20" s="204"/>
      <c r="YL20" s="204"/>
      <c r="YM20" s="204"/>
      <c r="YN20" s="204"/>
      <c r="YO20" s="204"/>
      <c r="YP20" s="204"/>
      <c r="YQ20" s="204"/>
      <c r="YR20" s="204"/>
      <c r="YS20" s="204"/>
      <c r="YT20" s="204"/>
      <c r="YU20" s="204"/>
      <c r="YV20" s="204"/>
      <c r="YW20" s="204"/>
      <c r="YX20" s="204"/>
      <c r="YY20" s="204"/>
      <c r="YZ20" s="204"/>
      <c r="ZA20" s="204"/>
      <c r="ZB20" s="204"/>
      <c r="ZC20" s="204"/>
      <c r="ZD20" s="204"/>
      <c r="ZE20" s="204"/>
      <c r="ZF20" s="204"/>
      <c r="ZG20" s="204"/>
      <c r="ZH20" s="204"/>
      <c r="ZI20" s="204"/>
      <c r="ZJ20" s="204"/>
      <c r="ZK20" s="204"/>
      <c r="ZL20" s="204"/>
      <c r="ZM20" s="204"/>
      <c r="ZN20" s="204"/>
      <c r="ZO20" s="204"/>
      <c r="ZP20" s="204"/>
      <c r="ZQ20" s="204"/>
      <c r="ZR20" s="204"/>
      <c r="ZS20" s="204"/>
      <c r="ZT20" s="204"/>
      <c r="ZU20" s="204"/>
      <c r="ZV20" s="204"/>
      <c r="ZW20" s="204"/>
      <c r="ZX20" s="204"/>
      <c r="ZY20" s="204"/>
      <c r="ZZ20" s="204"/>
      <c r="AAA20" s="204"/>
      <c r="AAB20" s="204"/>
      <c r="AAC20" s="204"/>
      <c r="AAD20" s="204"/>
      <c r="AAE20" s="204"/>
      <c r="AAF20" s="204"/>
      <c r="AAG20" s="204"/>
      <c r="AAH20" s="204"/>
      <c r="AAI20" s="204"/>
      <c r="AAJ20" s="204"/>
      <c r="AAK20" s="204"/>
      <c r="AAL20" s="204"/>
      <c r="AAM20" s="204"/>
      <c r="AAN20" s="204"/>
      <c r="AAO20" s="204"/>
      <c r="AAP20" s="204"/>
      <c r="AAQ20" s="204"/>
      <c r="AAR20" s="204"/>
      <c r="AAS20" s="204"/>
      <c r="AAT20" s="204"/>
      <c r="AAU20" s="204"/>
      <c r="AAV20" s="204"/>
      <c r="AAW20" s="204"/>
      <c r="AAX20" s="204"/>
      <c r="AAY20" s="204"/>
      <c r="AAZ20" s="204"/>
      <c r="ABA20" s="204"/>
      <c r="ABB20" s="204"/>
      <c r="ABC20" s="204"/>
      <c r="ABD20" s="204"/>
      <c r="ABE20" s="204"/>
      <c r="ABF20" s="204"/>
      <c r="ABG20" s="204"/>
      <c r="ABH20" s="204"/>
      <c r="ABI20" s="204"/>
      <c r="ABJ20" s="204"/>
      <c r="ABK20" s="204"/>
      <c r="ABL20" s="204"/>
      <c r="ABM20" s="204"/>
      <c r="ABN20" s="204"/>
      <c r="ABO20" s="204"/>
      <c r="ABP20" s="204"/>
      <c r="ABQ20" s="204"/>
      <c r="ABR20" s="204"/>
      <c r="ABS20" s="204"/>
      <c r="ABT20" s="204"/>
      <c r="ABU20" s="204"/>
      <c r="ABV20" s="204"/>
      <c r="ABW20" s="204"/>
      <c r="ABX20" s="204"/>
      <c r="ABY20" s="204"/>
      <c r="ABZ20" s="204"/>
      <c r="ACA20" s="204"/>
      <c r="ACB20" s="204"/>
      <c r="ACC20" s="204"/>
      <c r="ACD20" s="204"/>
      <c r="ACE20" s="204"/>
      <c r="ACF20" s="204"/>
      <c r="ACG20" s="204"/>
      <c r="ACH20" s="204"/>
      <c r="ACI20" s="204"/>
      <c r="ACJ20" s="204"/>
      <c r="ACK20" s="204"/>
      <c r="ACL20" s="204"/>
      <c r="ACM20" s="204"/>
      <c r="ACN20" s="204"/>
      <c r="ACO20" s="204"/>
      <c r="ACP20" s="204"/>
      <c r="ACQ20" s="204"/>
      <c r="ACR20" s="204"/>
      <c r="ACS20" s="204"/>
      <c r="ACT20" s="204"/>
      <c r="ACU20" s="204"/>
      <c r="ACV20" s="204"/>
      <c r="ACW20" s="204"/>
      <c r="ACX20" s="204"/>
      <c r="ACY20" s="204"/>
      <c r="ACZ20" s="204"/>
      <c r="ADA20" s="204"/>
      <c r="ADB20" s="204"/>
      <c r="ADC20" s="204"/>
      <c r="ADD20" s="204"/>
      <c r="ADE20" s="204"/>
      <c r="ADF20" s="204"/>
      <c r="ADG20" s="204"/>
      <c r="ADH20" s="204"/>
      <c r="ADI20" s="204"/>
      <c r="ADJ20" s="204"/>
      <c r="ADK20" s="204"/>
      <c r="ADL20" s="204"/>
      <c r="ADM20" s="204"/>
      <c r="ADN20" s="204"/>
      <c r="ADO20" s="204"/>
      <c r="ADP20" s="204"/>
      <c r="ADQ20" s="204"/>
      <c r="ADR20" s="204"/>
      <c r="ADS20" s="204"/>
      <c r="ADT20" s="204"/>
      <c r="ADU20" s="204"/>
      <c r="ADV20" s="204"/>
      <c r="ADW20" s="204"/>
      <c r="ADX20" s="204"/>
      <c r="ADY20" s="204"/>
      <c r="ADZ20" s="204"/>
      <c r="AEA20" s="204"/>
      <c r="AEB20" s="204"/>
      <c r="AEC20" s="204"/>
      <c r="AED20" s="204"/>
      <c r="AEE20" s="204"/>
      <c r="AEF20" s="204"/>
      <c r="AEG20" s="204"/>
      <c r="AEH20" s="204"/>
      <c r="AEI20" s="204"/>
      <c r="AEJ20" s="204"/>
      <c r="AEK20" s="204"/>
      <c r="AEL20" s="204"/>
      <c r="AEM20" s="204"/>
      <c r="AEN20" s="204"/>
      <c r="AEO20" s="204"/>
      <c r="AEP20" s="204"/>
      <c r="AEQ20" s="204"/>
      <c r="AER20" s="204"/>
      <c r="AES20" s="204"/>
      <c r="AET20" s="204"/>
      <c r="AEU20" s="204"/>
      <c r="AEV20" s="204"/>
      <c r="AEW20" s="204"/>
      <c r="AEX20" s="204"/>
      <c r="AEY20" s="204"/>
      <c r="AEZ20" s="204"/>
      <c r="AFA20" s="204"/>
      <c r="AFB20" s="204"/>
      <c r="AFC20" s="204"/>
      <c r="AFD20" s="204"/>
      <c r="AFE20" s="204"/>
      <c r="AFF20" s="204"/>
      <c r="AFG20" s="204"/>
      <c r="AFH20" s="204"/>
      <c r="AFI20" s="204"/>
      <c r="AFJ20" s="204"/>
      <c r="AFK20" s="204"/>
      <c r="AFL20" s="204"/>
      <c r="AFM20" s="204"/>
      <c r="AFN20" s="204"/>
      <c r="AFO20" s="204"/>
      <c r="AFP20" s="204"/>
      <c r="AFQ20" s="204"/>
      <c r="AFR20" s="204"/>
      <c r="AFS20" s="204"/>
      <c r="AFT20" s="204"/>
      <c r="AFU20" s="204"/>
      <c r="AFV20" s="204"/>
      <c r="AFW20" s="204"/>
      <c r="AFX20" s="204"/>
      <c r="AFY20" s="204"/>
      <c r="AFZ20" s="204"/>
      <c r="AGA20" s="204"/>
      <c r="AGB20" s="204"/>
      <c r="AGC20" s="204"/>
      <c r="AGD20" s="204"/>
      <c r="AGE20" s="204"/>
      <c r="AGF20" s="204"/>
      <c r="AGG20" s="204"/>
      <c r="AGH20" s="204"/>
      <c r="AGI20" s="204"/>
      <c r="AGJ20" s="204"/>
      <c r="AGK20" s="204"/>
      <c r="AGL20" s="204"/>
      <c r="AGM20" s="204"/>
      <c r="AGN20" s="204"/>
      <c r="AGO20" s="204"/>
      <c r="AGP20" s="204"/>
      <c r="AGQ20" s="204"/>
      <c r="AGR20" s="204"/>
      <c r="AGS20" s="204"/>
      <c r="AGT20" s="204"/>
      <c r="AGU20" s="204"/>
      <c r="AGV20" s="204"/>
      <c r="AGW20" s="204"/>
      <c r="AGX20" s="204"/>
      <c r="AGY20" s="204"/>
      <c r="AGZ20" s="204"/>
      <c r="AHA20" s="204"/>
      <c r="AHB20" s="204"/>
      <c r="AHC20" s="204"/>
      <c r="AHD20" s="204"/>
      <c r="AHE20" s="204"/>
      <c r="AHF20" s="204"/>
      <c r="AHG20" s="204"/>
      <c r="AHH20" s="204"/>
      <c r="AHI20" s="204"/>
      <c r="AHJ20" s="204"/>
      <c r="AHK20" s="204"/>
      <c r="AHL20" s="204"/>
      <c r="AHM20" s="204"/>
      <c r="AHN20" s="204"/>
      <c r="AHO20" s="204"/>
      <c r="AHP20" s="204"/>
      <c r="AHQ20" s="204"/>
      <c r="AHR20" s="204"/>
      <c r="AHS20" s="204"/>
      <c r="AHT20" s="204"/>
      <c r="AHU20" s="204"/>
      <c r="AHV20" s="204"/>
      <c r="AHW20" s="204"/>
      <c r="AHX20" s="204"/>
      <c r="AHY20" s="204"/>
      <c r="AHZ20" s="204"/>
      <c r="AIA20" s="204"/>
      <c r="AIB20" s="204"/>
      <c r="AIC20" s="204"/>
      <c r="AID20" s="204"/>
      <c r="AIE20" s="204"/>
      <c r="AIF20" s="204"/>
      <c r="AIG20" s="204"/>
      <c r="AIH20" s="204"/>
      <c r="AII20" s="204"/>
      <c r="AIJ20" s="204"/>
      <c r="AIK20" s="204"/>
      <c r="AIL20" s="204"/>
      <c r="AIM20" s="204"/>
      <c r="AIN20" s="204"/>
      <c r="AIO20" s="204"/>
      <c r="AIP20" s="204"/>
      <c r="AIQ20" s="204"/>
      <c r="AIR20" s="204"/>
      <c r="AIS20" s="204"/>
      <c r="AIT20" s="204"/>
      <c r="AIU20" s="204"/>
      <c r="AIV20" s="204"/>
      <c r="AIW20" s="204"/>
      <c r="AIX20" s="204"/>
      <c r="AIY20" s="204"/>
      <c r="AIZ20" s="204"/>
      <c r="AJA20" s="204"/>
      <c r="AJB20" s="204"/>
      <c r="AJC20" s="204"/>
      <c r="AJD20" s="204"/>
      <c r="AJE20" s="204"/>
      <c r="AJF20" s="204"/>
      <c r="AJG20" s="204"/>
      <c r="AJH20" s="204"/>
      <c r="AJI20" s="204"/>
      <c r="AJJ20" s="204"/>
      <c r="AJK20" s="204"/>
      <c r="AJL20" s="204"/>
      <c r="AJM20" s="204"/>
      <c r="AJN20" s="204"/>
      <c r="AJO20" s="204"/>
      <c r="AJP20" s="204"/>
      <c r="AJQ20" s="204"/>
      <c r="AJR20" s="204"/>
      <c r="AJS20" s="204"/>
      <c r="AJT20" s="204"/>
      <c r="AJU20" s="204"/>
      <c r="AJV20" s="204"/>
      <c r="AJW20" s="204"/>
      <c r="AJX20" s="204"/>
      <c r="AJY20" s="204"/>
      <c r="AJZ20" s="204"/>
      <c r="AKA20" s="204"/>
      <c r="AKB20" s="204"/>
      <c r="AKC20" s="204"/>
      <c r="AKD20" s="204"/>
      <c r="AKE20" s="204"/>
      <c r="AKF20" s="204"/>
      <c r="AKG20" s="204"/>
      <c r="AKH20" s="204"/>
      <c r="AKI20" s="204"/>
      <c r="AKJ20" s="204"/>
      <c r="AKK20" s="204"/>
      <c r="AKL20" s="204"/>
      <c r="AKM20" s="204"/>
      <c r="AKN20" s="204"/>
      <c r="AKO20" s="204"/>
      <c r="AKP20" s="204"/>
      <c r="AKQ20" s="204"/>
      <c r="AKR20" s="204"/>
      <c r="AKS20" s="204"/>
      <c r="AKT20" s="204"/>
      <c r="AKU20" s="204"/>
      <c r="AKV20" s="204"/>
      <c r="AKW20" s="204"/>
      <c r="AKX20" s="204"/>
      <c r="AKY20" s="204"/>
      <c r="AKZ20" s="204"/>
      <c r="ALA20" s="204"/>
      <c r="ALB20" s="204"/>
      <c r="ALC20" s="204"/>
      <c r="ALD20" s="204"/>
      <c r="ALE20" s="204"/>
      <c r="ALF20" s="204"/>
      <c r="ALG20" s="204"/>
      <c r="ALH20" s="204"/>
      <c r="ALI20" s="204"/>
      <c r="ALJ20" s="204"/>
      <c r="ALK20" s="204"/>
      <c r="ALL20" s="204"/>
      <c r="ALM20" s="204"/>
      <c r="ALN20" s="204"/>
      <c r="ALO20" s="204"/>
      <c r="ALP20" s="204"/>
      <c r="ALQ20" s="204"/>
      <c r="ALR20" s="204"/>
      <c r="ALS20" s="204"/>
      <c r="ALT20" s="204"/>
      <c r="ALU20" s="204"/>
      <c r="ALV20" s="204"/>
      <c r="ALW20" s="204"/>
      <c r="ALX20" s="204"/>
      <c r="ALY20" s="204"/>
      <c r="ALZ20" s="204"/>
      <c r="AMA20" s="204"/>
      <c r="AMB20" s="204"/>
      <c r="AMC20" s="204"/>
      <c r="AMD20" s="204"/>
      <c r="AME20" s="204"/>
      <c r="AMF20" s="204"/>
      <c r="AMG20" s="204"/>
      <c r="AMH20" s="204"/>
      <c r="AMI20" s="204"/>
      <c r="AMJ20" s="204"/>
      <c r="AMK20" s="204"/>
      <c r="AML20" s="204"/>
      <c r="AMM20" s="204"/>
      <c r="AMN20" s="204"/>
      <c r="AMO20" s="204"/>
      <c r="AMP20" s="204"/>
      <c r="AMQ20" s="204"/>
      <c r="AMR20" s="204"/>
      <c r="AMS20" s="204"/>
      <c r="AMT20" s="204"/>
      <c r="AMU20" s="204"/>
      <c r="AMV20" s="204"/>
      <c r="AMW20" s="204"/>
      <c r="AMX20" s="204"/>
      <c r="AMY20" s="204"/>
      <c r="AMZ20" s="204"/>
      <c r="ANA20" s="204"/>
      <c r="ANB20" s="204"/>
      <c r="ANC20" s="204"/>
      <c r="AND20" s="204"/>
      <c r="ANE20" s="204"/>
      <c r="ANF20" s="204"/>
      <c r="ANG20" s="204"/>
      <c r="ANH20" s="204"/>
      <c r="ANI20" s="204"/>
      <c r="ANJ20" s="204"/>
      <c r="ANK20" s="204"/>
      <c r="ANL20" s="204"/>
      <c r="ANM20" s="204"/>
      <c r="ANN20" s="204"/>
      <c r="ANO20" s="204"/>
      <c r="ANP20" s="204"/>
      <c r="ANQ20" s="204"/>
      <c r="ANR20" s="204"/>
      <c r="ANS20" s="204"/>
      <c r="ANT20" s="204"/>
      <c r="ANU20" s="204"/>
      <c r="ANV20" s="204"/>
      <c r="ANW20" s="204"/>
      <c r="ANX20" s="204"/>
      <c r="ANY20" s="204"/>
      <c r="ANZ20" s="204"/>
      <c r="AOA20" s="204"/>
      <c r="AOB20" s="204"/>
      <c r="AOC20" s="204"/>
      <c r="AOD20" s="204"/>
      <c r="AOE20" s="204"/>
      <c r="AOF20" s="204"/>
      <c r="AOG20" s="204"/>
      <c r="AOH20" s="204"/>
      <c r="AOI20" s="204"/>
      <c r="AOJ20" s="204"/>
      <c r="AOK20" s="204"/>
      <c r="AOL20" s="204"/>
      <c r="AOM20" s="204"/>
      <c r="AON20" s="204"/>
      <c r="AOO20" s="204"/>
      <c r="AOP20" s="204"/>
      <c r="AOQ20" s="204"/>
      <c r="AOR20" s="204"/>
      <c r="AOS20" s="204"/>
      <c r="AOT20" s="204"/>
      <c r="AOU20" s="204"/>
      <c r="AOV20" s="204"/>
      <c r="AOW20" s="204"/>
      <c r="AOX20" s="204"/>
      <c r="AOY20" s="204"/>
      <c r="AOZ20" s="204"/>
      <c r="APA20" s="204"/>
      <c r="APB20" s="204"/>
      <c r="APC20" s="204"/>
      <c r="APD20" s="204"/>
      <c r="APE20" s="204"/>
      <c r="APF20" s="204"/>
      <c r="APG20" s="204"/>
      <c r="APH20" s="204"/>
      <c r="API20" s="204"/>
      <c r="APJ20" s="204"/>
      <c r="APK20" s="204"/>
      <c r="APL20" s="204"/>
      <c r="APM20" s="204"/>
      <c r="APN20" s="204"/>
      <c r="APO20" s="204"/>
      <c r="APP20" s="204"/>
      <c r="APQ20" s="204"/>
      <c r="APR20" s="204"/>
      <c r="APS20" s="204"/>
      <c r="APT20" s="204"/>
      <c r="APU20" s="204"/>
      <c r="APV20" s="204"/>
      <c r="APW20" s="204"/>
      <c r="APX20" s="204"/>
      <c r="APY20" s="204"/>
      <c r="APZ20" s="204"/>
      <c r="AQA20" s="204"/>
      <c r="AQB20" s="204"/>
      <c r="AQC20" s="204"/>
      <c r="AQD20" s="204"/>
      <c r="AQE20" s="204"/>
      <c r="AQF20" s="204"/>
      <c r="AQG20" s="204"/>
      <c r="AQH20" s="204"/>
      <c r="AQI20" s="204"/>
      <c r="AQJ20" s="204"/>
      <c r="AQK20" s="204"/>
      <c r="AQL20" s="204"/>
      <c r="AQM20" s="204"/>
      <c r="AQN20" s="204"/>
      <c r="AQO20" s="204"/>
      <c r="AQP20" s="204"/>
      <c r="AQQ20" s="204"/>
      <c r="AQR20" s="204"/>
      <c r="AQS20" s="204"/>
      <c r="AQT20" s="204"/>
      <c r="AQU20" s="204"/>
      <c r="AQV20" s="204"/>
      <c r="AQW20" s="204"/>
      <c r="AQX20" s="204"/>
      <c r="AQY20" s="204"/>
      <c r="AQZ20" s="204"/>
      <c r="ARA20" s="204"/>
      <c r="ARB20" s="204"/>
      <c r="ARC20" s="204"/>
      <c r="ARD20" s="204"/>
      <c r="ARE20" s="204"/>
      <c r="ARF20" s="204"/>
      <c r="ARG20" s="204"/>
      <c r="ARH20" s="204"/>
      <c r="ARI20" s="204"/>
      <c r="ARJ20" s="204"/>
      <c r="ARK20" s="204"/>
      <c r="ARL20" s="204"/>
      <c r="ARM20" s="204"/>
      <c r="ARN20" s="204"/>
      <c r="ARO20" s="204"/>
      <c r="ARP20" s="204"/>
      <c r="ARQ20" s="204"/>
      <c r="ARR20" s="204"/>
      <c r="ARS20" s="204"/>
      <c r="ART20" s="204"/>
      <c r="ARU20" s="204"/>
      <c r="ARV20" s="204"/>
      <c r="ARW20" s="204"/>
      <c r="ARX20" s="204"/>
      <c r="ARY20" s="204"/>
      <c r="ARZ20" s="204"/>
      <c r="ASA20" s="204"/>
      <c r="ASB20" s="204"/>
      <c r="ASC20" s="204"/>
      <c r="ASD20" s="204"/>
      <c r="ASE20" s="204"/>
      <c r="ASF20" s="204"/>
      <c r="ASG20" s="204"/>
      <c r="ASH20" s="204"/>
      <c r="ASI20" s="204"/>
      <c r="ASJ20" s="204"/>
      <c r="ASK20" s="204"/>
      <c r="ASL20" s="204"/>
      <c r="ASM20" s="204"/>
      <c r="ASN20" s="204"/>
      <c r="ASO20" s="204"/>
      <c r="ASP20" s="204"/>
      <c r="ASQ20" s="204"/>
      <c r="ASR20" s="204"/>
      <c r="ASS20" s="204"/>
      <c r="AST20" s="204"/>
      <c r="ASU20" s="204"/>
      <c r="ASV20" s="204"/>
      <c r="ASW20" s="204"/>
      <c r="ASX20" s="204"/>
      <c r="ASY20" s="204"/>
      <c r="ASZ20" s="204"/>
      <c r="ATA20" s="204"/>
      <c r="ATB20" s="204"/>
      <c r="ATC20" s="204"/>
      <c r="ATD20" s="204"/>
      <c r="ATE20" s="204"/>
      <c r="ATF20" s="204"/>
      <c r="ATG20" s="204"/>
      <c r="ATH20" s="204"/>
      <c r="ATI20" s="204"/>
      <c r="ATJ20" s="204"/>
      <c r="ATK20" s="204"/>
      <c r="ATL20" s="204"/>
      <c r="ATM20" s="204"/>
      <c r="ATN20" s="204"/>
      <c r="ATO20" s="204"/>
      <c r="ATP20" s="204"/>
      <c r="ATQ20" s="204"/>
      <c r="ATR20" s="204"/>
      <c r="ATS20" s="204"/>
      <c r="ATT20" s="204"/>
      <c r="ATU20" s="204"/>
      <c r="ATV20" s="204"/>
      <c r="ATW20" s="204"/>
      <c r="ATX20" s="204"/>
      <c r="ATY20" s="204"/>
      <c r="ATZ20" s="204"/>
      <c r="AUA20" s="204"/>
      <c r="AUB20" s="204"/>
      <c r="AUC20" s="204"/>
      <c r="AUD20" s="204"/>
      <c r="AUE20" s="204"/>
      <c r="AUF20" s="204"/>
      <c r="AUG20" s="204"/>
      <c r="AUH20" s="204"/>
      <c r="AUI20" s="204"/>
      <c r="AUJ20" s="204"/>
      <c r="AUK20" s="204"/>
      <c r="AUL20" s="204"/>
      <c r="AUM20" s="204"/>
      <c r="AUN20" s="204"/>
      <c r="AUO20" s="204"/>
      <c r="AUP20" s="204"/>
      <c r="AUQ20" s="204"/>
      <c r="AUR20" s="204"/>
      <c r="AUS20" s="204"/>
      <c r="AUT20" s="204"/>
      <c r="AUU20" s="204"/>
      <c r="AUV20" s="204"/>
      <c r="AUW20" s="204"/>
      <c r="AUX20" s="204"/>
      <c r="AUY20" s="204"/>
      <c r="AUZ20" s="204"/>
      <c r="AVA20" s="204"/>
      <c r="AVB20" s="204"/>
      <c r="AVC20" s="204"/>
      <c r="AVD20" s="204"/>
      <c r="AVE20" s="204"/>
      <c r="AVF20" s="204"/>
      <c r="AVG20" s="204"/>
      <c r="AVH20" s="204"/>
      <c r="AVI20" s="204"/>
      <c r="AVJ20" s="204"/>
      <c r="AVK20" s="204"/>
      <c r="AVL20" s="204"/>
      <c r="AVM20" s="204"/>
      <c r="AVN20" s="204"/>
      <c r="AVO20" s="204"/>
      <c r="AVP20" s="204"/>
      <c r="AVQ20" s="204"/>
      <c r="AVR20" s="204"/>
      <c r="AVS20" s="204"/>
      <c r="AVT20" s="204"/>
      <c r="AVU20" s="204"/>
      <c r="AVV20" s="204"/>
      <c r="AVW20" s="204"/>
      <c r="AVX20" s="204"/>
      <c r="AVY20" s="204"/>
      <c r="AVZ20" s="204"/>
      <c r="AWA20" s="204"/>
      <c r="AWB20" s="204"/>
      <c r="AWC20" s="204"/>
      <c r="AWD20" s="204"/>
      <c r="AWE20" s="204"/>
      <c r="AWF20" s="204"/>
      <c r="AWG20" s="204"/>
      <c r="AWH20" s="204"/>
      <c r="AWI20" s="204"/>
      <c r="AWJ20" s="204"/>
      <c r="AWK20" s="204"/>
      <c r="AWL20" s="204"/>
      <c r="AWM20" s="204"/>
      <c r="AWN20" s="204"/>
      <c r="AWO20" s="204"/>
      <c r="AWP20" s="204"/>
      <c r="AWQ20" s="204"/>
      <c r="AWR20" s="204"/>
      <c r="AWS20" s="204"/>
      <c r="AWT20" s="204"/>
      <c r="AWU20" s="204"/>
      <c r="AWV20" s="204"/>
      <c r="AWW20" s="204"/>
      <c r="AWX20" s="204"/>
      <c r="AWY20" s="204"/>
      <c r="AWZ20" s="204"/>
      <c r="AXA20" s="204"/>
      <c r="AXB20" s="204"/>
      <c r="AXC20" s="204"/>
      <c r="AXD20" s="204"/>
      <c r="AXE20" s="204"/>
      <c r="AXF20" s="204"/>
      <c r="AXG20" s="204"/>
      <c r="AXH20" s="204"/>
      <c r="AXI20" s="204"/>
      <c r="AXJ20" s="204"/>
      <c r="AXK20" s="204"/>
      <c r="AXL20" s="204"/>
      <c r="AXM20" s="204"/>
      <c r="AXN20" s="204"/>
      <c r="AXO20" s="204"/>
      <c r="AXP20" s="204"/>
      <c r="AXQ20" s="204"/>
      <c r="AXR20" s="204"/>
      <c r="AXS20" s="204"/>
      <c r="AXT20" s="204"/>
      <c r="AXU20" s="204"/>
      <c r="AXV20" s="204"/>
      <c r="AXW20" s="204"/>
      <c r="AXX20" s="204"/>
      <c r="AXY20" s="204"/>
      <c r="AXZ20" s="204"/>
      <c r="AYA20" s="204"/>
      <c r="AYB20" s="204"/>
      <c r="AYC20" s="204"/>
      <c r="AYD20" s="204"/>
      <c r="AYE20" s="204"/>
      <c r="AYF20" s="204"/>
      <c r="AYG20" s="204"/>
      <c r="AYH20" s="204"/>
      <c r="AYI20" s="204"/>
      <c r="AYJ20" s="204"/>
      <c r="AYK20" s="204"/>
      <c r="AYL20" s="204"/>
      <c r="AYM20" s="204"/>
      <c r="AYN20" s="204"/>
      <c r="AYO20" s="204"/>
      <c r="AYP20" s="204"/>
      <c r="AYQ20" s="204"/>
      <c r="AYR20" s="204"/>
      <c r="AYS20" s="204"/>
      <c r="AYT20" s="204"/>
      <c r="AYU20" s="204"/>
      <c r="AYV20" s="204"/>
      <c r="AYW20" s="204"/>
      <c r="AYX20" s="204"/>
      <c r="AYY20" s="204"/>
      <c r="AYZ20" s="204"/>
      <c r="AZA20" s="204"/>
      <c r="AZB20" s="204"/>
      <c r="AZC20" s="204"/>
      <c r="AZD20" s="204"/>
      <c r="AZE20" s="204"/>
      <c r="AZF20" s="204"/>
      <c r="AZG20" s="204"/>
      <c r="AZH20" s="204"/>
      <c r="AZI20" s="204"/>
      <c r="AZJ20" s="204"/>
      <c r="AZK20" s="204"/>
      <c r="AZL20" s="204"/>
      <c r="AZM20" s="204"/>
      <c r="AZN20" s="204"/>
      <c r="AZO20" s="204"/>
      <c r="AZP20" s="204"/>
      <c r="AZQ20" s="204"/>
      <c r="AZR20" s="204"/>
      <c r="AZS20" s="204"/>
      <c r="AZT20" s="204"/>
      <c r="AZU20" s="204"/>
      <c r="AZV20" s="204"/>
      <c r="AZW20" s="204"/>
      <c r="AZX20" s="204"/>
      <c r="AZY20" s="204"/>
      <c r="AZZ20" s="204"/>
      <c r="BAA20" s="204"/>
      <c r="BAB20" s="204"/>
      <c r="BAC20" s="204"/>
      <c r="BAD20" s="204"/>
      <c r="BAE20" s="204"/>
      <c r="BAF20" s="204"/>
      <c r="BAG20" s="204"/>
      <c r="BAH20" s="204"/>
      <c r="BAI20" s="204"/>
      <c r="BAJ20" s="204"/>
      <c r="BAK20" s="204"/>
      <c r="BAL20" s="204"/>
      <c r="BAM20" s="204"/>
      <c r="BAN20" s="204"/>
      <c r="BAO20" s="204"/>
      <c r="BAP20" s="204"/>
      <c r="BAQ20" s="204"/>
      <c r="BAR20" s="204"/>
      <c r="BAS20" s="204"/>
      <c r="BAT20" s="204"/>
      <c r="BAU20" s="204"/>
      <c r="BAV20" s="204"/>
      <c r="BAW20" s="204"/>
      <c r="BAX20" s="204"/>
      <c r="BAY20" s="204"/>
      <c r="BAZ20" s="204"/>
      <c r="BBA20" s="204"/>
      <c r="BBB20" s="204"/>
      <c r="BBC20" s="204"/>
      <c r="BBD20" s="204"/>
      <c r="BBE20" s="204"/>
      <c r="BBF20" s="204"/>
      <c r="BBG20" s="204"/>
      <c r="BBH20" s="204"/>
      <c r="BBI20" s="204"/>
      <c r="BBJ20" s="204"/>
      <c r="BBK20" s="204"/>
      <c r="BBL20" s="204"/>
      <c r="BBM20" s="204"/>
      <c r="BBN20" s="204"/>
      <c r="BBO20" s="204"/>
      <c r="BBP20" s="204"/>
      <c r="BBQ20" s="204"/>
      <c r="BBR20" s="204"/>
      <c r="BBS20" s="204"/>
      <c r="BBT20" s="204"/>
      <c r="BBU20" s="204"/>
      <c r="BBV20" s="204"/>
      <c r="BBW20" s="204"/>
      <c r="BBX20" s="204"/>
      <c r="BBY20" s="204"/>
      <c r="BBZ20" s="204"/>
      <c r="BCA20" s="204"/>
      <c r="BCB20" s="204"/>
      <c r="BCC20" s="204"/>
      <c r="BCD20" s="204"/>
      <c r="BCE20" s="204"/>
      <c r="BCF20" s="204"/>
      <c r="BCG20" s="204"/>
      <c r="BCH20" s="204"/>
      <c r="BCI20" s="204"/>
      <c r="BCJ20" s="204"/>
      <c r="BCK20" s="204"/>
      <c r="BCL20" s="204"/>
      <c r="BCM20" s="204"/>
      <c r="BCN20" s="204"/>
      <c r="BCO20" s="204"/>
      <c r="BCP20" s="204"/>
      <c r="BCQ20" s="204"/>
      <c r="BCR20" s="204"/>
      <c r="BCS20" s="204"/>
      <c r="BCT20" s="204"/>
      <c r="BCU20" s="204"/>
      <c r="BCV20" s="204"/>
      <c r="BCW20" s="204"/>
      <c r="BCX20" s="204"/>
      <c r="BCY20" s="204"/>
      <c r="BCZ20" s="204"/>
      <c r="BDA20" s="204"/>
      <c r="BDB20" s="204"/>
      <c r="BDC20" s="204"/>
      <c r="BDD20" s="204"/>
      <c r="BDE20" s="204"/>
      <c r="BDF20" s="204"/>
      <c r="BDG20" s="204"/>
      <c r="BDH20" s="204"/>
      <c r="BDI20" s="204"/>
      <c r="BDJ20" s="204"/>
      <c r="BDK20" s="204"/>
      <c r="BDL20" s="204"/>
      <c r="BDM20" s="204"/>
      <c r="BDN20" s="204"/>
      <c r="BDO20" s="204"/>
      <c r="BDP20" s="204"/>
      <c r="BDQ20" s="204"/>
      <c r="BDR20" s="204"/>
      <c r="BDS20" s="204"/>
      <c r="BDT20" s="204"/>
      <c r="BDU20" s="204"/>
      <c r="BDV20" s="204"/>
      <c r="BDW20" s="204"/>
      <c r="BDX20" s="204"/>
      <c r="BDY20" s="204"/>
      <c r="BDZ20" s="204"/>
      <c r="BEA20" s="204"/>
      <c r="BEB20" s="204"/>
      <c r="BEC20" s="204"/>
      <c r="BED20" s="204"/>
      <c r="BEE20" s="204"/>
      <c r="BEF20" s="204"/>
      <c r="BEG20" s="204"/>
      <c r="BEH20" s="204"/>
      <c r="BEI20" s="204"/>
      <c r="BEJ20" s="204"/>
      <c r="BEK20" s="204"/>
      <c r="BEL20" s="204"/>
      <c r="BEM20" s="204"/>
      <c r="BEN20" s="204"/>
      <c r="BEO20" s="204"/>
      <c r="BEP20" s="204"/>
      <c r="BEQ20" s="204"/>
      <c r="BER20" s="204"/>
      <c r="BES20" s="204"/>
      <c r="BET20" s="204"/>
      <c r="BEU20" s="204"/>
      <c r="BEV20" s="204"/>
      <c r="BEW20" s="204"/>
      <c r="BEX20" s="204"/>
      <c r="BEY20" s="204"/>
      <c r="BEZ20" s="204"/>
      <c r="BFA20" s="204"/>
      <c r="BFB20" s="204"/>
      <c r="BFC20" s="204"/>
      <c r="BFD20" s="204"/>
      <c r="BFE20" s="204"/>
      <c r="BFF20" s="204"/>
      <c r="BFG20" s="204"/>
      <c r="BFH20" s="204"/>
      <c r="BFI20" s="204"/>
      <c r="BFJ20" s="204"/>
      <c r="BFK20" s="204"/>
      <c r="BFL20" s="204"/>
      <c r="BFM20" s="204"/>
      <c r="BFN20" s="204"/>
      <c r="BFO20" s="204"/>
      <c r="BFP20" s="204"/>
      <c r="BFQ20" s="204"/>
      <c r="BFR20" s="204"/>
      <c r="BFS20" s="204"/>
      <c r="BFT20" s="204"/>
      <c r="BFU20" s="204"/>
      <c r="BFV20" s="204"/>
      <c r="BFW20" s="204"/>
      <c r="BFX20" s="204"/>
      <c r="BFY20" s="204"/>
      <c r="BFZ20" s="204"/>
      <c r="BGA20" s="204"/>
      <c r="BGB20" s="204"/>
      <c r="BGC20" s="204"/>
      <c r="BGD20" s="204"/>
      <c r="BGE20" s="204"/>
      <c r="BGF20" s="204"/>
      <c r="BGG20" s="204"/>
      <c r="BGH20" s="204"/>
      <c r="BGI20" s="204"/>
      <c r="BGJ20" s="204"/>
      <c r="BGK20" s="204"/>
      <c r="BGL20" s="204"/>
      <c r="BGM20" s="204"/>
      <c r="BGN20" s="204"/>
      <c r="BGO20" s="204"/>
      <c r="BGP20" s="204"/>
      <c r="BGQ20" s="204"/>
      <c r="BGR20" s="204"/>
      <c r="BGS20" s="204"/>
      <c r="BGT20" s="204"/>
      <c r="BGU20" s="204"/>
      <c r="BGV20" s="204"/>
      <c r="BGW20" s="204"/>
      <c r="BGX20" s="204"/>
      <c r="BGY20" s="204"/>
      <c r="BGZ20" s="204"/>
      <c r="BHA20" s="204"/>
      <c r="BHB20" s="204"/>
      <c r="BHC20" s="204"/>
      <c r="BHD20" s="204"/>
      <c r="BHE20" s="204"/>
      <c r="BHF20" s="204"/>
      <c r="BHG20" s="204"/>
      <c r="BHH20" s="204"/>
      <c r="BHI20" s="204"/>
      <c r="BHJ20" s="204"/>
      <c r="BHK20" s="204"/>
      <c r="BHL20" s="204"/>
      <c r="BHM20" s="204"/>
      <c r="BHN20" s="204"/>
      <c r="BHO20" s="204"/>
      <c r="BHP20" s="204"/>
      <c r="BHQ20" s="204"/>
      <c r="BHR20" s="204"/>
      <c r="BHS20" s="204"/>
      <c r="BHT20" s="204"/>
      <c r="BHU20" s="204"/>
      <c r="BHV20" s="204"/>
      <c r="BHW20" s="204"/>
      <c r="BHX20" s="204"/>
      <c r="BHY20" s="204"/>
      <c r="BHZ20" s="204"/>
      <c r="BIA20" s="204"/>
      <c r="BIB20" s="204"/>
      <c r="BIC20" s="204"/>
      <c r="BID20" s="204"/>
      <c r="BIE20" s="204"/>
      <c r="BIF20" s="204"/>
      <c r="BIG20" s="204"/>
      <c r="BIH20" s="204"/>
      <c r="BII20" s="204"/>
      <c r="BIJ20" s="204"/>
      <c r="BIK20" s="204"/>
      <c r="BIL20" s="204"/>
      <c r="BIM20" s="204"/>
      <c r="BIN20" s="204"/>
      <c r="BIO20" s="204"/>
      <c r="BIP20" s="204"/>
      <c r="BIQ20" s="204"/>
      <c r="BIR20" s="204"/>
      <c r="BIS20" s="204"/>
      <c r="BIT20" s="204"/>
      <c r="BIU20" s="204"/>
      <c r="BIV20" s="204"/>
      <c r="BIW20" s="204"/>
      <c r="BIX20" s="204"/>
      <c r="BIY20" s="204"/>
      <c r="BIZ20" s="204"/>
      <c r="BJA20" s="204"/>
      <c r="BJB20" s="204"/>
      <c r="BJC20" s="204"/>
      <c r="BJD20" s="204"/>
      <c r="BJE20" s="204"/>
      <c r="BJF20" s="204"/>
      <c r="BJG20" s="204"/>
      <c r="BJH20" s="204"/>
      <c r="BJI20" s="204"/>
      <c r="BJJ20" s="204"/>
      <c r="BJK20" s="204"/>
      <c r="BJL20" s="204"/>
      <c r="BJM20" s="204"/>
      <c r="BJN20" s="204"/>
      <c r="BJO20" s="204"/>
      <c r="BJP20" s="204"/>
      <c r="BJQ20" s="204"/>
      <c r="BJR20" s="204"/>
      <c r="BJS20" s="204"/>
      <c r="BJT20" s="204"/>
      <c r="BJU20" s="204"/>
      <c r="BJV20" s="204"/>
      <c r="BJW20" s="204"/>
      <c r="BJX20" s="204"/>
      <c r="BJY20" s="204"/>
      <c r="BJZ20" s="204"/>
      <c r="BKA20" s="204"/>
      <c r="BKB20" s="204"/>
      <c r="BKC20" s="204"/>
      <c r="BKD20" s="204"/>
      <c r="BKE20" s="204"/>
      <c r="BKF20" s="204"/>
      <c r="BKG20" s="204"/>
      <c r="BKH20" s="204"/>
      <c r="BKI20" s="204"/>
      <c r="BKJ20" s="204"/>
      <c r="BKK20" s="204"/>
      <c r="BKL20" s="204"/>
      <c r="BKM20" s="204"/>
      <c r="BKN20" s="204"/>
      <c r="BKO20" s="204"/>
      <c r="BKP20" s="204"/>
      <c r="BKQ20" s="204"/>
      <c r="BKR20" s="204"/>
      <c r="BKS20" s="204"/>
      <c r="BKT20" s="204"/>
      <c r="BKU20" s="204"/>
      <c r="BKV20" s="204"/>
      <c r="BKW20" s="204"/>
      <c r="BKX20" s="204"/>
      <c r="BKY20" s="204"/>
      <c r="BKZ20" s="204"/>
      <c r="BLA20" s="204"/>
      <c r="BLB20" s="204"/>
      <c r="BLC20" s="204"/>
      <c r="BLD20" s="204"/>
      <c r="BLE20" s="204"/>
      <c r="BLF20" s="204"/>
      <c r="BLG20" s="204"/>
      <c r="BLH20" s="204"/>
      <c r="BLI20" s="204"/>
      <c r="BLJ20" s="204"/>
      <c r="BLK20" s="204"/>
      <c r="BLL20" s="204"/>
      <c r="BLM20" s="204"/>
      <c r="BLN20" s="204"/>
      <c r="BLO20" s="204"/>
      <c r="BLP20" s="204"/>
      <c r="BLQ20" s="204"/>
      <c r="BLR20" s="204"/>
      <c r="BLS20" s="204"/>
      <c r="BLT20" s="204"/>
      <c r="BLU20" s="204"/>
      <c r="BLV20" s="204"/>
      <c r="BLW20" s="204"/>
      <c r="BLX20" s="204"/>
      <c r="BLY20" s="204"/>
      <c r="BLZ20" s="204"/>
      <c r="BMA20" s="204"/>
      <c r="BMB20" s="204"/>
      <c r="BMC20" s="204"/>
      <c r="BMD20" s="204"/>
      <c r="BME20" s="204"/>
      <c r="BMF20" s="204"/>
      <c r="BMG20" s="204"/>
      <c r="BMH20" s="204"/>
      <c r="BMI20" s="204"/>
      <c r="BMJ20" s="204"/>
      <c r="BMK20" s="204"/>
      <c r="BML20" s="204"/>
      <c r="BMM20" s="204"/>
      <c r="BMN20" s="204"/>
      <c r="BMO20" s="204"/>
      <c r="BMP20" s="204"/>
      <c r="BMQ20" s="204"/>
      <c r="BMR20" s="204"/>
      <c r="BMS20" s="204"/>
      <c r="BMT20" s="204"/>
      <c r="BMU20" s="204"/>
      <c r="BMV20" s="204"/>
      <c r="BMW20" s="204"/>
      <c r="BMX20" s="204"/>
      <c r="BMY20" s="204"/>
      <c r="BMZ20" s="204"/>
      <c r="BNA20" s="204"/>
      <c r="BNB20" s="204"/>
      <c r="BNC20" s="204"/>
      <c r="BND20" s="204"/>
      <c r="BNE20" s="204"/>
      <c r="BNF20" s="204"/>
      <c r="BNG20" s="204"/>
      <c r="BNH20" s="204"/>
      <c r="BNI20" s="204"/>
      <c r="BNJ20" s="204"/>
      <c r="BNK20" s="204"/>
      <c r="BNL20" s="204"/>
      <c r="BNM20" s="204"/>
      <c r="BNN20" s="204"/>
      <c r="BNO20" s="204"/>
      <c r="BNP20" s="204"/>
      <c r="BNQ20" s="204"/>
      <c r="BNR20" s="204"/>
      <c r="BNS20" s="204"/>
      <c r="BNT20" s="204"/>
      <c r="BNU20" s="204"/>
      <c r="BNV20" s="204"/>
      <c r="BNW20" s="204"/>
      <c r="BNX20" s="204"/>
      <c r="BNY20" s="204"/>
      <c r="BNZ20" s="204"/>
      <c r="BOA20" s="204"/>
      <c r="BOB20" s="204"/>
      <c r="BOC20" s="204"/>
      <c r="BOD20" s="204"/>
      <c r="BOE20" s="204"/>
      <c r="BOF20" s="204"/>
      <c r="BOG20" s="204"/>
      <c r="BOH20" s="204"/>
      <c r="BOI20" s="204"/>
      <c r="BOJ20" s="204"/>
      <c r="BOK20" s="204"/>
      <c r="BOL20" s="204"/>
      <c r="BOM20" s="204"/>
      <c r="BON20" s="204"/>
      <c r="BOO20" s="204"/>
      <c r="BOP20" s="204"/>
      <c r="BOQ20" s="204"/>
      <c r="BOR20" s="204"/>
      <c r="BOS20" s="204"/>
      <c r="BOT20" s="204"/>
      <c r="BOU20" s="204"/>
      <c r="BOV20" s="204"/>
      <c r="BOW20" s="204"/>
      <c r="BOX20" s="204"/>
      <c r="BOY20" s="204"/>
      <c r="BOZ20" s="204"/>
      <c r="BPA20" s="204"/>
      <c r="BPB20" s="204"/>
      <c r="BPC20" s="204"/>
      <c r="BPD20" s="204"/>
      <c r="BPE20" s="204"/>
      <c r="BPF20" s="204"/>
      <c r="BPG20" s="204"/>
      <c r="BPH20" s="204"/>
      <c r="BPI20" s="204"/>
      <c r="BPJ20" s="204"/>
      <c r="BPK20" s="204"/>
      <c r="BPL20" s="204"/>
      <c r="BPM20" s="204"/>
      <c r="BPN20" s="204"/>
      <c r="BPO20" s="204"/>
      <c r="BPP20" s="204"/>
      <c r="BPQ20" s="204"/>
      <c r="BPR20" s="204"/>
      <c r="BPS20" s="204"/>
      <c r="BPT20" s="204"/>
      <c r="BPU20" s="204"/>
      <c r="BPV20" s="204"/>
      <c r="BPW20" s="204"/>
      <c r="BPX20" s="204"/>
      <c r="BPY20" s="204"/>
      <c r="BPZ20" s="204"/>
      <c r="BQA20" s="204"/>
      <c r="BQB20" s="204"/>
      <c r="BQC20" s="204"/>
      <c r="BQD20" s="204"/>
      <c r="BQE20" s="204"/>
      <c r="BQF20" s="204"/>
      <c r="BQG20" s="204"/>
      <c r="BQH20" s="204"/>
      <c r="BQI20" s="204"/>
      <c r="BQJ20" s="204"/>
      <c r="BQK20" s="204"/>
      <c r="BQL20" s="204"/>
      <c r="BQM20" s="204"/>
      <c r="BQN20" s="204"/>
      <c r="BQO20" s="204"/>
      <c r="BQP20" s="204"/>
      <c r="BQQ20" s="204"/>
      <c r="BQR20" s="204"/>
      <c r="BQS20" s="204"/>
      <c r="BQT20" s="204"/>
      <c r="BQU20" s="204"/>
      <c r="BQV20" s="204"/>
      <c r="BQW20" s="204"/>
      <c r="BQX20" s="204"/>
      <c r="BQY20" s="204"/>
      <c r="BQZ20" s="204"/>
      <c r="BRA20" s="204"/>
      <c r="BRB20" s="204"/>
      <c r="BRC20" s="204"/>
      <c r="BRD20" s="204"/>
      <c r="BRE20" s="204"/>
      <c r="BRF20" s="204"/>
      <c r="BRG20" s="204"/>
      <c r="BRH20" s="204"/>
      <c r="BRI20" s="204"/>
      <c r="BRJ20" s="204"/>
      <c r="BRK20" s="204"/>
      <c r="BRL20" s="204"/>
      <c r="BRM20" s="204"/>
      <c r="BRN20" s="204"/>
      <c r="BRO20" s="204"/>
      <c r="BRP20" s="204"/>
      <c r="BRQ20" s="204"/>
      <c r="BRR20" s="204"/>
      <c r="BRS20" s="204"/>
      <c r="BRT20" s="204"/>
      <c r="BRU20" s="204"/>
      <c r="BRV20" s="204"/>
      <c r="BRW20" s="204"/>
      <c r="BRX20" s="204"/>
      <c r="BRY20" s="204"/>
      <c r="BRZ20" s="204"/>
      <c r="BSA20" s="204"/>
      <c r="BSB20" s="204"/>
      <c r="BSC20" s="204"/>
      <c r="BSD20" s="204"/>
      <c r="BSE20" s="204"/>
      <c r="BSF20" s="204"/>
      <c r="BSG20" s="204"/>
      <c r="BSH20" s="204"/>
      <c r="BSI20" s="204"/>
      <c r="BSJ20" s="204"/>
      <c r="BSK20" s="204"/>
      <c r="BSL20" s="204"/>
      <c r="BSM20" s="204"/>
      <c r="BSN20" s="204"/>
      <c r="BSO20" s="204"/>
      <c r="BSP20" s="204"/>
      <c r="BSQ20" s="204"/>
      <c r="BSR20" s="204"/>
      <c r="BSS20" s="204"/>
      <c r="BST20" s="204"/>
      <c r="BSU20" s="204"/>
      <c r="BSV20" s="204"/>
      <c r="BSW20" s="204"/>
      <c r="BSX20" s="204"/>
      <c r="BSY20" s="204"/>
      <c r="BSZ20" s="204"/>
      <c r="BTA20" s="204"/>
      <c r="BTB20" s="204"/>
      <c r="BTC20" s="204"/>
      <c r="BTD20" s="204"/>
      <c r="BTE20" s="204"/>
      <c r="BTF20" s="204"/>
      <c r="BTG20" s="204"/>
      <c r="BTH20" s="204"/>
      <c r="BTI20" s="204"/>
      <c r="BTJ20" s="204"/>
      <c r="BTK20" s="204"/>
      <c r="BTL20" s="204"/>
      <c r="BTM20" s="204"/>
      <c r="BTN20" s="204"/>
      <c r="BTO20" s="204"/>
      <c r="BTP20" s="204"/>
      <c r="BTQ20" s="204"/>
      <c r="BTR20" s="204"/>
      <c r="BTS20" s="204"/>
      <c r="BTT20" s="204"/>
      <c r="BTU20" s="204"/>
      <c r="BTV20" s="204"/>
      <c r="BTW20" s="204"/>
      <c r="BTX20" s="204"/>
      <c r="BTY20" s="204"/>
      <c r="BTZ20" s="204"/>
      <c r="BUA20" s="204"/>
      <c r="BUB20" s="204"/>
      <c r="BUC20" s="204"/>
      <c r="BUD20" s="204"/>
      <c r="BUE20" s="204"/>
      <c r="BUF20" s="204"/>
      <c r="BUG20" s="204"/>
      <c r="BUH20" s="204"/>
      <c r="BUI20" s="204"/>
      <c r="BUJ20" s="204"/>
      <c r="BUK20" s="204"/>
      <c r="BUL20" s="204"/>
      <c r="BUM20" s="204"/>
      <c r="BUN20" s="204"/>
      <c r="BUO20" s="204"/>
      <c r="BUP20" s="204"/>
      <c r="BUQ20" s="204"/>
      <c r="BUR20" s="204"/>
      <c r="BUS20" s="204"/>
      <c r="BUT20" s="204"/>
      <c r="BUU20" s="204"/>
      <c r="BUV20" s="204"/>
      <c r="BUW20" s="204"/>
      <c r="BUX20" s="204"/>
      <c r="BUY20" s="204"/>
      <c r="BUZ20" s="204"/>
      <c r="BVA20" s="204"/>
      <c r="BVB20" s="204"/>
      <c r="BVC20" s="204"/>
      <c r="BVD20" s="204"/>
      <c r="BVE20" s="204"/>
      <c r="BVF20" s="204"/>
      <c r="BVG20" s="204"/>
      <c r="BVH20" s="204"/>
      <c r="BVI20" s="204"/>
      <c r="BVJ20" s="204"/>
      <c r="BVK20" s="204"/>
      <c r="BVL20" s="204"/>
      <c r="BVM20" s="204"/>
      <c r="BVN20" s="204"/>
      <c r="BVO20" s="204"/>
      <c r="BVP20" s="204"/>
      <c r="BVQ20" s="204"/>
      <c r="BVR20" s="204"/>
      <c r="BVS20" s="204"/>
      <c r="BVT20" s="204"/>
      <c r="BVU20" s="204"/>
      <c r="BVV20" s="204"/>
      <c r="BVW20" s="204"/>
      <c r="BVX20" s="204"/>
      <c r="BVY20" s="204"/>
      <c r="BVZ20" s="204"/>
      <c r="BWA20" s="204"/>
      <c r="BWB20" s="204"/>
      <c r="BWC20" s="204"/>
      <c r="BWD20" s="204"/>
      <c r="BWE20" s="204"/>
      <c r="BWF20" s="204"/>
      <c r="BWG20" s="204"/>
      <c r="BWH20" s="204"/>
      <c r="BWI20" s="204"/>
      <c r="BWJ20" s="204"/>
      <c r="BWK20" s="204"/>
      <c r="BWL20" s="204"/>
      <c r="BWM20" s="204"/>
      <c r="BWN20" s="204"/>
      <c r="BWO20" s="204"/>
      <c r="BWP20" s="204"/>
      <c r="BWQ20" s="204"/>
      <c r="BWR20" s="204"/>
      <c r="BWS20" s="204"/>
      <c r="BWT20" s="204"/>
      <c r="BWU20" s="204"/>
      <c r="BWV20" s="204"/>
      <c r="BWW20" s="204"/>
      <c r="BWX20" s="204"/>
      <c r="BWY20" s="204"/>
      <c r="BWZ20" s="204"/>
      <c r="BXA20" s="204"/>
      <c r="BXB20" s="204"/>
      <c r="BXC20" s="204"/>
      <c r="BXD20" s="204"/>
      <c r="BXE20" s="204"/>
      <c r="BXF20" s="204"/>
      <c r="BXG20" s="204"/>
      <c r="BXH20" s="204"/>
      <c r="BXI20" s="204"/>
      <c r="BXJ20" s="204"/>
      <c r="BXK20" s="204"/>
      <c r="BXL20" s="204"/>
      <c r="BXM20" s="204"/>
      <c r="BXN20" s="204"/>
      <c r="BXO20" s="204"/>
      <c r="BXP20" s="204"/>
      <c r="BXQ20" s="204"/>
      <c r="BXR20" s="204"/>
      <c r="BXS20" s="204"/>
      <c r="BXT20" s="204"/>
      <c r="BXU20" s="204"/>
      <c r="BXV20" s="204"/>
      <c r="BXW20" s="204"/>
      <c r="BXX20" s="204"/>
      <c r="BXY20" s="204"/>
      <c r="BXZ20" s="204"/>
      <c r="BYA20" s="204"/>
      <c r="BYB20" s="204"/>
      <c r="BYC20" s="204"/>
      <c r="BYD20" s="204"/>
      <c r="BYE20" s="204"/>
      <c r="BYF20" s="204"/>
      <c r="BYG20" s="204"/>
      <c r="BYH20" s="204"/>
      <c r="BYI20" s="204"/>
      <c r="BYJ20" s="204"/>
      <c r="BYK20" s="204"/>
      <c r="BYL20" s="204"/>
      <c r="BYM20" s="204"/>
      <c r="BYN20" s="204"/>
      <c r="BYO20" s="204"/>
      <c r="BYP20" s="204"/>
      <c r="BYQ20" s="204"/>
      <c r="BYR20" s="204"/>
      <c r="BYS20" s="204"/>
      <c r="BYT20" s="204"/>
      <c r="BYU20" s="204"/>
      <c r="BYV20" s="204"/>
      <c r="BYW20" s="204"/>
      <c r="BYX20" s="204"/>
      <c r="BYY20" s="204"/>
      <c r="BYZ20" s="204"/>
      <c r="BZA20" s="204"/>
      <c r="BZB20" s="204"/>
      <c r="BZC20" s="204"/>
      <c r="BZD20" s="204"/>
      <c r="BZE20" s="204"/>
      <c r="BZF20" s="204"/>
      <c r="BZG20" s="204"/>
      <c r="BZH20" s="204"/>
      <c r="BZI20" s="204"/>
      <c r="BZJ20" s="204"/>
      <c r="BZK20" s="204"/>
      <c r="BZL20" s="204"/>
      <c r="BZM20" s="204"/>
      <c r="BZN20" s="204"/>
      <c r="BZO20" s="204"/>
      <c r="BZP20" s="204"/>
      <c r="BZQ20" s="204"/>
      <c r="BZR20" s="204"/>
      <c r="BZS20" s="204"/>
      <c r="BZT20" s="204"/>
      <c r="BZU20" s="204"/>
      <c r="BZV20" s="204"/>
      <c r="BZW20" s="204"/>
      <c r="BZX20" s="204"/>
      <c r="BZY20" s="204"/>
      <c r="BZZ20" s="204"/>
      <c r="CAA20" s="204"/>
      <c r="CAB20" s="204"/>
      <c r="CAC20" s="204"/>
      <c r="CAD20" s="204"/>
      <c r="CAE20" s="204"/>
      <c r="CAF20" s="204"/>
      <c r="CAG20" s="204"/>
      <c r="CAH20" s="204"/>
      <c r="CAI20" s="204"/>
      <c r="CAJ20" s="204"/>
      <c r="CAK20" s="204"/>
      <c r="CAL20" s="204"/>
      <c r="CAM20" s="204"/>
      <c r="CAN20" s="204"/>
      <c r="CAO20" s="204"/>
      <c r="CAP20" s="204"/>
      <c r="CAQ20" s="204"/>
      <c r="CAR20" s="204"/>
      <c r="CAS20" s="204"/>
      <c r="CAT20" s="204"/>
      <c r="CAU20" s="204"/>
      <c r="CAV20" s="204"/>
      <c r="CAW20" s="204"/>
      <c r="CAX20" s="204"/>
      <c r="CAY20" s="204"/>
      <c r="CAZ20" s="204"/>
      <c r="CBA20" s="204"/>
      <c r="CBB20" s="204"/>
      <c r="CBC20" s="204"/>
      <c r="CBD20" s="204"/>
      <c r="CBE20" s="204"/>
      <c r="CBF20" s="204"/>
      <c r="CBG20" s="204"/>
      <c r="CBH20" s="204"/>
      <c r="CBI20" s="204"/>
      <c r="CBJ20" s="204"/>
      <c r="CBK20" s="204"/>
      <c r="CBL20" s="204"/>
      <c r="CBM20" s="204"/>
      <c r="CBN20" s="204"/>
      <c r="CBO20" s="204"/>
      <c r="CBP20" s="204"/>
      <c r="CBQ20" s="204"/>
      <c r="CBR20" s="204"/>
      <c r="CBS20" s="204"/>
      <c r="CBT20" s="204"/>
      <c r="CBU20" s="204"/>
      <c r="CBV20" s="204"/>
      <c r="CBW20" s="204"/>
      <c r="CBX20" s="204"/>
      <c r="CBY20" s="204"/>
      <c r="CBZ20" s="204"/>
      <c r="CCA20" s="204"/>
      <c r="CCB20" s="204"/>
      <c r="CCC20" s="204"/>
      <c r="CCD20" s="204"/>
      <c r="CCE20" s="204"/>
      <c r="CCF20" s="204"/>
      <c r="CCG20" s="204"/>
      <c r="CCH20" s="204"/>
      <c r="CCI20" s="204"/>
      <c r="CCJ20" s="204"/>
      <c r="CCK20" s="204"/>
      <c r="CCL20" s="204"/>
      <c r="CCM20" s="204"/>
      <c r="CCN20" s="204"/>
      <c r="CCO20" s="204"/>
      <c r="CCP20" s="204"/>
      <c r="CCQ20" s="204"/>
      <c r="CCR20" s="204"/>
      <c r="CCS20" s="204"/>
      <c r="CCT20" s="204"/>
      <c r="CCU20" s="204"/>
      <c r="CCV20" s="204"/>
      <c r="CCW20" s="204"/>
      <c r="CCX20" s="204"/>
      <c r="CCY20" s="204"/>
      <c r="CCZ20" s="204"/>
      <c r="CDA20" s="204"/>
      <c r="CDB20" s="204"/>
      <c r="CDC20" s="204"/>
      <c r="CDD20" s="204"/>
      <c r="CDE20" s="204"/>
      <c r="CDF20" s="204"/>
      <c r="CDG20" s="204"/>
      <c r="CDH20" s="204"/>
      <c r="CDI20" s="204"/>
      <c r="CDJ20" s="204"/>
      <c r="CDK20" s="204"/>
      <c r="CDL20" s="204"/>
      <c r="CDM20" s="204"/>
      <c r="CDN20" s="204"/>
      <c r="CDO20" s="204"/>
      <c r="CDP20" s="204"/>
      <c r="CDQ20" s="204"/>
      <c r="CDR20" s="204"/>
      <c r="CDS20" s="204"/>
      <c r="CDT20" s="204"/>
      <c r="CDU20" s="204"/>
      <c r="CDV20" s="204"/>
      <c r="CDW20" s="204"/>
      <c r="CDX20" s="204"/>
      <c r="CDY20" s="204"/>
      <c r="CDZ20" s="204"/>
      <c r="CEA20" s="204"/>
      <c r="CEB20" s="204"/>
      <c r="CEC20" s="204"/>
      <c r="CED20" s="204"/>
      <c r="CEE20" s="204"/>
      <c r="CEF20" s="204"/>
      <c r="CEG20" s="204"/>
      <c r="CEH20" s="204"/>
      <c r="CEI20" s="204"/>
      <c r="CEJ20" s="204"/>
      <c r="CEK20" s="204"/>
      <c r="CEL20" s="204"/>
      <c r="CEM20" s="204"/>
      <c r="CEN20" s="204"/>
      <c r="CEO20" s="204"/>
      <c r="CEP20" s="204"/>
      <c r="CEQ20" s="204"/>
      <c r="CER20" s="204"/>
      <c r="CES20" s="204"/>
      <c r="CET20" s="204"/>
      <c r="CEU20" s="204"/>
      <c r="CEV20" s="204"/>
      <c r="CEW20" s="204"/>
      <c r="CEX20" s="204"/>
      <c r="CEY20" s="204"/>
      <c r="CEZ20" s="204"/>
      <c r="CFA20" s="204"/>
      <c r="CFB20" s="204"/>
      <c r="CFC20" s="204"/>
      <c r="CFD20" s="204"/>
      <c r="CFE20" s="204"/>
      <c r="CFF20" s="204"/>
      <c r="CFG20" s="204"/>
      <c r="CFH20" s="204"/>
      <c r="CFI20" s="204"/>
      <c r="CFJ20" s="204"/>
      <c r="CFK20" s="204"/>
      <c r="CFL20" s="204"/>
      <c r="CFM20" s="204"/>
      <c r="CFN20" s="204"/>
      <c r="CFO20" s="204"/>
      <c r="CFP20" s="204"/>
      <c r="CFQ20" s="204"/>
      <c r="CFR20" s="204"/>
      <c r="CFS20" s="204"/>
      <c r="CFT20" s="204"/>
      <c r="CFU20" s="204"/>
      <c r="CFV20" s="204"/>
      <c r="CFW20" s="204"/>
      <c r="CFX20" s="204"/>
      <c r="CFY20" s="204"/>
      <c r="CFZ20" s="204"/>
      <c r="CGA20" s="204"/>
      <c r="CGB20" s="204"/>
      <c r="CGC20" s="204"/>
      <c r="CGD20" s="204"/>
      <c r="CGE20" s="204"/>
      <c r="CGF20" s="204"/>
      <c r="CGG20" s="204"/>
      <c r="CGH20" s="204"/>
      <c r="CGI20" s="204"/>
      <c r="CGJ20" s="204"/>
      <c r="CGK20" s="204"/>
      <c r="CGL20" s="204"/>
      <c r="CGM20" s="204"/>
      <c r="CGN20" s="204"/>
      <c r="CGO20" s="204"/>
      <c r="CGP20" s="204"/>
      <c r="CGQ20" s="204"/>
      <c r="CGR20" s="204"/>
      <c r="CGS20" s="204"/>
      <c r="CGT20" s="204"/>
      <c r="CGU20" s="204"/>
      <c r="CGV20" s="204"/>
      <c r="CGW20" s="204"/>
      <c r="CGX20" s="204"/>
      <c r="CGY20" s="204"/>
      <c r="CGZ20" s="204"/>
      <c r="CHA20" s="204"/>
      <c r="CHB20" s="204"/>
      <c r="CHC20" s="204"/>
      <c r="CHD20" s="204"/>
      <c r="CHE20" s="204"/>
      <c r="CHF20" s="204"/>
      <c r="CHG20" s="204"/>
      <c r="CHH20" s="204"/>
      <c r="CHI20" s="204"/>
      <c r="CHJ20" s="204"/>
      <c r="CHK20" s="204"/>
      <c r="CHL20" s="204"/>
      <c r="CHM20" s="204"/>
      <c r="CHN20" s="204"/>
      <c r="CHO20" s="204"/>
      <c r="CHP20" s="204"/>
      <c r="CHQ20" s="204"/>
      <c r="CHR20" s="204"/>
      <c r="CHS20" s="204"/>
      <c r="CHT20" s="204"/>
      <c r="CHU20" s="204"/>
      <c r="CHV20" s="204"/>
      <c r="CHW20" s="204"/>
      <c r="CHX20" s="204"/>
      <c r="CHY20" s="204"/>
      <c r="CHZ20" s="204"/>
      <c r="CIA20" s="204"/>
      <c r="CIB20" s="204"/>
      <c r="CIC20" s="204"/>
      <c r="CID20" s="204"/>
      <c r="CIE20" s="204"/>
      <c r="CIF20" s="204"/>
      <c r="CIG20" s="204"/>
      <c r="CIH20" s="204"/>
      <c r="CII20" s="204"/>
      <c r="CIJ20" s="204"/>
      <c r="CIK20" s="204"/>
      <c r="CIL20" s="204"/>
      <c r="CIM20" s="204"/>
      <c r="CIN20" s="204"/>
      <c r="CIO20" s="204"/>
      <c r="CIP20" s="204"/>
      <c r="CIQ20" s="204"/>
      <c r="CIR20" s="204"/>
      <c r="CIS20" s="204"/>
      <c r="CIT20" s="204"/>
      <c r="CIU20" s="204"/>
      <c r="CIV20" s="204"/>
      <c r="CIW20" s="204"/>
      <c r="CIX20" s="204"/>
      <c r="CIY20" s="204"/>
      <c r="CIZ20" s="204"/>
      <c r="CJA20" s="204"/>
      <c r="CJB20" s="204"/>
      <c r="CJC20" s="204"/>
      <c r="CJD20" s="204"/>
      <c r="CJE20" s="204"/>
      <c r="CJF20" s="204"/>
      <c r="CJG20" s="204"/>
      <c r="CJH20" s="204"/>
      <c r="CJI20" s="204"/>
      <c r="CJJ20" s="204"/>
      <c r="CJK20" s="204"/>
      <c r="CJL20" s="204"/>
      <c r="CJM20" s="204"/>
      <c r="CJN20" s="204"/>
      <c r="CJO20" s="204"/>
      <c r="CJP20" s="204"/>
      <c r="CJQ20" s="204"/>
      <c r="CJR20" s="204"/>
      <c r="CJS20" s="204"/>
      <c r="CJT20" s="204"/>
      <c r="CJU20" s="204"/>
      <c r="CJV20" s="204"/>
      <c r="CJW20" s="204"/>
      <c r="CJX20" s="204"/>
      <c r="CJY20" s="204"/>
      <c r="CJZ20" s="204"/>
      <c r="CKA20" s="204"/>
      <c r="CKB20" s="204"/>
      <c r="CKC20" s="204"/>
      <c r="CKD20" s="204"/>
      <c r="CKE20" s="204"/>
      <c r="CKF20" s="204"/>
      <c r="CKG20" s="204"/>
      <c r="CKH20" s="204"/>
      <c r="CKI20" s="204"/>
      <c r="CKJ20" s="204"/>
      <c r="CKK20" s="204"/>
      <c r="CKL20" s="204"/>
      <c r="CKM20" s="204"/>
      <c r="CKN20" s="204"/>
      <c r="CKO20" s="204"/>
      <c r="CKP20" s="204"/>
      <c r="CKQ20" s="204"/>
      <c r="CKR20" s="204"/>
      <c r="CKS20" s="204"/>
      <c r="CKT20" s="204"/>
      <c r="CKU20" s="204"/>
      <c r="CKV20" s="204"/>
      <c r="CKW20" s="204"/>
      <c r="CKX20" s="204"/>
      <c r="CKY20" s="204"/>
      <c r="CKZ20" s="204"/>
      <c r="CLA20" s="204"/>
      <c r="CLB20" s="204"/>
      <c r="CLC20" s="204"/>
      <c r="CLD20" s="204"/>
      <c r="CLE20" s="204"/>
      <c r="CLF20" s="204"/>
      <c r="CLG20" s="204"/>
      <c r="CLH20" s="204"/>
      <c r="CLI20" s="204"/>
      <c r="CLJ20" s="204"/>
      <c r="CLK20" s="204"/>
      <c r="CLL20" s="204"/>
      <c r="CLM20" s="204"/>
      <c r="CLN20" s="204"/>
      <c r="CLO20" s="204"/>
      <c r="CLP20" s="204"/>
      <c r="CLQ20" s="204"/>
      <c r="CLR20" s="204"/>
      <c r="CLS20" s="204"/>
      <c r="CLT20" s="204"/>
      <c r="CLU20" s="204"/>
      <c r="CLV20" s="204"/>
      <c r="CLW20" s="204"/>
      <c r="CLX20" s="204"/>
      <c r="CLY20" s="204"/>
      <c r="CLZ20" s="204"/>
      <c r="CMA20" s="204"/>
      <c r="CMB20" s="204"/>
      <c r="CMC20" s="204"/>
      <c r="CMD20" s="204"/>
      <c r="CME20" s="204"/>
      <c r="CMF20" s="204"/>
      <c r="CMG20" s="204"/>
      <c r="CMH20" s="204"/>
      <c r="CMI20" s="204"/>
      <c r="CMJ20" s="204"/>
      <c r="CMK20" s="204"/>
      <c r="CML20" s="204"/>
      <c r="CMM20" s="204"/>
      <c r="CMN20" s="204"/>
      <c r="CMO20" s="204"/>
      <c r="CMP20" s="204"/>
      <c r="CMQ20" s="204"/>
      <c r="CMR20" s="204"/>
      <c r="CMS20" s="204"/>
      <c r="CMT20" s="204"/>
      <c r="CMU20" s="204"/>
      <c r="CMV20" s="204"/>
      <c r="CMW20" s="204"/>
      <c r="CMX20" s="204"/>
      <c r="CMY20" s="204"/>
      <c r="CMZ20" s="204"/>
      <c r="CNA20" s="204"/>
    </row>
    <row r="21" spans="1:2393" s="56" customFormat="1" ht="18" customHeight="1">
      <c r="A21" s="62" t="s">
        <v>30</v>
      </c>
      <c r="B21" s="63"/>
      <c r="C21" s="50">
        <f>[1]район!C21+[1]город!C21+[1]поселения!C22</f>
        <v>1283.7</v>
      </c>
      <c r="D21" s="50">
        <f>[1]район!D21+[1]город!D21+[1]поселения!D22</f>
        <v>0</v>
      </c>
      <c r="E21" s="50">
        <v>1317</v>
      </c>
      <c r="F21" s="50">
        <v>0</v>
      </c>
      <c r="G21" s="50"/>
      <c r="H21" s="50"/>
      <c r="I21" s="50">
        <f>J21+[1]город!I21+[1]поселения!I22</f>
        <v>55.5</v>
      </c>
      <c r="J21" s="50">
        <f>[1]район!J21+[1]город!J21+[1]поселения!J22</f>
        <v>0</v>
      </c>
      <c r="K21" s="50"/>
      <c r="L21" s="50">
        <f>[1]район!AU21+[1]город!AZ21+[1]поселения!AZ22</f>
        <v>0</v>
      </c>
      <c r="M21" s="50"/>
      <c r="N21" s="50"/>
      <c r="O21" s="50">
        <f>[1]город!M21+[1]поселения!M22</f>
        <v>63.400000000000006</v>
      </c>
      <c r="P21" s="50">
        <f>[1]район!DG21+[1]город!DL21+[1]поселения!DL22</f>
        <v>0</v>
      </c>
      <c r="Q21" s="33">
        <f t="shared" si="4"/>
        <v>1.1423423423423424</v>
      </c>
      <c r="R21" s="51">
        <f t="shared" si="1"/>
        <v>1</v>
      </c>
      <c r="S21" s="50"/>
      <c r="T21" s="50"/>
      <c r="U21" s="50"/>
      <c r="V21" s="50"/>
      <c r="W21" s="50"/>
      <c r="X21" s="50"/>
      <c r="Y21" s="51"/>
      <c r="Z21" s="51"/>
      <c r="AA21" s="51"/>
      <c r="AB21" s="51"/>
      <c r="AC21" s="52"/>
      <c r="AD21" s="52"/>
      <c r="AE21" s="53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  <c r="IW21" s="204"/>
      <c r="IX21" s="204"/>
      <c r="IY21" s="204"/>
      <c r="IZ21" s="204"/>
      <c r="JA21" s="204"/>
      <c r="JB21" s="204"/>
      <c r="JC21" s="204"/>
      <c r="JD21" s="204"/>
      <c r="JE21" s="204"/>
      <c r="JF21" s="204"/>
      <c r="JG21" s="204"/>
      <c r="JH21" s="204"/>
      <c r="JI21" s="204"/>
      <c r="JJ21" s="204"/>
      <c r="JK21" s="204"/>
      <c r="JL21" s="204"/>
      <c r="JM21" s="204"/>
      <c r="JN21" s="204"/>
      <c r="JO21" s="204"/>
      <c r="JP21" s="204"/>
      <c r="JQ21" s="204"/>
      <c r="JR21" s="204"/>
      <c r="JS21" s="204"/>
      <c r="JT21" s="204"/>
      <c r="JU21" s="204"/>
      <c r="JV21" s="204"/>
      <c r="JW21" s="204"/>
      <c r="JX21" s="204"/>
      <c r="JY21" s="204"/>
      <c r="JZ21" s="204"/>
      <c r="KA21" s="204"/>
      <c r="KB21" s="204"/>
      <c r="KC21" s="204"/>
      <c r="KD21" s="204"/>
      <c r="KE21" s="204"/>
      <c r="KF21" s="204"/>
      <c r="KG21" s="204"/>
      <c r="KH21" s="204"/>
      <c r="KI21" s="204"/>
      <c r="KJ21" s="204"/>
      <c r="KK21" s="204"/>
      <c r="KL21" s="204"/>
      <c r="KM21" s="204"/>
      <c r="KN21" s="204"/>
      <c r="KO21" s="204"/>
      <c r="KP21" s="204"/>
      <c r="KQ21" s="204"/>
      <c r="KR21" s="204"/>
      <c r="KS21" s="204"/>
      <c r="KT21" s="204"/>
      <c r="KU21" s="204"/>
      <c r="KV21" s="204"/>
      <c r="KW21" s="204"/>
      <c r="KX21" s="204"/>
      <c r="KY21" s="204"/>
      <c r="KZ21" s="204"/>
      <c r="LA21" s="204"/>
      <c r="LB21" s="204"/>
      <c r="LC21" s="204"/>
      <c r="LD21" s="204"/>
      <c r="LE21" s="204"/>
      <c r="LF21" s="204"/>
      <c r="LG21" s="204"/>
      <c r="LH21" s="204"/>
      <c r="LI21" s="204"/>
      <c r="LJ21" s="204"/>
      <c r="LK21" s="204"/>
      <c r="LL21" s="204"/>
      <c r="LM21" s="204"/>
      <c r="LN21" s="204"/>
      <c r="LO21" s="204"/>
      <c r="LP21" s="204"/>
      <c r="LQ21" s="204"/>
      <c r="LR21" s="204"/>
      <c r="LS21" s="204"/>
      <c r="LT21" s="204"/>
      <c r="LU21" s="204"/>
      <c r="LV21" s="204"/>
      <c r="LW21" s="204"/>
      <c r="LX21" s="204"/>
      <c r="LY21" s="204"/>
      <c r="LZ21" s="204"/>
      <c r="MA21" s="204"/>
      <c r="MB21" s="204"/>
      <c r="MC21" s="204"/>
      <c r="MD21" s="204"/>
      <c r="ME21" s="204"/>
      <c r="MF21" s="204"/>
      <c r="MG21" s="204"/>
      <c r="MH21" s="204"/>
      <c r="MI21" s="204"/>
      <c r="MJ21" s="204"/>
      <c r="MK21" s="204"/>
      <c r="ML21" s="204"/>
      <c r="MM21" s="204"/>
      <c r="MN21" s="204"/>
      <c r="MO21" s="204"/>
      <c r="MP21" s="204"/>
      <c r="MQ21" s="204"/>
      <c r="MR21" s="204"/>
      <c r="MS21" s="204"/>
      <c r="MT21" s="204"/>
      <c r="MU21" s="204"/>
      <c r="MV21" s="204"/>
      <c r="MW21" s="204"/>
      <c r="MX21" s="204"/>
      <c r="MY21" s="204"/>
      <c r="MZ21" s="204"/>
      <c r="NA21" s="204"/>
      <c r="NB21" s="204"/>
      <c r="NC21" s="204"/>
      <c r="ND21" s="204"/>
      <c r="NE21" s="204"/>
      <c r="NF21" s="204"/>
      <c r="NG21" s="204"/>
      <c r="NH21" s="204"/>
      <c r="NI21" s="204"/>
      <c r="NJ21" s="204"/>
      <c r="NK21" s="204"/>
      <c r="NL21" s="204"/>
      <c r="NM21" s="204"/>
      <c r="NN21" s="204"/>
      <c r="NO21" s="204"/>
      <c r="NP21" s="204"/>
      <c r="NQ21" s="204"/>
      <c r="NR21" s="204"/>
      <c r="NS21" s="204"/>
      <c r="NT21" s="204"/>
      <c r="NU21" s="204"/>
      <c r="NV21" s="204"/>
      <c r="NW21" s="204"/>
      <c r="NX21" s="204"/>
      <c r="NY21" s="204"/>
      <c r="NZ21" s="204"/>
      <c r="OA21" s="204"/>
      <c r="OB21" s="204"/>
      <c r="OC21" s="204"/>
      <c r="OD21" s="204"/>
      <c r="OE21" s="204"/>
      <c r="OF21" s="204"/>
      <c r="OG21" s="204"/>
      <c r="OH21" s="204"/>
      <c r="OI21" s="204"/>
      <c r="OJ21" s="204"/>
      <c r="OK21" s="204"/>
      <c r="OL21" s="204"/>
      <c r="OM21" s="204"/>
      <c r="ON21" s="204"/>
      <c r="OO21" s="204"/>
      <c r="OP21" s="204"/>
      <c r="OQ21" s="204"/>
      <c r="OR21" s="204"/>
      <c r="OS21" s="204"/>
      <c r="OT21" s="204"/>
      <c r="OU21" s="204"/>
      <c r="OV21" s="204"/>
      <c r="OW21" s="204"/>
      <c r="OX21" s="204"/>
      <c r="OY21" s="204"/>
      <c r="OZ21" s="204"/>
      <c r="PA21" s="204"/>
      <c r="PB21" s="204"/>
      <c r="PC21" s="204"/>
      <c r="PD21" s="204"/>
      <c r="PE21" s="204"/>
      <c r="PF21" s="204"/>
      <c r="PG21" s="204"/>
      <c r="PH21" s="204"/>
      <c r="PI21" s="204"/>
      <c r="PJ21" s="204"/>
      <c r="PK21" s="204"/>
      <c r="PL21" s="204"/>
      <c r="PM21" s="204"/>
      <c r="PN21" s="204"/>
      <c r="PO21" s="204"/>
      <c r="PP21" s="204"/>
      <c r="PQ21" s="204"/>
      <c r="PR21" s="204"/>
      <c r="PS21" s="204"/>
      <c r="PT21" s="204"/>
      <c r="PU21" s="204"/>
      <c r="PV21" s="204"/>
      <c r="PW21" s="204"/>
      <c r="PX21" s="204"/>
      <c r="PY21" s="204"/>
      <c r="PZ21" s="204"/>
      <c r="QA21" s="204"/>
      <c r="QB21" s="204"/>
      <c r="QC21" s="204"/>
      <c r="QD21" s="204"/>
      <c r="QE21" s="204"/>
      <c r="QF21" s="204"/>
      <c r="QG21" s="204"/>
      <c r="QH21" s="204"/>
      <c r="QI21" s="204"/>
      <c r="QJ21" s="204"/>
      <c r="QK21" s="204"/>
      <c r="QL21" s="204"/>
      <c r="QM21" s="204"/>
      <c r="QN21" s="204"/>
      <c r="QO21" s="204"/>
      <c r="QP21" s="204"/>
      <c r="QQ21" s="204"/>
      <c r="QR21" s="204"/>
      <c r="QS21" s="204"/>
      <c r="QT21" s="204"/>
      <c r="QU21" s="204"/>
      <c r="QV21" s="204"/>
      <c r="QW21" s="204"/>
      <c r="QX21" s="204"/>
      <c r="QY21" s="204"/>
      <c r="QZ21" s="204"/>
      <c r="RA21" s="204"/>
      <c r="RB21" s="204"/>
      <c r="RC21" s="204"/>
      <c r="RD21" s="204"/>
      <c r="RE21" s="204"/>
      <c r="RF21" s="204"/>
      <c r="RG21" s="204"/>
      <c r="RH21" s="204"/>
      <c r="RI21" s="204"/>
      <c r="RJ21" s="204"/>
      <c r="RK21" s="204"/>
      <c r="RL21" s="204"/>
      <c r="RM21" s="204"/>
      <c r="RN21" s="204"/>
      <c r="RO21" s="204"/>
      <c r="RP21" s="204"/>
      <c r="RQ21" s="204"/>
      <c r="RR21" s="204"/>
      <c r="RS21" s="204"/>
      <c r="RT21" s="204"/>
      <c r="RU21" s="204"/>
      <c r="RV21" s="204"/>
      <c r="RW21" s="204"/>
      <c r="RX21" s="204"/>
      <c r="RY21" s="204"/>
      <c r="RZ21" s="204"/>
      <c r="SA21" s="204"/>
      <c r="SB21" s="204"/>
      <c r="SC21" s="204"/>
      <c r="SD21" s="204"/>
      <c r="SE21" s="204"/>
      <c r="SF21" s="204"/>
      <c r="SG21" s="204"/>
      <c r="SH21" s="204"/>
      <c r="SI21" s="204"/>
      <c r="SJ21" s="204"/>
      <c r="SK21" s="204"/>
      <c r="SL21" s="204"/>
      <c r="SM21" s="204"/>
      <c r="SN21" s="204"/>
      <c r="SO21" s="204"/>
      <c r="SP21" s="204"/>
      <c r="SQ21" s="204"/>
      <c r="SR21" s="204"/>
      <c r="SS21" s="204"/>
      <c r="ST21" s="204"/>
      <c r="SU21" s="204"/>
      <c r="SV21" s="204"/>
      <c r="SW21" s="204"/>
      <c r="SX21" s="204"/>
      <c r="SY21" s="204"/>
      <c r="SZ21" s="204"/>
      <c r="TA21" s="204"/>
      <c r="TB21" s="204"/>
      <c r="TC21" s="204"/>
      <c r="TD21" s="204"/>
      <c r="TE21" s="204"/>
      <c r="TF21" s="204"/>
      <c r="TG21" s="204"/>
      <c r="TH21" s="204"/>
      <c r="TI21" s="204"/>
      <c r="TJ21" s="204"/>
      <c r="TK21" s="204"/>
      <c r="TL21" s="204"/>
      <c r="TM21" s="204"/>
      <c r="TN21" s="204"/>
      <c r="TO21" s="204"/>
      <c r="TP21" s="204"/>
      <c r="TQ21" s="204"/>
      <c r="TR21" s="204"/>
      <c r="TS21" s="204"/>
      <c r="TT21" s="204"/>
      <c r="TU21" s="204"/>
      <c r="TV21" s="204"/>
      <c r="TW21" s="204"/>
      <c r="TX21" s="204"/>
      <c r="TY21" s="204"/>
      <c r="TZ21" s="204"/>
      <c r="UA21" s="204"/>
      <c r="UB21" s="204"/>
      <c r="UC21" s="204"/>
      <c r="UD21" s="204"/>
      <c r="UE21" s="204"/>
      <c r="UF21" s="204"/>
      <c r="UG21" s="204"/>
      <c r="UH21" s="204"/>
      <c r="UI21" s="204"/>
      <c r="UJ21" s="204"/>
      <c r="UK21" s="204"/>
      <c r="UL21" s="204"/>
      <c r="UM21" s="204"/>
      <c r="UN21" s="204"/>
      <c r="UO21" s="204"/>
      <c r="UP21" s="204"/>
      <c r="UQ21" s="204"/>
      <c r="UR21" s="204"/>
      <c r="US21" s="204"/>
      <c r="UT21" s="204"/>
      <c r="UU21" s="204"/>
      <c r="UV21" s="204"/>
      <c r="UW21" s="204"/>
      <c r="UX21" s="204"/>
      <c r="UY21" s="204"/>
      <c r="UZ21" s="204"/>
      <c r="VA21" s="204"/>
      <c r="VB21" s="204"/>
      <c r="VC21" s="204"/>
      <c r="VD21" s="204"/>
      <c r="VE21" s="204"/>
      <c r="VF21" s="204"/>
      <c r="VG21" s="204"/>
      <c r="VH21" s="204"/>
      <c r="VI21" s="204"/>
      <c r="VJ21" s="204"/>
      <c r="VK21" s="204"/>
      <c r="VL21" s="204"/>
      <c r="VM21" s="204"/>
      <c r="VN21" s="204"/>
      <c r="VO21" s="204"/>
      <c r="VP21" s="204"/>
      <c r="VQ21" s="204"/>
      <c r="VR21" s="204"/>
      <c r="VS21" s="204"/>
      <c r="VT21" s="204"/>
      <c r="VU21" s="204"/>
      <c r="VV21" s="204"/>
      <c r="VW21" s="204"/>
      <c r="VX21" s="204"/>
      <c r="VY21" s="204"/>
      <c r="VZ21" s="204"/>
      <c r="WA21" s="204"/>
      <c r="WB21" s="204"/>
      <c r="WC21" s="204"/>
      <c r="WD21" s="204"/>
      <c r="WE21" s="204"/>
      <c r="WF21" s="204"/>
      <c r="WG21" s="204"/>
      <c r="WH21" s="204"/>
      <c r="WI21" s="204"/>
      <c r="WJ21" s="204"/>
      <c r="WK21" s="204"/>
      <c r="WL21" s="204"/>
      <c r="WM21" s="204"/>
      <c r="WN21" s="204"/>
      <c r="WO21" s="204"/>
      <c r="WP21" s="204"/>
      <c r="WQ21" s="204"/>
      <c r="WR21" s="204"/>
      <c r="WS21" s="204"/>
      <c r="WT21" s="204"/>
      <c r="WU21" s="204"/>
      <c r="WV21" s="204"/>
      <c r="WW21" s="204"/>
      <c r="WX21" s="204"/>
      <c r="WY21" s="204"/>
      <c r="WZ21" s="204"/>
      <c r="XA21" s="204"/>
      <c r="XB21" s="204"/>
      <c r="XC21" s="204"/>
      <c r="XD21" s="204"/>
      <c r="XE21" s="204"/>
      <c r="XF21" s="204"/>
      <c r="XG21" s="204"/>
      <c r="XH21" s="204"/>
      <c r="XI21" s="204"/>
      <c r="XJ21" s="204"/>
      <c r="XK21" s="204"/>
      <c r="XL21" s="204"/>
      <c r="XM21" s="204"/>
      <c r="XN21" s="204"/>
      <c r="XO21" s="204"/>
      <c r="XP21" s="204"/>
      <c r="XQ21" s="204"/>
      <c r="XR21" s="204"/>
      <c r="XS21" s="204"/>
      <c r="XT21" s="204"/>
      <c r="XU21" s="204"/>
      <c r="XV21" s="204"/>
      <c r="XW21" s="204"/>
      <c r="XX21" s="204"/>
      <c r="XY21" s="204"/>
      <c r="XZ21" s="204"/>
      <c r="YA21" s="204"/>
      <c r="YB21" s="204"/>
      <c r="YC21" s="204"/>
      <c r="YD21" s="204"/>
      <c r="YE21" s="204"/>
      <c r="YF21" s="204"/>
      <c r="YG21" s="204"/>
      <c r="YH21" s="204"/>
      <c r="YI21" s="204"/>
      <c r="YJ21" s="204"/>
      <c r="YK21" s="204"/>
      <c r="YL21" s="204"/>
      <c r="YM21" s="204"/>
      <c r="YN21" s="204"/>
      <c r="YO21" s="204"/>
      <c r="YP21" s="204"/>
      <c r="YQ21" s="204"/>
      <c r="YR21" s="204"/>
      <c r="YS21" s="204"/>
      <c r="YT21" s="204"/>
      <c r="YU21" s="204"/>
      <c r="YV21" s="204"/>
      <c r="YW21" s="204"/>
      <c r="YX21" s="204"/>
      <c r="YY21" s="204"/>
      <c r="YZ21" s="204"/>
      <c r="ZA21" s="204"/>
      <c r="ZB21" s="204"/>
      <c r="ZC21" s="204"/>
      <c r="ZD21" s="204"/>
      <c r="ZE21" s="204"/>
      <c r="ZF21" s="204"/>
      <c r="ZG21" s="204"/>
      <c r="ZH21" s="204"/>
      <c r="ZI21" s="204"/>
      <c r="ZJ21" s="204"/>
      <c r="ZK21" s="204"/>
      <c r="ZL21" s="204"/>
      <c r="ZM21" s="204"/>
      <c r="ZN21" s="204"/>
      <c r="ZO21" s="204"/>
      <c r="ZP21" s="204"/>
      <c r="ZQ21" s="204"/>
      <c r="ZR21" s="204"/>
      <c r="ZS21" s="204"/>
      <c r="ZT21" s="204"/>
      <c r="ZU21" s="204"/>
      <c r="ZV21" s="204"/>
      <c r="ZW21" s="204"/>
      <c r="ZX21" s="204"/>
      <c r="ZY21" s="204"/>
      <c r="ZZ21" s="204"/>
      <c r="AAA21" s="204"/>
      <c r="AAB21" s="204"/>
      <c r="AAC21" s="204"/>
      <c r="AAD21" s="204"/>
      <c r="AAE21" s="204"/>
      <c r="AAF21" s="204"/>
      <c r="AAG21" s="204"/>
      <c r="AAH21" s="204"/>
      <c r="AAI21" s="204"/>
      <c r="AAJ21" s="204"/>
      <c r="AAK21" s="204"/>
      <c r="AAL21" s="204"/>
      <c r="AAM21" s="204"/>
      <c r="AAN21" s="204"/>
      <c r="AAO21" s="204"/>
      <c r="AAP21" s="204"/>
      <c r="AAQ21" s="204"/>
      <c r="AAR21" s="204"/>
      <c r="AAS21" s="204"/>
      <c r="AAT21" s="204"/>
      <c r="AAU21" s="204"/>
      <c r="AAV21" s="204"/>
      <c r="AAW21" s="204"/>
      <c r="AAX21" s="204"/>
      <c r="AAY21" s="204"/>
      <c r="AAZ21" s="204"/>
      <c r="ABA21" s="204"/>
      <c r="ABB21" s="204"/>
      <c r="ABC21" s="204"/>
      <c r="ABD21" s="204"/>
      <c r="ABE21" s="204"/>
      <c r="ABF21" s="204"/>
      <c r="ABG21" s="204"/>
      <c r="ABH21" s="204"/>
      <c r="ABI21" s="204"/>
      <c r="ABJ21" s="204"/>
      <c r="ABK21" s="204"/>
      <c r="ABL21" s="204"/>
      <c r="ABM21" s="204"/>
      <c r="ABN21" s="204"/>
      <c r="ABO21" s="204"/>
      <c r="ABP21" s="204"/>
      <c r="ABQ21" s="204"/>
      <c r="ABR21" s="204"/>
      <c r="ABS21" s="204"/>
      <c r="ABT21" s="204"/>
      <c r="ABU21" s="204"/>
      <c r="ABV21" s="204"/>
      <c r="ABW21" s="204"/>
      <c r="ABX21" s="204"/>
      <c r="ABY21" s="204"/>
      <c r="ABZ21" s="204"/>
      <c r="ACA21" s="204"/>
      <c r="ACB21" s="204"/>
      <c r="ACC21" s="204"/>
      <c r="ACD21" s="204"/>
      <c r="ACE21" s="204"/>
      <c r="ACF21" s="204"/>
      <c r="ACG21" s="204"/>
      <c r="ACH21" s="204"/>
      <c r="ACI21" s="204"/>
      <c r="ACJ21" s="204"/>
      <c r="ACK21" s="204"/>
      <c r="ACL21" s="204"/>
      <c r="ACM21" s="204"/>
      <c r="ACN21" s="204"/>
      <c r="ACO21" s="204"/>
      <c r="ACP21" s="204"/>
      <c r="ACQ21" s="204"/>
      <c r="ACR21" s="204"/>
      <c r="ACS21" s="204"/>
      <c r="ACT21" s="204"/>
      <c r="ACU21" s="204"/>
      <c r="ACV21" s="204"/>
      <c r="ACW21" s="204"/>
      <c r="ACX21" s="204"/>
      <c r="ACY21" s="204"/>
      <c r="ACZ21" s="204"/>
      <c r="ADA21" s="204"/>
      <c r="ADB21" s="204"/>
      <c r="ADC21" s="204"/>
      <c r="ADD21" s="204"/>
      <c r="ADE21" s="204"/>
      <c r="ADF21" s="204"/>
      <c r="ADG21" s="204"/>
      <c r="ADH21" s="204"/>
      <c r="ADI21" s="204"/>
      <c r="ADJ21" s="204"/>
      <c r="ADK21" s="204"/>
      <c r="ADL21" s="204"/>
      <c r="ADM21" s="204"/>
      <c r="ADN21" s="204"/>
      <c r="ADO21" s="204"/>
      <c r="ADP21" s="204"/>
      <c r="ADQ21" s="204"/>
      <c r="ADR21" s="204"/>
      <c r="ADS21" s="204"/>
      <c r="ADT21" s="204"/>
      <c r="ADU21" s="204"/>
      <c r="ADV21" s="204"/>
      <c r="ADW21" s="204"/>
      <c r="ADX21" s="204"/>
      <c r="ADY21" s="204"/>
      <c r="ADZ21" s="204"/>
      <c r="AEA21" s="204"/>
      <c r="AEB21" s="204"/>
      <c r="AEC21" s="204"/>
      <c r="AED21" s="204"/>
      <c r="AEE21" s="204"/>
      <c r="AEF21" s="204"/>
      <c r="AEG21" s="204"/>
      <c r="AEH21" s="204"/>
      <c r="AEI21" s="204"/>
      <c r="AEJ21" s="204"/>
      <c r="AEK21" s="204"/>
      <c r="AEL21" s="204"/>
      <c r="AEM21" s="204"/>
      <c r="AEN21" s="204"/>
      <c r="AEO21" s="204"/>
      <c r="AEP21" s="204"/>
      <c r="AEQ21" s="204"/>
      <c r="AER21" s="204"/>
      <c r="AES21" s="204"/>
      <c r="AET21" s="204"/>
      <c r="AEU21" s="204"/>
      <c r="AEV21" s="204"/>
      <c r="AEW21" s="204"/>
      <c r="AEX21" s="204"/>
      <c r="AEY21" s="204"/>
      <c r="AEZ21" s="204"/>
      <c r="AFA21" s="204"/>
      <c r="AFB21" s="204"/>
      <c r="AFC21" s="204"/>
      <c r="AFD21" s="204"/>
      <c r="AFE21" s="204"/>
      <c r="AFF21" s="204"/>
      <c r="AFG21" s="204"/>
      <c r="AFH21" s="204"/>
      <c r="AFI21" s="204"/>
      <c r="AFJ21" s="204"/>
      <c r="AFK21" s="204"/>
      <c r="AFL21" s="204"/>
      <c r="AFM21" s="204"/>
      <c r="AFN21" s="204"/>
      <c r="AFO21" s="204"/>
      <c r="AFP21" s="204"/>
      <c r="AFQ21" s="204"/>
      <c r="AFR21" s="204"/>
      <c r="AFS21" s="204"/>
      <c r="AFT21" s="204"/>
      <c r="AFU21" s="204"/>
      <c r="AFV21" s="204"/>
      <c r="AFW21" s="204"/>
      <c r="AFX21" s="204"/>
      <c r="AFY21" s="204"/>
      <c r="AFZ21" s="204"/>
      <c r="AGA21" s="204"/>
      <c r="AGB21" s="204"/>
      <c r="AGC21" s="204"/>
      <c r="AGD21" s="204"/>
      <c r="AGE21" s="204"/>
      <c r="AGF21" s="204"/>
      <c r="AGG21" s="204"/>
      <c r="AGH21" s="204"/>
      <c r="AGI21" s="204"/>
      <c r="AGJ21" s="204"/>
      <c r="AGK21" s="204"/>
      <c r="AGL21" s="204"/>
      <c r="AGM21" s="204"/>
      <c r="AGN21" s="204"/>
      <c r="AGO21" s="204"/>
      <c r="AGP21" s="204"/>
      <c r="AGQ21" s="204"/>
      <c r="AGR21" s="204"/>
      <c r="AGS21" s="204"/>
      <c r="AGT21" s="204"/>
      <c r="AGU21" s="204"/>
      <c r="AGV21" s="204"/>
      <c r="AGW21" s="204"/>
      <c r="AGX21" s="204"/>
      <c r="AGY21" s="204"/>
      <c r="AGZ21" s="204"/>
      <c r="AHA21" s="204"/>
      <c r="AHB21" s="204"/>
      <c r="AHC21" s="204"/>
      <c r="AHD21" s="204"/>
      <c r="AHE21" s="204"/>
      <c r="AHF21" s="204"/>
      <c r="AHG21" s="204"/>
      <c r="AHH21" s="204"/>
      <c r="AHI21" s="204"/>
      <c r="AHJ21" s="204"/>
      <c r="AHK21" s="204"/>
      <c r="AHL21" s="204"/>
      <c r="AHM21" s="204"/>
      <c r="AHN21" s="204"/>
      <c r="AHO21" s="204"/>
      <c r="AHP21" s="204"/>
      <c r="AHQ21" s="204"/>
      <c r="AHR21" s="204"/>
      <c r="AHS21" s="204"/>
      <c r="AHT21" s="204"/>
      <c r="AHU21" s="204"/>
      <c r="AHV21" s="204"/>
      <c r="AHW21" s="204"/>
      <c r="AHX21" s="204"/>
      <c r="AHY21" s="204"/>
      <c r="AHZ21" s="204"/>
      <c r="AIA21" s="204"/>
      <c r="AIB21" s="204"/>
      <c r="AIC21" s="204"/>
      <c r="AID21" s="204"/>
      <c r="AIE21" s="204"/>
      <c r="AIF21" s="204"/>
      <c r="AIG21" s="204"/>
      <c r="AIH21" s="204"/>
      <c r="AII21" s="204"/>
      <c r="AIJ21" s="204"/>
      <c r="AIK21" s="204"/>
      <c r="AIL21" s="204"/>
      <c r="AIM21" s="204"/>
      <c r="AIN21" s="204"/>
      <c r="AIO21" s="204"/>
      <c r="AIP21" s="204"/>
      <c r="AIQ21" s="204"/>
      <c r="AIR21" s="204"/>
      <c r="AIS21" s="204"/>
      <c r="AIT21" s="204"/>
      <c r="AIU21" s="204"/>
      <c r="AIV21" s="204"/>
      <c r="AIW21" s="204"/>
      <c r="AIX21" s="204"/>
      <c r="AIY21" s="204"/>
      <c r="AIZ21" s="204"/>
      <c r="AJA21" s="204"/>
      <c r="AJB21" s="204"/>
      <c r="AJC21" s="204"/>
      <c r="AJD21" s="204"/>
      <c r="AJE21" s="204"/>
      <c r="AJF21" s="204"/>
      <c r="AJG21" s="204"/>
      <c r="AJH21" s="204"/>
      <c r="AJI21" s="204"/>
      <c r="AJJ21" s="204"/>
      <c r="AJK21" s="204"/>
      <c r="AJL21" s="204"/>
      <c r="AJM21" s="204"/>
      <c r="AJN21" s="204"/>
      <c r="AJO21" s="204"/>
      <c r="AJP21" s="204"/>
      <c r="AJQ21" s="204"/>
      <c r="AJR21" s="204"/>
      <c r="AJS21" s="204"/>
      <c r="AJT21" s="204"/>
      <c r="AJU21" s="204"/>
      <c r="AJV21" s="204"/>
      <c r="AJW21" s="204"/>
      <c r="AJX21" s="204"/>
      <c r="AJY21" s="204"/>
      <c r="AJZ21" s="204"/>
      <c r="AKA21" s="204"/>
      <c r="AKB21" s="204"/>
      <c r="AKC21" s="204"/>
      <c r="AKD21" s="204"/>
      <c r="AKE21" s="204"/>
      <c r="AKF21" s="204"/>
      <c r="AKG21" s="204"/>
      <c r="AKH21" s="204"/>
      <c r="AKI21" s="204"/>
      <c r="AKJ21" s="204"/>
      <c r="AKK21" s="204"/>
      <c r="AKL21" s="204"/>
      <c r="AKM21" s="204"/>
      <c r="AKN21" s="204"/>
      <c r="AKO21" s="204"/>
      <c r="AKP21" s="204"/>
      <c r="AKQ21" s="204"/>
      <c r="AKR21" s="204"/>
      <c r="AKS21" s="204"/>
      <c r="AKT21" s="204"/>
      <c r="AKU21" s="204"/>
      <c r="AKV21" s="204"/>
      <c r="AKW21" s="204"/>
      <c r="AKX21" s="204"/>
      <c r="AKY21" s="204"/>
      <c r="AKZ21" s="204"/>
      <c r="ALA21" s="204"/>
      <c r="ALB21" s="204"/>
      <c r="ALC21" s="204"/>
      <c r="ALD21" s="204"/>
      <c r="ALE21" s="204"/>
      <c r="ALF21" s="204"/>
      <c r="ALG21" s="204"/>
      <c r="ALH21" s="204"/>
      <c r="ALI21" s="204"/>
      <c r="ALJ21" s="204"/>
      <c r="ALK21" s="204"/>
      <c r="ALL21" s="204"/>
      <c r="ALM21" s="204"/>
      <c r="ALN21" s="204"/>
      <c r="ALO21" s="204"/>
      <c r="ALP21" s="204"/>
      <c r="ALQ21" s="204"/>
      <c r="ALR21" s="204"/>
      <c r="ALS21" s="204"/>
      <c r="ALT21" s="204"/>
      <c r="ALU21" s="204"/>
      <c r="ALV21" s="204"/>
      <c r="ALW21" s="204"/>
      <c r="ALX21" s="204"/>
      <c r="ALY21" s="204"/>
      <c r="ALZ21" s="204"/>
      <c r="AMA21" s="204"/>
      <c r="AMB21" s="204"/>
      <c r="AMC21" s="204"/>
      <c r="AMD21" s="204"/>
      <c r="AME21" s="204"/>
      <c r="AMF21" s="204"/>
      <c r="AMG21" s="204"/>
      <c r="AMH21" s="204"/>
      <c r="AMI21" s="204"/>
      <c r="AMJ21" s="204"/>
      <c r="AMK21" s="204"/>
      <c r="AML21" s="204"/>
      <c r="AMM21" s="204"/>
      <c r="AMN21" s="204"/>
      <c r="AMO21" s="204"/>
      <c r="AMP21" s="204"/>
      <c r="AMQ21" s="204"/>
      <c r="AMR21" s="204"/>
      <c r="AMS21" s="204"/>
      <c r="AMT21" s="204"/>
      <c r="AMU21" s="204"/>
      <c r="AMV21" s="204"/>
      <c r="AMW21" s="204"/>
      <c r="AMX21" s="204"/>
      <c r="AMY21" s="204"/>
      <c r="AMZ21" s="204"/>
      <c r="ANA21" s="204"/>
      <c r="ANB21" s="204"/>
      <c r="ANC21" s="204"/>
      <c r="AND21" s="204"/>
      <c r="ANE21" s="204"/>
      <c r="ANF21" s="204"/>
      <c r="ANG21" s="204"/>
      <c r="ANH21" s="204"/>
      <c r="ANI21" s="204"/>
      <c r="ANJ21" s="204"/>
      <c r="ANK21" s="204"/>
      <c r="ANL21" s="204"/>
      <c r="ANM21" s="204"/>
      <c r="ANN21" s="204"/>
      <c r="ANO21" s="204"/>
      <c r="ANP21" s="204"/>
      <c r="ANQ21" s="204"/>
      <c r="ANR21" s="204"/>
      <c r="ANS21" s="204"/>
      <c r="ANT21" s="204"/>
      <c r="ANU21" s="204"/>
      <c r="ANV21" s="204"/>
      <c r="ANW21" s="204"/>
      <c r="ANX21" s="204"/>
      <c r="ANY21" s="204"/>
      <c r="ANZ21" s="204"/>
      <c r="AOA21" s="204"/>
      <c r="AOB21" s="204"/>
      <c r="AOC21" s="204"/>
      <c r="AOD21" s="204"/>
      <c r="AOE21" s="204"/>
      <c r="AOF21" s="204"/>
      <c r="AOG21" s="204"/>
      <c r="AOH21" s="204"/>
      <c r="AOI21" s="204"/>
      <c r="AOJ21" s="204"/>
      <c r="AOK21" s="204"/>
      <c r="AOL21" s="204"/>
      <c r="AOM21" s="204"/>
      <c r="AON21" s="204"/>
      <c r="AOO21" s="204"/>
      <c r="AOP21" s="204"/>
      <c r="AOQ21" s="204"/>
      <c r="AOR21" s="204"/>
      <c r="AOS21" s="204"/>
      <c r="AOT21" s="204"/>
      <c r="AOU21" s="204"/>
      <c r="AOV21" s="204"/>
      <c r="AOW21" s="204"/>
      <c r="AOX21" s="204"/>
      <c r="AOY21" s="204"/>
      <c r="AOZ21" s="204"/>
      <c r="APA21" s="204"/>
      <c r="APB21" s="204"/>
      <c r="APC21" s="204"/>
      <c r="APD21" s="204"/>
      <c r="APE21" s="204"/>
      <c r="APF21" s="204"/>
      <c r="APG21" s="204"/>
      <c r="APH21" s="204"/>
      <c r="API21" s="204"/>
      <c r="APJ21" s="204"/>
      <c r="APK21" s="204"/>
      <c r="APL21" s="204"/>
      <c r="APM21" s="204"/>
      <c r="APN21" s="204"/>
      <c r="APO21" s="204"/>
      <c r="APP21" s="204"/>
      <c r="APQ21" s="204"/>
      <c r="APR21" s="204"/>
      <c r="APS21" s="204"/>
      <c r="APT21" s="204"/>
      <c r="APU21" s="204"/>
      <c r="APV21" s="204"/>
      <c r="APW21" s="204"/>
      <c r="APX21" s="204"/>
      <c r="APY21" s="204"/>
      <c r="APZ21" s="204"/>
      <c r="AQA21" s="204"/>
      <c r="AQB21" s="204"/>
      <c r="AQC21" s="204"/>
      <c r="AQD21" s="204"/>
      <c r="AQE21" s="204"/>
      <c r="AQF21" s="204"/>
      <c r="AQG21" s="204"/>
      <c r="AQH21" s="204"/>
      <c r="AQI21" s="204"/>
      <c r="AQJ21" s="204"/>
      <c r="AQK21" s="204"/>
      <c r="AQL21" s="204"/>
      <c r="AQM21" s="204"/>
      <c r="AQN21" s="204"/>
      <c r="AQO21" s="204"/>
      <c r="AQP21" s="204"/>
      <c r="AQQ21" s="204"/>
      <c r="AQR21" s="204"/>
      <c r="AQS21" s="204"/>
      <c r="AQT21" s="204"/>
      <c r="AQU21" s="204"/>
      <c r="AQV21" s="204"/>
      <c r="AQW21" s="204"/>
      <c r="AQX21" s="204"/>
      <c r="AQY21" s="204"/>
      <c r="AQZ21" s="204"/>
      <c r="ARA21" s="204"/>
      <c r="ARB21" s="204"/>
      <c r="ARC21" s="204"/>
      <c r="ARD21" s="204"/>
      <c r="ARE21" s="204"/>
      <c r="ARF21" s="204"/>
      <c r="ARG21" s="204"/>
      <c r="ARH21" s="204"/>
      <c r="ARI21" s="204"/>
      <c r="ARJ21" s="204"/>
      <c r="ARK21" s="204"/>
      <c r="ARL21" s="204"/>
      <c r="ARM21" s="204"/>
      <c r="ARN21" s="204"/>
      <c r="ARO21" s="204"/>
      <c r="ARP21" s="204"/>
      <c r="ARQ21" s="204"/>
      <c r="ARR21" s="204"/>
      <c r="ARS21" s="204"/>
      <c r="ART21" s="204"/>
      <c r="ARU21" s="204"/>
      <c r="ARV21" s="204"/>
      <c r="ARW21" s="204"/>
      <c r="ARX21" s="204"/>
      <c r="ARY21" s="204"/>
      <c r="ARZ21" s="204"/>
      <c r="ASA21" s="204"/>
      <c r="ASB21" s="204"/>
      <c r="ASC21" s="204"/>
      <c r="ASD21" s="204"/>
      <c r="ASE21" s="204"/>
      <c r="ASF21" s="204"/>
      <c r="ASG21" s="204"/>
      <c r="ASH21" s="204"/>
      <c r="ASI21" s="204"/>
      <c r="ASJ21" s="204"/>
      <c r="ASK21" s="204"/>
      <c r="ASL21" s="204"/>
      <c r="ASM21" s="204"/>
      <c r="ASN21" s="204"/>
      <c r="ASO21" s="204"/>
      <c r="ASP21" s="204"/>
      <c r="ASQ21" s="204"/>
      <c r="ASR21" s="204"/>
      <c r="ASS21" s="204"/>
      <c r="AST21" s="204"/>
      <c r="ASU21" s="204"/>
      <c r="ASV21" s="204"/>
      <c r="ASW21" s="204"/>
      <c r="ASX21" s="204"/>
      <c r="ASY21" s="204"/>
      <c r="ASZ21" s="204"/>
      <c r="ATA21" s="204"/>
      <c r="ATB21" s="204"/>
      <c r="ATC21" s="204"/>
      <c r="ATD21" s="204"/>
      <c r="ATE21" s="204"/>
      <c r="ATF21" s="204"/>
      <c r="ATG21" s="204"/>
      <c r="ATH21" s="204"/>
      <c r="ATI21" s="204"/>
      <c r="ATJ21" s="204"/>
      <c r="ATK21" s="204"/>
      <c r="ATL21" s="204"/>
      <c r="ATM21" s="204"/>
      <c r="ATN21" s="204"/>
      <c r="ATO21" s="204"/>
      <c r="ATP21" s="204"/>
      <c r="ATQ21" s="204"/>
      <c r="ATR21" s="204"/>
      <c r="ATS21" s="204"/>
      <c r="ATT21" s="204"/>
      <c r="ATU21" s="204"/>
      <c r="ATV21" s="204"/>
      <c r="ATW21" s="204"/>
      <c r="ATX21" s="204"/>
      <c r="ATY21" s="204"/>
      <c r="ATZ21" s="204"/>
      <c r="AUA21" s="204"/>
      <c r="AUB21" s="204"/>
      <c r="AUC21" s="204"/>
      <c r="AUD21" s="204"/>
      <c r="AUE21" s="204"/>
      <c r="AUF21" s="204"/>
      <c r="AUG21" s="204"/>
      <c r="AUH21" s="204"/>
      <c r="AUI21" s="204"/>
      <c r="AUJ21" s="204"/>
      <c r="AUK21" s="204"/>
      <c r="AUL21" s="204"/>
      <c r="AUM21" s="204"/>
      <c r="AUN21" s="204"/>
      <c r="AUO21" s="204"/>
      <c r="AUP21" s="204"/>
      <c r="AUQ21" s="204"/>
      <c r="AUR21" s="204"/>
      <c r="AUS21" s="204"/>
      <c r="AUT21" s="204"/>
      <c r="AUU21" s="204"/>
      <c r="AUV21" s="204"/>
      <c r="AUW21" s="204"/>
      <c r="AUX21" s="204"/>
      <c r="AUY21" s="204"/>
      <c r="AUZ21" s="204"/>
      <c r="AVA21" s="204"/>
      <c r="AVB21" s="204"/>
      <c r="AVC21" s="204"/>
      <c r="AVD21" s="204"/>
      <c r="AVE21" s="204"/>
      <c r="AVF21" s="204"/>
      <c r="AVG21" s="204"/>
      <c r="AVH21" s="204"/>
      <c r="AVI21" s="204"/>
      <c r="AVJ21" s="204"/>
      <c r="AVK21" s="204"/>
      <c r="AVL21" s="204"/>
      <c r="AVM21" s="204"/>
      <c r="AVN21" s="204"/>
      <c r="AVO21" s="204"/>
      <c r="AVP21" s="204"/>
      <c r="AVQ21" s="204"/>
      <c r="AVR21" s="204"/>
      <c r="AVS21" s="204"/>
      <c r="AVT21" s="204"/>
      <c r="AVU21" s="204"/>
      <c r="AVV21" s="204"/>
      <c r="AVW21" s="204"/>
      <c r="AVX21" s="204"/>
      <c r="AVY21" s="204"/>
      <c r="AVZ21" s="204"/>
      <c r="AWA21" s="204"/>
      <c r="AWB21" s="204"/>
      <c r="AWC21" s="204"/>
      <c r="AWD21" s="204"/>
      <c r="AWE21" s="204"/>
      <c r="AWF21" s="204"/>
      <c r="AWG21" s="204"/>
      <c r="AWH21" s="204"/>
      <c r="AWI21" s="204"/>
      <c r="AWJ21" s="204"/>
      <c r="AWK21" s="204"/>
      <c r="AWL21" s="204"/>
      <c r="AWM21" s="204"/>
      <c r="AWN21" s="204"/>
      <c r="AWO21" s="204"/>
      <c r="AWP21" s="204"/>
      <c r="AWQ21" s="204"/>
      <c r="AWR21" s="204"/>
      <c r="AWS21" s="204"/>
      <c r="AWT21" s="204"/>
      <c r="AWU21" s="204"/>
      <c r="AWV21" s="204"/>
      <c r="AWW21" s="204"/>
      <c r="AWX21" s="204"/>
      <c r="AWY21" s="204"/>
      <c r="AWZ21" s="204"/>
      <c r="AXA21" s="204"/>
      <c r="AXB21" s="204"/>
      <c r="AXC21" s="204"/>
      <c r="AXD21" s="204"/>
      <c r="AXE21" s="204"/>
      <c r="AXF21" s="204"/>
      <c r="AXG21" s="204"/>
      <c r="AXH21" s="204"/>
      <c r="AXI21" s="204"/>
      <c r="AXJ21" s="204"/>
      <c r="AXK21" s="204"/>
      <c r="AXL21" s="204"/>
      <c r="AXM21" s="204"/>
      <c r="AXN21" s="204"/>
      <c r="AXO21" s="204"/>
      <c r="AXP21" s="204"/>
      <c r="AXQ21" s="204"/>
      <c r="AXR21" s="204"/>
      <c r="AXS21" s="204"/>
      <c r="AXT21" s="204"/>
      <c r="AXU21" s="204"/>
      <c r="AXV21" s="204"/>
      <c r="AXW21" s="204"/>
      <c r="AXX21" s="204"/>
      <c r="AXY21" s="204"/>
      <c r="AXZ21" s="204"/>
      <c r="AYA21" s="204"/>
      <c r="AYB21" s="204"/>
      <c r="AYC21" s="204"/>
      <c r="AYD21" s="204"/>
      <c r="AYE21" s="204"/>
      <c r="AYF21" s="204"/>
      <c r="AYG21" s="204"/>
      <c r="AYH21" s="204"/>
      <c r="AYI21" s="204"/>
      <c r="AYJ21" s="204"/>
      <c r="AYK21" s="204"/>
      <c r="AYL21" s="204"/>
      <c r="AYM21" s="204"/>
      <c r="AYN21" s="204"/>
      <c r="AYO21" s="204"/>
      <c r="AYP21" s="204"/>
      <c r="AYQ21" s="204"/>
      <c r="AYR21" s="204"/>
      <c r="AYS21" s="204"/>
      <c r="AYT21" s="204"/>
      <c r="AYU21" s="204"/>
      <c r="AYV21" s="204"/>
      <c r="AYW21" s="204"/>
      <c r="AYX21" s="204"/>
      <c r="AYY21" s="204"/>
      <c r="AYZ21" s="204"/>
      <c r="AZA21" s="204"/>
      <c r="AZB21" s="204"/>
      <c r="AZC21" s="204"/>
      <c r="AZD21" s="204"/>
      <c r="AZE21" s="204"/>
      <c r="AZF21" s="204"/>
      <c r="AZG21" s="204"/>
      <c r="AZH21" s="204"/>
      <c r="AZI21" s="204"/>
      <c r="AZJ21" s="204"/>
      <c r="AZK21" s="204"/>
      <c r="AZL21" s="204"/>
      <c r="AZM21" s="204"/>
      <c r="AZN21" s="204"/>
      <c r="AZO21" s="204"/>
      <c r="AZP21" s="204"/>
      <c r="AZQ21" s="204"/>
      <c r="AZR21" s="204"/>
      <c r="AZS21" s="204"/>
      <c r="AZT21" s="204"/>
      <c r="AZU21" s="204"/>
      <c r="AZV21" s="204"/>
      <c r="AZW21" s="204"/>
      <c r="AZX21" s="204"/>
      <c r="AZY21" s="204"/>
      <c r="AZZ21" s="204"/>
      <c r="BAA21" s="204"/>
      <c r="BAB21" s="204"/>
      <c r="BAC21" s="204"/>
      <c r="BAD21" s="204"/>
      <c r="BAE21" s="204"/>
      <c r="BAF21" s="204"/>
      <c r="BAG21" s="204"/>
      <c r="BAH21" s="204"/>
      <c r="BAI21" s="204"/>
      <c r="BAJ21" s="204"/>
      <c r="BAK21" s="204"/>
      <c r="BAL21" s="204"/>
      <c r="BAM21" s="204"/>
      <c r="BAN21" s="204"/>
      <c r="BAO21" s="204"/>
      <c r="BAP21" s="204"/>
      <c r="BAQ21" s="204"/>
      <c r="BAR21" s="204"/>
      <c r="BAS21" s="204"/>
      <c r="BAT21" s="204"/>
      <c r="BAU21" s="204"/>
      <c r="BAV21" s="204"/>
      <c r="BAW21" s="204"/>
      <c r="BAX21" s="204"/>
      <c r="BAY21" s="204"/>
      <c r="BAZ21" s="204"/>
      <c r="BBA21" s="204"/>
      <c r="BBB21" s="204"/>
      <c r="BBC21" s="204"/>
      <c r="BBD21" s="204"/>
      <c r="BBE21" s="204"/>
      <c r="BBF21" s="204"/>
      <c r="BBG21" s="204"/>
      <c r="BBH21" s="204"/>
      <c r="BBI21" s="204"/>
      <c r="BBJ21" s="204"/>
      <c r="BBK21" s="204"/>
      <c r="BBL21" s="204"/>
      <c r="BBM21" s="204"/>
      <c r="BBN21" s="204"/>
      <c r="BBO21" s="204"/>
      <c r="BBP21" s="204"/>
      <c r="BBQ21" s="204"/>
      <c r="BBR21" s="204"/>
      <c r="BBS21" s="204"/>
      <c r="BBT21" s="204"/>
      <c r="BBU21" s="204"/>
      <c r="BBV21" s="204"/>
      <c r="BBW21" s="204"/>
      <c r="BBX21" s="204"/>
      <c r="BBY21" s="204"/>
      <c r="BBZ21" s="204"/>
      <c r="BCA21" s="204"/>
      <c r="BCB21" s="204"/>
      <c r="BCC21" s="204"/>
      <c r="BCD21" s="204"/>
      <c r="BCE21" s="204"/>
      <c r="BCF21" s="204"/>
      <c r="BCG21" s="204"/>
      <c r="BCH21" s="204"/>
      <c r="BCI21" s="204"/>
      <c r="BCJ21" s="204"/>
      <c r="BCK21" s="204"/>
      <c r="BCL21" s="204"/>
      <c r="BCM21" s="204"/>
      <c r="BCN21" s="204"/>
      <c r="BCO21" s="204"/>
      <c r="BCP21" s="204"/>
      <c r="BCQ21" s="204"/>
      <c r="BCR21" s="204"/>
      <c r="BCS21" s="204"/>
      <c r="BCT21" s="204"/>
      <c r="BCU21" s="204"/>
      <c r="BCV21" s="204"/>
      <c r="BCW21" s="204"/>
      <c r="BCX21" s="204"/>
      <c r="BCY21" s="204"/>
      <c r="BCZ21" s="204"/>
      <c r="BDA21" s="204"/>
      <c r="BDB21" s="204"/>
      <c r="BDC21" s="204"/>
      <c r="BDD21" s="204"/>
      <c r="BDE21" s="204"/>
      <c r="BDF21" s="204"/>
      <c r="BDG21" s="204"/>
      <c r="BDH21" s="204"/>
      <c r="BDI21" s="204"/>
      <c r="BDJ21" s="204"/>
      <c r="BDK21" s="204"/>
      <c r="BDL21" s="204"/>
      <c r="BDM21" s="204"/>
      <c r="BDN21" s="204"/>
      <c r="BDO21" s="204"/>
      <c r="BDP21" s="204"/>
      <c r="BDQ21" s="204"/>
      <c r="BDR21" s="204"/>
      <c r="BDS21" s="204"/>
      <c r="BDT21" s="204"/>
      <c r="BDU21" s="204"/>
      <c r="BDV21" s="204"/>
      <c r="BDW21" s="204"/>
      <c r="BDX21" s="204"/>
      <c r="BDY21" s="204"/>
      <c r="BDZ21" s="204"/>
      <c r="BEA21" s="204"/>
      <c r="BEB21" s="204"/>
      <c r="BEC21" s="204"/>
      <c r="BED21" s="204"/>
      <c r="BEE21" s="204"/>
      <c r="BEF21" s="204"/>
      <c r="BEG21" s="204"/>
      <c r="BEH21" s="204"/>
      <c r="BEI21" s="204"/>
      <c r="BEJ21" s="204"/>
      <c r="BEK21" s="204"/>
      <c r="BEL21" s="204"/>
      <c r="BEM21" s="204"/>
      <c r="BEN21" s="204"/>
      <c r="BEO21" s="204"/>
      <c r="BEP21" s="204"/>
      <c r="BEQ21" s="204"/>
      <c r="BER21" s="204"/>
      <c r="BES21" s="204"/>
      <c r="BET21" s="204"/>
      <c r="BEU21" s="204"/>
      <c r="BEV21" s="204"/>
      <c r="BEW21" s="204"/>
      <c r="BEX21" s="204"/>
      <c r="BEY21" s="204"/>
      <c r="BEZ21" s="204"/>
      <c r="BFA21" s="204"/>
      <c r="BFB21" s="204"/>
      <c r="BFC21" s="204"/>
      <c r="BFD21" s="204"/>
      <c r="BFE21" s="204"/>
      <c r="BFF21" s="204"/>
      <c r="BFG21" s="204"/>
      <c r="BFH21" s="204"/>
      <c r="BFI21" s="204"/>
      <c r="BFJ21" s="204"/>
      <c r="BFK21" s="204"/>
      <c r="BFL21" s="204"/>
      <c r="BFM21" s="204"/>
      <c r="BFN21" s="204"/>
      <c r="BFO21" s="204"/>
      <c r="BFP21" s="204"/>
      <c r="BFQ21" s="204"/>
      <c r="BFR21" s="204"/>
      <c r="BFS21" s="204"/>
      <c r="BFT21" s="204"/>
      <c r="BFU21" s="204"/>
      <c r="BFV21" s="204"/>
      <c r="BFW21" s="204"/>
      <c r="BFX21" s="204"/>
      <c r="BFY21" s="204"/>
      <c r="BFZ21" s="204"/>
      <c r="BGA21" s="204"/>
      <c r="BGB21" s="204"/>
      <c r="BGC21" s="204"/>
      <c r="BGD21" s="204"/>
      <c r="BGE21" s="204"/>
      <c r="BGF21" s="204"/>
      <c r="BGG21" s="204"/>
      <c r="BGH21" s="204"/>
      <c r="BGI21" s="204"/>
      <c r="BGJ21" s="204"/>
      <c r="BGK21" s="204"/>
      <c r="BGL21" s="204"/>
      <c r="BGM21" s="204"/>
      <c r="BGN21" s="204"/>
      <c r="BGO21" s="204"/>
      <c r="BGP21" s="204"/>
      <c r="BGQ21" s="204"/>
      <c r="BGR21" s="204"/>
      <c r="BGS21" s="204"/>
      <c r="BGT21" s="204"/>
      <c r="BGU21" s="204"/>
      <c r="BGV21" s="204"/>
      <c r="BGW21" s="204"/>
      <c r="BGX21" s="204"/>
      <c r="BGY21" s="204"/>
      <c r="BGZ21" s="204"/>
      <c r="BHA21" s="204"/>
      <c r="BHB21" s="204"/>
      <c r="BHC21" s="204"/>
      <c r="BHD21" s="204"/>
      <c r="BHE21" s="204"/>
      <c r="BHF21" s="204"/>
      <c r="BHG21" s="204"/>
      <c r="BHH21" s="204"/>
      <c r="BHI21" s="204"/>
      <c r="BHJ21" s="204"/>
      <c r="BHK21" s="204"/>
      <c r="BHL21" s="204"/>
      <c r="BHM21" s="204"/>
      <c r="BHN21" s="204"/>
      <c r="BHO21" s="204"/>
      <c r="BHP21" s="204"/>
      <c r="BHQ21" s="204"/>
      <c r="BHR21" s="204"/>
      <c r="BHS21" s="204"/>
      <c r="BHT21" s="204"/>
      <c r="BHU21" s="204"/>
      <c r="BHV21" s="204"/>
      <c r="BHW21" s="204"/>
      <c r="BHX21" s="204"/>
      <c r="BHY21" s="204"/>
      <c r="BHZ21" s="204"/>
      <c r="BIA21" s="204"/>
      <c r="BIB21" s="204"/>
      <c r="BIC21" s="204"/>
      <c r="BID21" s="204"/>
      <c r="BIE21" s="204"/>
      <c r="BIF21" s="204"/>
      <c r="BIG21" s="204"/>
      <c r="BIH21" s="204"/>
      <c r="BII21" s="204"/>
      <c r="BIJ21" s="204"/>
      <c r="BIK21" s="204"/>
      <c r="BIL21" s="204"/>
      <c r="BIM21" s="204"/>
      <c r="BIN21" s="204"/>
      <c r="BIO21" s="204"/>
      <c r="BIP21" s="204"/>
      <c r="BIQ21" s="204"/>
      <c r="BIR21" s="204"/>
      <c r="BIS21" s="204"/>
      <c r="BIT21" s="204"/>
      <c r="BIU21" s="204"/>
      <c r="BIV21" s="204"/>
      <c r="BIW21" s="204"/>
      <c r="BIX21" s="204"/>
      <c r="BIY21" s="204"/>
      <c r="BIZ21" s="204"/>
      <c r="BJA21" s="204"/>
      <c r="BJB21" s="204"/>
      <c r="BJC21" s="204"/>
      <c r="BJD21" s="204"/>
      <c r="BJE21" s="204"/>
      <c r="BJF21" s="204"/>
      <c r="BJG21" s="204"/>
      <c r="BJH21" s="204"/>
      <c r="BJI21" s="204"/>
      <c r="BJJ21" s="204"/>
      <c r="BJK21" s="204"/>
      <c r="BJL21" s="204"/>
      <c r="BJM21" s="204"/>
      <c r="BJN21" s="204"/>
      <c r="BJO21" s="204"/>
      <c r="BJP21" s="204"/>
      <c r="BJQ21" s="204"/>
      <c r="BJR21" s="204"/>
      <c r="BJS21" s="204"/>
      <c r="BJT21" s="204"/>
      <c r="BJU21" s="204"/>
      <c r="BJV21" s="204"/>
      <c r="BJW21" s="204"/>
      <c r="BJX21" s="204"/>
      <c r="BJY21" s="204"/>
      <c r="BJZ21" s="204"/>
      <c r="BKA21" s="204"/>
      <c r="BKB21" s="204"/>
      <c r="BKC21" s="204"/>
      <c r="BKD21" s="204"/>
      <c r="BKE21" s="204"/>
      <c r="BKF21" s="204"/>
      <c r="BKG21" s="204"/>
      <c r="BKH21" s="204"/>
      <c r="BKI21" s="204"/>
      <c r="BKJ21" s="204"/>
      <c r="BKK21" s="204"/>
      <c r="BKL21" s="204"/>
      <c r="BKM21" s="204"/>
      <c r="BKN21" s="204"/>
      <c r="BKO21" s="204"/>
      <c r="BKP21" s="204"/>
      <c r="BKQ21" s="204"/>
      <c r="BKR21" s="204"/>
      <c r="BKS21" s="204"/>
      <c r="BKT21" s="204"/>
      <c r="BKU21" s="204"/>
      <c r="BKV21" s="204"/>
      <c r="BKW21" s="204"/>
      <c r="BKX21" s="204"/>
      <c r="BKY21" s="204"/>
      <c r="BKZ21" s="204"/>
      <c r="BLA21" s="204"/>
      <c r="BLB21" s="204"/>
      <c r="BLC21" s="204"/>
      <c r="BLD21" s="204"/>
      <c r="BLE21" s="204"/>
      <c r="BLF21" s="204"/>
      <c r="BLG21" s="204"/>
      <c r="BLH21" s="204"/>
      <c r="BLI21" s="204"/>
      <c r="BLJ21" s="204"/>
      <c r="BLK21" s="204"/>
      <c r="BLL21" s="204"/>
      <c r="BLM21" s="204"/>
      <c r="BLN21" s="204"/>
      <c r="BLO21" s="204"/>
      <c r="BLP21" s="204"/>
      <c r="BLQ21" s="204"/>
      <c r="BLR21" s="204"/>
      <c r="BLS21" s="204"/>
      <c r="BLT21" s="204"/>
      <c r="BLU21" s="204"/>
      <c r="BLV21" s="204"/>
      <c r="BLW21" s="204"/>
      <c r="BLX21" s="204"/>
      <c r="BLY21" s="204"/>
      <c r="BLZ21" s="204"/>
      <c r="BMA21" s="204"/>
      <c r="BMB21" s="204"/>
      <c r="BMC21" s="204"/>
      <c r="BMD21" s="204"/>
      <c r="BME21" s="204"/>
      <c r="BMF21" s="204"/>
      <c r="BMG21" s="204"/>
      <c r="BMH21" s="204"/>
      <c r="BMI21" s="204"/>
      <c r="BMJ21" s="204"/>
      <c r="BMK21" s="204"/>
      <c r="BML21" s="204"/>
      <c r="BMM21" s="204"/>
      <c r="BMN21" s="204"/>
      <c r="BMO21" s="204"/>
      <c r="BMP21" s="204"/>
      <c r="BMQ21" s="204"/>
      <c r="BMR21" s="204"/>
      <c r="BMS21" s="204"/>
      <c r="BMT21" s="204"/>
      <c r="BMU21" s="204"/>
      <c r="BMV21" s="204"/>
      <c r="BMW21" s="204"/>
      <c r="BMX21" s="204"/>
      <c r="BMY21" s="204"/>
      <c r="BMZ21" s="204"/>
      <c r="BNA21" s="204"/>
      <c r="BNB21" s="204"/>
      <c r="BNC21" s="204"/>
      <c r="BND21" s="204"/>
      <c r="BNE21" s="204"/>
      <c r="BNF21" s="204"/>
      <c r="BNG21" s="204"/>
      <c r="BNH21" s="204"/>
      <c r="BNI21" s="204"/>
      <c r="BNJ21" s="204"/>
      <c r="BNK21" s="204"/>
      <c r="BNL21" s="204"/>
      <c r="BNM21" s="204"/>
      <c r="BNN21" s="204"/>
      <c r="BNO21" s="204"/>
      <c r="BNP21" s="204"/>
      <c r="BNQ21" s="204"/>
      <c r="BNR21" s="204"/>
      <c r="BNS21" s="204"/>
      <c r="BNT21" s="204"/>
      <c r="BNU21" s="204"/>
      <c r="BNV21" s="204"/>
      <c r="BNW21" s="204"/>
      <c r="BNX21" s="204"/>
      <c r="BNY21" s="204"/>
      <c r="BNZ21" s="204"/>
      <c r="BOA21" s="204"/>
      <c r="BOB21" s="204"/>
      <c r="BOC21" s="204"/>
      <c r="BOD21" s="204"/>
      <c r="BOE21" s="204"/>
      <c r="BOF21" s="204"/>
      <c r="BOG21" s="204"/>
      <c r="BOH21" s="204"/>
      <c r="BOI21" s="204"/>
      <c r="BOJ21" s="204"/>
      <c r="BOK21" s="204"/>
      <c r="BOL21" s="204"/>
      <c r="BOM21" s="204"/>
      <c r="BON21" s="204"/>
      <c r="BOO21" s="204"/>
      <c r="BOP21" s="204"/>
      <c r="BOQ21" s="204"/>
      <c r="BOR21" s="204"/>
      <c r="BOS21" s="204"/>
      <c r="BOT21" s="204"/>
      <c r="BOU21" s="204"/>
      <c r="BOV21" s="204"/>
      <c r="BOW21" s="204"/>
      <c r="BOX21" s="204"/>
      <c r="BOY21" s="204"/>
      <c r="BOZ21" s="204"/>
      <c r="BPA21" s="204"/>
      <c r="BPB21" s="204"/>
      <c r="BPC21" s="204"/>
      <c r="BPD21" s="204"/>
      <c r="BPE21" s="204"/>
      <c r="BPF21" s="204"/>
      <c r="BPG21" s="204"/>
      <c r="BPH21" s="204"/>
      <c r="BPI21" s="204"/>
      <c r="BPJ21" s="204"/>
      <c r="BPK21" s="204"/>
      <c r="BPL21" s="204"/>
      <c r="BPM21" s="204"/>
      <c r="BPN21" s="204"/>
      <c r="BPO21" s="204"/>
      <c r="BPP21" s="204"/>
      <c r="BPQ21" s="204"/>
      <c r="BPR21" s="204"/>
      <c r="BPS21" s="204"/>
      <c r="BPT21" s="204"/>
      <c r="BPU21" s="204"/>
      <c r="BPV21" s="204"/>
      <c r="BPW21" s="204"/>
      <c r="BPX21" s="204"/>
      <c r="BPY21" s="204"/>
      <c r="BPZ21" s="204"/>
      <c r="BQA21" s="204"/>
      <c r="BQB21" s="204"/>
      <c r="BQC21" s="204"/>
      <c r="BQD21" s="204"/>
      <c r="BQE21" s="204"/>
      <c r="BQF21" s="204"/>
      <c r="BQG21" s="204"/>
      <c r="BQH21" s="204"/>
      <c r="BQI21" s="204"/>
      <c r="BQJ21" s="204"/>
      <c r="BQK21" s="204"/>
      <c r="BQL21" s="204"/>
      <c r="BQM21" s="204"/>
      <c r="BQN21" s="204"/>
      <c r="BQO21" s="204"/>
      <c r="BQP21" s="204"/>
      <c r="BQQ21" s="204"/>
      <c r="BQR21" s="204"/>
      <c r="BQS21" s="204"/>
      <c r="BQT21" s="204"/>
      <c r="BQU21" s="204"/>
      <c r="BQV21" s="204"/>
      <c r="BQW21" s="204"/>
      <c r="BQX21" s="204"/>
      <c r="BQY21" s="204"/>
      <c r="BQZ21" s="204"/>
      <c r="BRA21" s="204"/>
      <c r="BRB21" s="204"/>
      <c r="BRC21" s="204"/>
      <c r="BRD21" s="204"/>
      <c r="BRE21" s="204"/>
      <c r="BRF21" s="204"/>
      <c r="BRG21" s="204"/>
      <c r="BRH21" s="204"/>
      <c r="BRI21" s="204"/>
      <c r="BRJ21" s="204"/>
      <c r="BRK21" s="204"/>
      <c r="BRL21" s="204"/>
      <c r="BRM21" s="204"/>
      <c r="BRN21" s="204"/>
      <c r="BRO21" s="204"/>
      <c r="BRP21" s="204"/>
      <c r="BRQ21" s="204"/>
      <c r="BRR21" s="204"/>
      <c r="BRS21" s="204"/>
      <c r="BRT21" s="204"/>
      <c r="BRU21" s="204"/>
      <c r="BRV21" s="204"/>
      <c r="BRW21" s="204"/>
      <c r="BRX21" s="204"/>
      <c r="BRY21" s="204"/>
      <c r="BRZ21" s="204"/>
      <c r="BSA21" s="204"/>
      <c r="BSB21" s="204"/>
      <c r="BSC21" s="204"/>
      <c r="BSD21" s="204"/>
      <c r="BSE21" s="204"/>
      <c r="BSF21" s="204"/>
      <c r="BSG21" s="204"/>
      <c r="BSH21" s="204"/>
      <c r="BSI21" s="204"/>
      <c r="BSJ21" s="204"/>
      <c r="BSK21" s="204"/>
      <c r="BSL21" s="204"/>
      <c r="BSM21" s="204"/>
      <c r="BSN21" s="204"/>
      <c r="BSO21" s="204"/>
      <c r="BSP21" s="204"/>
      <c r="BSQ21" s="204"/>
      <c r="BSR21" s="204"/>
      <c r="BSS21" s="204"/>
      <c r="BST21" s="204"/>
      <c r="BSU21" s="204"/>
      <c r="BSV21" s="204"/>
      <c r="BSW21" s="204"/>
      <c r="BSX21" s="204"/>
      <c r="BSY21" s="204"/>
      <c r="BSZ21" s="204"/>
      <c r="BTA21" s="204"/>
      <c r="BTB21" s="204"/>
      <c r="BTC21" s="204"/>
      <c r="BTD21" s="204"/>
      <c r="BTE21" s="204"/>
      <c r="BTF21" s="204"/>
      <c r="BTG21" s="204"/>
      <c r="BTH21" s="204"/>
      <c r="BTI21" s="204"/>
      <c r="BTJ21" s="204"/>
      <c r="BTK21" s="204"/>
      <c r="BTL21" s="204"/>
      <c r="BTM21" s="204"/>
      <c r="BTN21" s="204"/>
      <c r="BTO21" s="204"/>
      <c r="BTP21" s="204"/>
      <c r="BTQ21" s="204"/>
      <c r="BTR21" s="204"/>
      <c r="BTS21" s="204"/>
      <c r="BTT21" s="204"/>
      <c r="BTU21" s="204"/>
      <c r="BTV21" s="204"/>
      <c r="BTW21" s="204"/>
      <c r="BTX21" s="204"/>
      <c r="BTY21" s="204"/>
      <c r="BTZ21" s="204"/>
      <c r="BUA21" s="204"/>
      <c r="BUB21" s="204"/>
      <c r="BUC21" s="204"/>
      <c r="BUD21" s="204"/>
      <c r="BUE21" s="204"/>
      <c r="BUF21" s="204"/>
      <c r="BUG21" s="204"/>
      <c r="BUH21" s="204"/>
      <c r="BUI21" s="204"/>
      <c r="BUJ21" s="204"/>
      <c r="BUK21" s="204"/>
      <c r="BUL21" s="204"/>
      <c r="BUM21" s="204"/>
      <c r="BUN21" s="204"/>
      <c r="BUO21" s="204"/>
      <c r="BUP21" s="204"/>
      <c r="BUQ21" s="204"/>
      <c r="BUR21" s="204"/>
      <c r="BUS21" s="204"/>
      <c r="BUT21" s="204"/>
      <c r="BUU21" s="204"/>
      <c r="BUV21" s="204"/>
      <c r="BUW21" s="204"/>
      <c r="BUX21" s="204"/>
      <c r="BUY21" s="204"/>
      <c r="BUZ21" s="204"/>
      <c r="BVA21" s="204"/>
      <c r="BVB21" s="204"/>
      <c r="BVC21" s="204"/>
      <c r="BVD21" s="204"/>
      <c r="BVE21" s="204"/>
      <c r="BVF21" s="204"/>
      <c r="BVG21" s="204"/>
      <c r="BVH21" s="204"/>
      <c r="BVI21" s="204"/>
      <c r="BVJ21" s="204"/>
      <c r="BVK21" s="204"/>
      <c r="BVL21" s="204"/>
      <c r="BVM21" s="204"/>
      <c r="BVN21" s="204"/>
      <c r="BVO21" s="204"/>
      <c r="BVP21" s="204"/>
      <c r="BVQ21" s="204"/>
      <c r="BVR21" s="204"/>
      <c r="BVS21" s="204"/>
      <c r="BVT21" s="204"/>
      <c r="BVU21" s="204"/>
      <c r="BVV21" s="204"/>
      <c r="BVW21" s="204"/>
      <c r="BVX21" s="204"/>
      <c r="BVY21" s="204"/>
      <c r="BVZ21" s="204"/>
      <c r="BWA21" s="204"/>
      <c r="BWB21" s="204"/>
      <c r="BWC21" s="204"/>
      <c r="BWD21" s="204"/>
      <c r="BWE21" s="204"/>
      <c r="BWF21" s="204"/>
      <c r="BWG21" s="204"/>
      <c r="BWH21" s="204"/>
      <c r="BWI21" s="204"/>
      <c r="BWJ21" s="204"/>
      <c r="BWK21" s="204"/>
      <c r="BWL21" s="204"/>
      <c r="BWM21" s="204"/>
      <c r="BWN21" s="204"/>
      <c r="BWO21" s="204"/>
      <c r="BWP21" s="204"/>
      <c r="BWQ21" s="204"/>
      <c r="BWR21" s="204"/>
      <c r="BWS21" s="204"/>
      <c r="BWT21" s="204"/>
      <c r="BWU21" s="204"/>
      <c r="BWV21" s="204"/>
      <c r="BWW21" s="204"/>
      <c r="BWX21" s="204"/>
      <c r="BWY21" s="204"/>
      <c r="BWZ21" s="204"/>
      <c r="BXA21" s="204"/>
      <c r="BXB21" s="204"/>
      <c r="BXC21" s="204"/>
      <c r="BXD21" s="204"/>
      <c r="BXE21" s="204"/>
      <c r="BXF21" s="204"/>
      <c r="BXG21" s="204"/>
      <c r="BXH21" s="204"/>
      <c r="BXI21" s="204"/>
      <c r="BXJ21" s="204"/>
      <c r="BXK21" s="204"/>
      <c r="BXL21" s="204"/>
      <c r="BXM21" s="204"/>
      <c r="BXN21" s="204"/>
      <c r="BXO21" s="204"/>
      <c r="BXP21" s="204"/>
      <c r="BXQ21" s="204"/>
      <c r="BXR21" s="204"/>
      <c r="BXS21" s="204"/>
      <c r="BXT21" s="204"/>
      <c r="BXU21" s="204"/>
      <c r="BXV21" s="204"/>
      <c r="BXW21" s="204"/>
      <c r="BXX21" s="204"/>
      <c r="BXY21" s="204"/>
      <c r="BXZ21" s="204"/>
      <c r="BYA21" s="204"/>
      <c r="BYB21" s="204"/>
      <c r="BYC21" s="204"/>
      <c r="BYD21" s="204"/>
      <c r="BYE21" s="204"/>
      <c r="BYF21" s="204"/>
      <c r="BYG21" s="204"/>
      <c r="BYH21" s="204"/>
      <c r="BYI21" s="204"/>
      <c r="BYJ21" s="204"/>
      <c r="BYK21" s="204"/>
      <c r="BYL21" s="204"/>
      <c r="BYM21" s="204"/>
      <c r="BYN21" s="204"/>
      <c r="BYO21" s="204"/>
      <c r="BYP21" s="204"/>
      <c r="BYQ21" s="204"/>
      <c r="BYR21" s="204"/>
      <c r="BYS21" s="204"/>
      <c r="BYT21" s="204"/>
      <c r="BYU21" s="204"/>
      <c r="BYV21" s="204"/>
      <c r="BYW21" s="204"/>
      <c r="BYX21" s="204"/>
      <c r="BYY21" s="204"/>
      <c r="BYZ21" s="204"/>
      <c r="BZA21" s="204"/>
      <c r="BZB21" s="204"/>
      <c r="BZC21" s="204"/>
      <c r="BZD21" s="204"/>
      <c r="BZE21" s="204"/>
      <c r="BZF21" s="204"/>
      <c r="BZG21" s="204"/>
      <c r="BZH21" s="204"/>
      <c r="BZI21" s="204"/>
      <c r="BZJ21" s="204"/>
      <c r="BZK21" s="204"/>
      <c r="BZL21" s="204"/>
      <c r="BZM21" s="204"/>
      <c r="BZN21" s="204"/>
      <c r="BZO21" s="204"/>
      <c r="BZP21" s="204"/>
      <c r="BZQ21" s="204"/>
      <c r="BZR21" s="204"/>
      <c r="BZS21" s="204"/>
      <c r="BZT21" s="204"/>
      <c r="BZU21" s="204"/>
      <c r="BZV21" s="204"/>
      <c r="BZW21" s="204"/>
      <c r="BZX21" s="204"/>
      <c r="BZY21" s="204"/>
      <c r="BZZ21" s="204"/>
      <c r="CAA21" s="204"/>
      <c r="CAB21" s="204"/>
      <c r="CAC21" s="204"/>
      <c r="CAD21" s="204"/>
      <c r="CAE21" s="204"/>
      <c r="CAF21" s="204"/>
      <c r="CAG21" s="204"/>
      <c r="CAH21" s="204"/>
      <c r="CAI21" s="204"/>
      <c r="CAJ21" s="204"/>
      <c r="CAK21" s="204"/>
      <c r="CAL21" s="204"/>
      <c r="CAM21" s="204"/>
      <c r="CAN21" s="204"/>
      <c r="CAO21" s="204"/>
      <c r="CAP21" s="204"/>
      <c r="CAQ21" s="204"/>
      <c r="CAR21" s="204"/>
      <c r="CAS21" s="204"/>
      <c r="CAT21" s="204"/>
      <c r="CAU21" s="204"/>
      <c r="CAV21" s="204"/>
      <c r="CAW21" s="204"/>
      <c r="CAX21" s="204"/>
      <c r="CAY21" s="204"/>
      <c r="CAZ21" s="204"/>
      <c r="CBA21" s="204"/>
      <c r="CBB21" s="204"/>
      <c r="CBC21" s="204"/>
      <c r="CBD21" s="204"/>
      <c r="CBE21" s="204"/>
      <c r="CBF21" s="204"/>
      <c r="CBG21" s="204"/>
      <c r="CBH21" s="204"/>
      <c r="CBI21" s="204"/>
      <c r="CBJ21" s="204"/>
      <c r="CBK21" s="204"/>
      <c r="CBL21" s="204"/>
      <c r="CBM21" s="204"/>
      <c r="CBN21" s="204"/>
      <c r="CBO21" s="204"/>
      <c r="CBP21" s="204"/>
      <c r="CBQ21" s="204"/>
      <c r="CBR21" s="204"/>
      <c r="CBS21" s="204"/>
      <c r="CBT21" s="204"/>
      <c r="CBU21" s="204"/>
      <c r="CBV21" s="204"/>
      <c r="CBW21" s="204"/>
      <c r="CBX21" s="204"/>
      <c r="CBY21" s="204"/>
      <c r="CBZ21" s="204"/>
      <c r="CCA21" s="204"/>
      <c r="CCB21" s="204"/>
      <c r="CCC21" s="204"/>
      <c r="CCD21" s="204"/>
      <c r="CCE21" s="204"/>
      <c r="CCF21" s="204"/>
      <c r="CCG21" s="204"/>
      <c r="CCH21" s="204"/>
      <c r="CCI21" s="204"/>
      <c r="CCJ21" s="204"/>
      <c r="CCK21" s="204"/>
      <c r="CCL21" s="204"/>
      <c r="CCM21" s="204"/>
      <c r="CCN21" s="204"/>
      <c r="CCO21" s="204"/>
      <c r="CCP21" s="204"/>
      <c r="CCQ21" s="204"/>
      <c r="CCR21" s="204"/>
      <c r="CCS21" s="204"/>
      <c r="CCT21" s="204"/>
      <c r="CCU21" s="204"/>
      <c r="CCV21" s="204"/>
      <c r="CCW21" s="204"/>
      <c r="CCX21" s="204"/>
      <c r="CCY21" s="204"/>
      <c r="CCZ21" s="204"/>
      <c r="CDA21" s="204"/>
      <c r="CDB21" s="204"/>
      <c r="CDC21" s="204"/>
      <c r="CDD21" s="204"/>
      <c r="CDE21" s="204"/>
      <c r="CDF21" s="204"/>
      <c r="CDG21" s="204"/>
      <c r="CDH21" s="204"/>
      <c r="CDI21" s="204"/>
      <c r="CDJ21" s="204"/>
      <c r="CDK21" s="204"/>
      <c r="CDL21" s="204"/>
      <c r="CDM21" s="204"/>
      <c r="CDN21" s="204"/>
      <c r="CDO21" s="204"/>
      <c r="CDP21" s="204"/>
      <c r="CDQ21" s="204"/>
      <c r="CDR21" s="204"/>
      <c r="CDS21" s="204"/>
      <c r="CDT21" s="204"/>
      <c r="CDU21" s="204"/>
      <c r="CDV21" s="204"/>
      <c r="CDW21" s="204"/>
      <c r="CDX21" s="204"/>
      <c r="CDY21" s="204"/>
      <c r="CDZ21" s="204"/>
      <c r="CEA21" s="204"/>
      <c r="CEB21" s="204"/>
      <c r="CEC21" s="204"/>
      <c r="CED21" s="204"/>
      <c r="CEE21" s="204"/>
      <c r="CEF21" s="204"/>
      <c r="CEG21" s="204"/>
      <c r="CEH21" s="204"/>
      <c r="CEI21" s="204"/>
      <c r="CEJ21" s="204"/>
      <c r="CEK21" s="204"/>
      <c r="CEL21" s="204"/>
      <c r="CEM21" s="204"/>
      <c r="CEN21" s="204"/>
      <c r="CEO21" s="204"/>
      <c r="CEP21" s="204"/>
      <c r="CEQ21" s="204"/>
      <c r="CER21" s="204"/>
      <c r="CES21" s="204"/>
      <c r="CET21" s="204"/>
      <c r="CEU21" s="204"/>
      <c r="CEV21" s="204"/>
      <c r="CEW21" s="204"/>
      <c r="CEX21" s="204"/>
      <c r="CEY21" s="204"/>
      <c r="CEZ21" s="204"/>
      <c r="CFA21" s="204"/>
      <c r="CFB21" s="204"/>
      <c r="CFC21" s="204"/>
      <c r="CFD21" s="204"/>
      <c r="CFE21" s="204"/>
      <c r="CFF21" s="204"/>
      <c r="CFG21" s="204"/>
      <c r="CFH21" s="204"/>
      <c r="CFI21" s="204"/>
      <c r="CFJ21" s="204"/>
      <c r="CFK21" s="204"/>
      <c r="CFL21" s="204"/>
      <c r="CFM21" s="204"/>
      <c r="CFN21" s="204"/>
      <c r="CFO21" s="204"/>
      <c r="CFP21" s="204"/>
      <c r="CFQ21" s="204"/>
      <c r="CFR21" s="204"/>
      <c r="CFS21" s="204"/>
      <c r="CFT21" s="204"/>
      <c r="CFU21" s="204"/>
      <c r="CFV21" s="204"/>
      <c r="CFW21" s="204"/>
      <c r="CFX21" s="204"/>
      <c r="CFY21" s="204"/>
      <c r="CFZ21" s="204"/>
      <c r="CGA21" s="204"/>
      <c r="CGB21" s="204"/>
      <c r="CGC21" s="204"/>
      <c r="CGD21" s="204"/>
      <c r="CGE21" s="204"/>
      <c r="CGF21" s="204"/>
      <c r="CGG21" s="204"/>
      <c r="CGH21" s="204"/>
      <c r="CGI21" s="204"/>
      <c r="CGJ21" s="204"/>
      <c r="CGK21" s="204"/>
      <c r="CGL21" s="204"/>
      <c r="CGM21" s="204"/>
      <c r="CGN21" s="204"/>
      <c r="CGO21" s="204"/>
      <c r="CGP21" s="204"/>
      <c r="CGQ21" s="204"/>
      <c r="CGR21" s="204"/>
      <c r="CGS21" s="204"/>
      <c r="CGT21" s="204"/>
      <c r="CGU21" s="204"/>
      <c r="CGV21" s="204"/>
      <c r="CGW21" s="204"/>
      <c r="CGX21" s="204"/>
      <c r="CGY21" s="204"/>
      <c r="CGZ21" s="204"/>
      <c r="CHA21" s="204"/>
      <c r="CHB21" s="204"/>
      <c r="CHC21" s="204"/>
      <c r="CHD21" s="204"/>
      <c r="CHE21" s="204"/>
      <c r="CHF21" s="204"/>
      <c r="CHG21" s="204"/>
      <c r="CHH21" s="204"/>
      <c r="CHI21" s="204"/>
      <c r="CHJ21" s="204"/>
      <c r="CHK21" s="204"/>
      <c r="CHL21" s="204"/>
      <c r="CHM21" s="204"/>
      <c r="CHN21" s="204"/>
      <c r="CHO21" s="204"/>
      <c r="CHP21" s="204"/>
      <c r="CHQ21" s="204"/>
      <c r="CHR21" s="204"/>
      <c r="CHS21" s="204"/>
      <c r="CHT21" s="204"/>
      <c r="CHU21" s="204"/>
      <c r="CHV21" s="204"/>
      <c r="CHW21" s="204"/>
      <c r="CHX21" s="204"/>
      <c r="CHY21" s="204"/>
      <c r="CHZ21" s="204"/>
      <c r="CIA21" s="204"/>
      <c r="CIB21" s="204"/>
      <c r="CIC21" s="204"/>
      <c r="CID21" s="204"/>
      <c r="CIE21" s="204"/>
      <c r="CIF21" s="204"/>
      <c r="CIG21" s="204"/>
      <c r="CIH21" s="204"/>
      <c r="CII21" s="204"/>
      <c r="CIJ21" s="204"/>
      <c r="CIK21" s="204"/>
      <c r="CIL21" s="204"/>
      <c r="CIM21" s="204"/>
      <c r="CIN21" s="204"/>
      <c r="CIO21" s="204"/>
      <c r="CIP21" s="204"/>
      <c r="CIQ21" s="204"/>
      <c r="CIR21" s="204"/>
      <c r="CIS21" s="204"/>
      <c r="CIT21" s="204"/>
      <c r="CIU21" s="204"/>
      <c r="CIV21" s="204"/>
      <c r="CIW21" s="204"/>
      <c r="CIX21" s="204"/>
      <c r="CIY21" s="204"/>
      <c r="CIZ21" s="204"/>
      <c r="CJA21" s="204"/>
      <c r="CJB21" s="204"/>
      <c r="CJC21" s="204"/>
      <c r="CJD21" s="204"/>
      <c r="CJE21" s="204"/>
      <c r="CJF21" s="204"/>
      <c r="CJG21" s="204"/>
      <c r="CJH21" s="204"/>
      <c r="CJI21" s="204"/>
      <c r="CJJ21" s="204"/>
      <c r="CJK21" s="204"/>
      <c r="CJL21" s="204"/>
      <c r="CJM21" s="204"/>
      <c r="CJN21" s="204"/>
      <c r="CJO21" s="204"/>
      <c r="CJP21" s="204"/>
      <c r="CJQ21" s="204"/>
      <c r="CJR21" s="204"/>
      <c r="CJS21" s="204"/>
      <c r="CJT21" s="204"/>
      <c r="CJU21" s="204"/>
      <c r="CJV21" s="204"/>
      <c r="CJW21" s="204"/>
      <c r="CJX21" s="204"/>
      <c r="CJY21" s="204"/>
      <c r="CJZ21" s="204"/>
      <c r="CKA21" s="204"/>
      <c r="CKB21" s="204"/>
      <c r="CKC21" s="204"/>
      <c r="CKD21" s="204"/>
      <c r="CKE21" s="204"/>
      <c r="CKF21" s="204"/>
      <c r="CKG21" s="204"/>
      <c r="CKH21" s="204"/>
      <c r="CKI21" s="204"/>
      <c r="CKJ21" s="204"/>
      <c r="CKK21" s="204"/>
      <c r="CKL21" s="204"/>
      <c r="CKM21" s="204"/>
      <c r="CKN21" s="204"/>
      <c r="CKO21" s="204"/>
      <c r="CKP21" s="204"/>
      <c r="CKQ21" s="204"/>
      <c r="CKR21" s="204"/>
      <c r="CKS21" s="204"/>
      <c r="CKT21" s="204"/>
      <c r="CKU21" s="204"/>
      <c r="CKV21" s="204"/>
      <c r="CKW21" s="204"/>
      <c r="CKX21" s="204"/>
      <c r="CKY21" s="204"/>
      <c r="CKZ21" s="204"/>
      <c r="CLA21" s="204"/>
      <c r="CLB21" s="204"/>
      <c r="CLC21" s="204"/>
      <c r="CLD21" s="204"/>
      <c r="CLE21" s="204"/>
      <c r="CLF21" s="204"/>
      <c r="CLG21" s="204"/>
      <c r="CLH21" s="204"/>
      <c r="CLI21" s="204"/>
      <c r="CLJ21" s="204"/>
      <c r="CLK21" s="204"/>
      <c r="CLL21" s="204"/>
      <c r="CLM21" s="204"/>
      <c r="CLN21" s="204"/>
      <c r="CLO21" s="204"/>
      <c r="CLP21" s="204"/>
      <c r="CLQ21" s="204"/>
      <c r="CLR21" s="204"/>
      <c r="CLS21" s="204"/>
      <c r="CLT21" s="204"/>
      <c r="CLU21" s="204"/>
      <c r="CLV21" s="204"/>
      <c r="CLW21" s="204"/>
      <c r="CLX21" s="204"/>
      <c r="CLY21" s="204"/>
      <c r="CLZ21" s="204"/>
      <c r="CMA21" s="204"/>
      <c r="CMB21" s="204"/>
      <c r="CMC21" s="204"/>
      <c r="CMD21" s="204"/>
      <c r="CME21" s="204"/>
      <c r="CMF21" s="204"/>
      <c r="CMG21" s="204"/>
      <c r="CMH21" s="204"/>
      <c r="CMI21" s="204"/>
      <c r="CMJ21" s="204"/>
      <c r="CMK21" s="204"/>
      <c r="CML21" s="204"/>
      <c r="CMM21" s="204"/>
      <c r="CMN21" s="204"/>
      <c r="CMO21" s="204"/>
      <c r="CMP21" s="204"/>
      <c r="CMQ21" s="204"/>
      <c r="CMR21" s="204"/>
      <c r="CMS21" s="204"/>
      <c r="CMT21" s="204"/>
      <c r="CMU21" s="204"/>
      <c r="CMV21" s="204"/>
      <c r="CMW21" s="204"/>
      <c r="CMX21" s="204"/>
      <c r="CMY21" s="204"/>
      <c r="CMZ21" s="204"/>
      <c r="CNA21" s="204"/>
    </row>
    <row r="22" spans="1:2393" s="56" customFormat="1" ht="18" customHeight="1">
      <c r="A22" s="48" t="s">
        <v>31</v>
      </c>
      <c r="B22" s="49"/>
      <c r="C22" s="50">
        <v>261</v>
      </c>
      <c r="D22" s="50">
        <v>261</v>
      </c>
      <c r="E22" s="50">
        <v>724.8</v>
      </c>
      <c r="F22" s="50">
        <v>724.8</v>
      </c>
      <c r="G22" s="50"/>
      <c r="H22" s="50"/>
      <c r="I22" s="50">
        <f>J22+[1]город!I22+[1]поселения!I23</f>
        <v>417.5</v>
      </c>
      <c r="J22" s="50">
        <f>[1]район!I22</f>
        <v>417.5</v>
      </c>
      <c r="K22" s="50"/>
      <c r="L22" s="50"/>
      <c r="M22" s="50"/>
      <c r="N22" s="50"/>
      <c r="O22" s="50">
        <f>[1]район!M22+[1]город!M22+[1]поселения!M23</f>
        <v>345</v>
      </c>
      <c r="P22" s="32">
        <f>[1]район!M22</f>
        <v>345</v>
      </c>
      <c r="Q22" s="33">
        <f t="shared" si="4"/>
        <v>0.82634730538922152</v>
      </c>
      <c r="R22" s="51">
        <f t="shared" si="1"/>
        <v>0.82634730538922152</v>
      </c>
      <c r="S22" s="50">
        <f>'[1]бюджет округа (района)'!BH17+'[1]бюджеты поселений'!BH17</f>
        <v>0</v>
      </c>
      <c r="T22" s="50">
        <f>'[1]бюджет округа (района)'!BH17</f>
        <v>0</v>
      </c>
      <c r="U22" s="50">
        <f>'[1]бюджет округа (района)'!BI17+'[1]бюджеты поселений'!BI17</f>
        <v>0</v>
      </c>
      <c r="V22" s="50">
        <f>'[1]бюджет округа (района)'!BI17</f>
        <v>0</v>
      </c>
      <c r="W22" s="50"/>
      <c r="X22" s="50"/>
      <c r="Y22" s="51"/>
      <c r="Z22" s="51"/>
      <c r="AA22" s="51"/>
      <c r="AB22" s="51"/>
      <c r="AC22" s="52"/>
      <c r="AD22" s="52"/>
      <c r="AE22" s="53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  <c r="IW22" s="204"/>
      <c r="IX22" s="204"/>
      <c r="IY22" s="204"/>
      <c r="IZ22" s="204"/>
      <c r="JA22" s="204"/>
      <c r="JB22" s="204"/>
      <c r="JC22" s="204"/>
      <c r="JD22" s="204"/>
      <c r="JE22" s="204"/>
      <c r="JF22" s="204"/>
      <c r="JG22" s="204"/>
      <c r="JH22" s="204"/>
      <c r="JI22" s="204"/>
      <c r="JJ22" s="204"/>
      <c r="JK22" s="204"/>
      <c r="JL22" s="204"/>
      <c r="JM22" s="204"/>
      <c r="JN22" s="204"/>
      <c r="JO22" s="204"/>
      <c r="JP22" s="204"/>
      <c r="JQ22" s="204"/>
      <c r="JR22" s="204"/>
      <c r="JS22" s="204"/>
      <c r="JT22" s="204"/>
      <c r="JU22" s="204"/>
      <c r="JV22" s="204"/>
      <c r="JW22" s="204"/>
      <c r="JX22" s="204"/>
      <c r="JY22" s="204"/>
      <c r="JZ22" s="204"/>
      <c r="KA22" s="204"/>
      <c r="KB22" s="204"/>
      <c r="KC22" s="204"/>
      <c r="KD22" s="204"/>
      <c r="KE22" s="204"/>
      <c r="KF22" s="204"/>
      <c r="KG22" s="204"/>
      <c r="KH22" s="204"/>
      <c r="KI22" s="204"/>
      <c r="KJ22" s="204"/>
      <c r="KK22" s="204"/>
      <c r="KL22" s="204"/>
      <c r="KM22" s="204"/>
      <c r="KN22" s="204"/>
      <c r="KO22" s="204"/>
      <c r="KP22" s="204"/>
      <c r="KQ22" s="204"/>
      <c r="KR22" s="204"/>
      <c r="KS22" s="204"/>
      <c r="KT22" s="204"/>
      <c r="KU22" s="204"/>
      <c r="KV22" s="204"/>
      <c r="KW22" s="204"/>
      <c r="KX22" s="204"/>
      <c r="KY22" s="204"/>
      <c r="KZ22" s="204"/>
      <c r="LA22" s="204"/>
      <c r="LB22" s="204"/>
      <c r="LC22" s="204"/>
      <c r="LD22" s="204"/>
      <c r="LE22" s="204"/>
      <c r="LF22" s="204"/>
      <c r="LG22" s="204"/>
      <c r="LH22" s="204"/>
      <c r="LI22" s="204"/>
      <c r="LJ22" s="204"/>
      <c r="LK22" s="204"/>
      <c r="LL22" s="204"/>
      <c r="LM22" s="204"/>
      <c r="LN22" s="204"/>
      <c r="LO22" s="204"/>
      <c r="LP22" s="204"/>
      <c r="LQ22" s="204"/>
      <c r="LR22" s="204"/>
      <c r="LS22" s="204"/>
      <c r="LT22" s="204"/>
      <c r="LU22" s="204"/>
      <c r="LV22" s="204"/>
      <c r="LW22" s="204"/>
      <c r="LX22" s="204"/>
      <c r="LY22" s="204"/>
      <c r="LZ22" s="204"/>
      <c r="MA22" s="204"/>
      <c r="MB22" s="204"/>
      <c r="MC22" s="204"/>
      <c r="MD22" s="204"/>
      <c r="ME22" s="204"/>
      <c r="MF22" s="204"/>
      <c r="MG22" s="204"/>
      <c r="MH22" s="204"/>
      <c r="MI22" s="204"/>
      <c r="MJ22" s="204"/>
      <c r="MK22" s="204"/>
      <c r="ML22" s="204"/>
      <c r="MM22" s="204"/>
      <c r="MN22" s="204"/>
      <c r="MO22" s="204"/>
      <c r="MP22" s="204"/>
      <c r="MQ22" s="204"/>
      <c r="MR22" s="204"/>
      <c r="MS22" s="204"/>
      <c r="MT22" s="204"/>
      <c r="MU22" s="204"/>
      <c r="MV22" s="204"/>
      <c r="MW22" s="204"/>
      <c r="MX22" s="204"/>
      <c r="MY22" s="204"/>
      <c r="MZ22" s="204"/>
      <c r="NA22" s="204"/>
      <c r="NB22" s="204"/>
      <c r="NC22" s="204"/>
      <c r="ND22" s="204"/>
      <c r="NE22" s="204"/>
      <c r="NF22" s="204"/>
      <c r="NG22" s="204"/>
      <c r="NH22" s="204"/>
      <c r="NI22" s="204"/>
      <c r="NJ22" s="204"/>
      <c r="NK22" s="204"/>
      <c r="NL22" s="204"/>
      <c r="NM22" s="204"/>
      <c r="NN22" s="204"/>
      <c r="NO22" s="204"/>
      <c r="NP22" s="204"/>
      <c r="NQ22" s="204"/>
      <c r="NR22" s="204"/>
      <c r="NS22" s="204"/>
      <c r="NT22" s="204"/>
      <c r="NU22" s="204"/>
      <c r="NV22" s="204"/>
      <c r="NW22" s="204"/>
      <c r="NX22" s="204"/>
      <c r="NY22" s="204"/>
      <c r="NZ22" s="204"/>
      <c r="OA22" s="204"/>
      <c r="OB22" s="204"/>
      <c r="OC22" s="204"/>
      <c r="OD22" s="204"/>
      <c r="OE22" s="204"/>
      <c r="OF22" s="204"/>
      <c r="OG22" s="204"/>
      <c r="OH22" s="204"/>
      <c r="OI22" s="204"/>
      <c r="OJ22" s="204"/>
      <c r="OK22" s="204"/>
      <c r="OL22" s="204"/>
      <c r="OM22" s="204"/>
      <c r="ON22" s="204"/>
      <c r="OO22" s="204"/>
      <c r="OP22" s="204"/>
      <c r="OQ22" s="204"/>
      <c r="OR22" s="204"/>
      <c r="OS22" s="204"/>
      <c r="OT22" s="204"/>
      <c r="OU22" s="204"/>
      <c r="OV22" s="204"/>
      <c r="OW22" s="204"/>
      <c r="OX22" s="204"/>
      <c r="OY22" s="204"/>
      <c r="OZ22" s="204"/>
      <c r="PA22" s="204"/>
      <c r="PB22" s="204"/>
      <c r="PC22" s="204"/>
      <c r="PD22" s="204"/>
      <c r="PE22" s="204"/>
      <c r="PF22" s="204"/>
      <c r="PG22" s="204"/>
      <c r="PH22" s="204"/>
      <c r="PI22" s="204"/>
      <c r="PJ22" s="204"/>
      <c r="PK22" s="204"/>
      <c r="PL22" s="204"/>
      <c r="PM22" s="204"/>
      <c r="PN22" s="204"/>
      <c r="PO22" s="204"/>
      <c r="PP22" s="204"/>
      <c r="PQ22" s="204"/>
      <c r="PR22" s="204"/>
      <c r="PS22" s="204"/>
      <c r="PT22" s="204"/>
      <c r="PU22" s="204"/>
      <c r="PV22" s="204"/>
      <c r="PW22" s="204"/>
      <c r="PX22" s="204"/>
      <c r="PY22" s="204"/>
      <c r="PZ22" s="204"/>
      <c r="QA22" s="204"/>
      <c r="QB22" s="204"/>
      <c r="QC22" s="204"/>
      <c r="QD22" s="204"/>
      <c r="QE22" s="204"/>
      <c r="QF22" s="204"/>
      <c r="QG22" s="204"/>
      <c r="QH22" s="204"/>
      <c r="QI22" s="204"/>
      <c r="QJ22" s="204"/>
      <c r="QK22" s="204"/>
      <c r="QL22" s="204"/>
      <c r="QM22" s="204"/>
      <c r="QN22" s="204"/>
      <c r="QO22" s="204"/>
      <c r="QP22" s="204"/>
      <c r="QQ22" s="204"/>
      <c r="QR22" s="204"/>
      <c r="QS22" s="204"/>
      <c r="QT22" s="204"/>
      <c r="QU22" s="204"/>
      <c r="QV22" s="204"/>
      <c r="QW22" s="204"/>
      <c r="QX22" s="204"/>
      <c r="QY22" s="204"/>
      <c r="QZ22" s="204"/>
      <c r="RA22" s="204"/>
      <c r="RB22" s="204"/>
      <c r="RC22" s="204"/>
      <c r="RD22" s="204"/>
      <c r="RE22" s="204"/>
      <c r="RF22" s="204"/>
      <c r="RG22" s="204"/>
      <c r="RH22" s="204"/>
      <c r="RI22" s="204"/>
      <c r="RJ22" s="204"/>
      <c r="RK22" s="204"/>
      <c r="RL22" s="204"/>
      <c r="RM22" s="204"/>
      <c r="RN22" s="204"/>
      <c r="RO22" s="204"/>
      <c r="RP22" s="204"/>
      <c r="RQ22" s="204"/>
      <c r="RR22" s="204"/>
      <c r="RS22" s="204"/>
      <c r="RT22" s="204"/>
      <c r="RU22" s="204"/>
      <c r="RV22" s="204"/>
      <c r="RW22" s="204"/>
      <c r="RX22" s="204"/>
      <c r="RY22" s="204"/>
      <c r="RZ22" s="204"/>
      <c r="SA22" s="204"/>
      <c r="SB22" s="204"/>
      <c r="SC22" s="204"/>
      <c r="SD22" s="204"/>
      <c r="SE22" s="204"/>
      <c r="SF22" s="204"/>
      <c r="SG22" s="204"/>
      <c r="SH22" s="204"/>
      <c r="SI22" s="204"/>
      <c r="SJ22" s="204"/>
      <c r="SK22" s="204"/>
      <c r="SL22" s="204"/>
      <c r="SM22" s="204"/>
      <c r="SN22" s="204"/>
      <c r="SO22" s="204"/>
      <c r="SP22" s="204"/>
      <c r="SQ22" s="204"/>
      <c r="SR22" s="204"/>
      <c r="SS22" s="204"/>
      <c r="ST22" s="204"/>
      <c r="SU22" s="204"/>
      <c r="SV22" s="204"/>
      <c r="SW22" s="204"/>
      <c r="SX22" s="204"/>
      <c r="SY22" s="204"/>
      <c r="SZ22" s="204"/>
      <c r="TA22" s="204"/>
      <c r="TB22" s="204"/>
      <c r="TC22" s="204"/>
      <c r="TD22" s="204"/>
      <c r="TE22" s="204"/>
      <c r="TF22" s="204"/>
      <c r="TG22" s="204"/>
      <c r="TH22" s="204"/>
      <c r="TI22" s="204"/>
      <c r="TJ22" s="204"/>
      <c r="TK22" s="204"/>
      <c r="TL22" s="204"/>
      <c r="TM22" s="204"/>
      <c r="TN22" s="204"/>
      <c r="TO22" s="204"/>
      <c r="TP22" s="204"/>
      <c r="TQ22" s="204"/>
      <c r="TR22" s="204"/>
      <c r="TS22" s="204"/>
      <c r="TT22" s="204"/>
      <c r="TU22" s="204"/>
      <c r="TV22" s="204"/>
      <c r="TW22" s="204"/>
      <c r="TX22" s="204"/>
      <c r="TY22" s="204"/>
      <c r="TZ22" s="204"/>
      <c r="UA22" s="204"/>
      <c r="UB22" s="204"/>
      <c r="UC22" s="204"/>
      <c r="UD22" s="204"/>
      <c r="UE22" s="204"/>
      <c r="UF22" s="204"/>
      <c r="UG22" s="204"/>
      <c r="UH22" s="204"/>
      <c r="UI22" s="204"/>
      <c r="UJ22" s="204"/>
      <c r="UK22" s="204"/>
      <c r="UL22" s="204"/>
      <c r="UM22" s="204"/>
      <c r="UN22" s="204"/>
      <c r="UO22" s="204"/>
      <c r="UP22" s="204"/>
      <c r="UQ22" s="204"/>
      <c r="UR22" s="204"/>
      <c r="US22" s="204"/>
      <c r="UT22" s="204"/>
      <c r="UU22" s="204"/>
      <c r="UV22" s="204"/>
      <c r="UW22" s="204"/>
      <c r="UX22" s="204"/>
      <c r="UY22" s="204"/>
      <c r="UZ22" s="204"/>
      <c r="VA22" s="204"/>
      <c r="VB22" s="204"/>
      <c r="VC22" s="204"/>
      <c r="VD22" s="204"/>
      <c r="VE22" s="204"/>
      <c r="VF22" s="204"/>
      <c r="VG22" s="204"/>
      <c r="VH22" s="204"/>
      <c r="VI22" s="204"/>
      <c r="VJ22" s="204"/>
      <c r="VK22" s="204"/>
      <c r="VL22" s="204"/>
      <c r="VM22" s="204"/>
      <c r="VN22" s="204"/>
      <c r="VO22" s="204"/>
      <c r="VP22" s="204"/>
      <c r="VQ22" s="204"/>
      <c r="VR22" s="204"/>
      <c r="VS22" s="204"/>
      <c r="VT22" s="204"/>
      <c r="VU22" s="204"/>
      <c r="VV22" s="204"/>
      <c r="VW22" s="204"/>
      <c r="VX22" s="204"/>
      <c r="VY22" s="204"/>
      <c r="VZ22" s="204"/>
      <c r="WA22" s="204"/>
      <c r="WB22" s="204"/>
      <c r="WC22" s="204"/>
      <c r="WD22" s="204"/>
      <c r="WE22" s="204"/>
      <c r="WF22" s="204"/>
      <c r="WG22" s="204"/>
      <c r="WH22" s="204"/>
      <c r="WI22" s="204"/>
      <c r="WJ22" s="204"/>
      <c r="WK22" s="204"/>
      <c r="WL22" s="204"/>
      <c r="WM22" s="204"/>
      <c r="WN22" s="204"/>
      <c r="WO22" s="204"/>
      <c r="WP22" s="204"/>
      <c r="WQ22" s="204"/>
      <c r="WR22" s="204"/>
      <c r="WS22" s="204"/>
      <c r="WT22" s="204"/>
      <c r="WU22" s="204"/>
      <c r="WV22" s="204"/>
      <c r="WW22" s="204"/>
      <c r="WX22" s="204"/>
      <c r="WY22" s="204"/>
      <c r="WZ22" s="204"/>
      <c r="XA22" s="204"/>
      <c r="XB22" s="204"/>
      <c r="XC22" s="204"/>
      <c r="XD22" s="204"/>
      <c r="XE22" s="204"/>
      <c r="XF22" s="204"/>
      <c r="XG22" s="204"/>
      <c r="XH22" s="204"/>
      <c r="XI22" s="204"/>
      <c r="XJ22" s="204"/>
      <c r="XK22" s="204"/>
      <c r="XL22" s="204"/>
      <c r="XM22" s="204"/>
      <c r="XN22" s="204"/>
      <c r="XO22" s="204"/>
      <c r="XP22" s="204"/>
      <c r="XQ22" s="204"/>
      <c r="XR22" s="204"/>
      <c r="XS22" s="204"/>
      <c r="XT22" s="204"/>
      <c r="XU22" s="204"/>
      <c r="XV22" s="204"/>
      <c r="XW22" s="204"/>
      <c r="XX22" s="204"/>
      <c r="XY22" s="204"/>
      <c r="XZ22" s="204"/>
      <c r="YA22" s="204"/>
      <c r="YB22" s="204"/>
      <c r="YC22" s="204"/>
      <c r="YD22" s="204"/>
      <c r="YE22" s="204"/>
      <c r="YF22" s="204"/>
      <c r="YG22" s="204"/>
      <c r="YH22" s="204"/>
      <c r="YI22" s="204"/>
      <c r="YJ22" s="204"/>
      <c r="YK22" s="204"/>
      <c r="YL22" s="204"/>
      <c r="YM22" s="204"/>
      <c r="YN22" s="204"/>
      <c r="YO22" s="204"/>
      <c r="YP22" s="204"/>
      <c r="YQ22" s="204"/>
      <c r="YR22" s="204"/>
      <c r="YS22" s="204"/>
      <c r="YT22" s="204"/>
      <c r="YU22" s="204"/>
      <c r="YV22" s="204"/>
      <c r="YW22" s="204"/>
      <c r="YX22" s="204"/>
      <c r="YY22" s="204"/>
      <c r="YZ22" s="204"/>
      <c r="ZA22" s="204"/>
      <c r="ZB22" s="204"/>
      <c r="ZC22" s="204"/>
      <c r="ZD22" s="204"/>
      <c r="ZE22" s="204"/>
      <c r="ZF22" s="204"/>
      <c r="ZG22" s="204"/>
      <c r="ZH22" s="204"/>
      <c r="ZI22" s="204"/>
      <c r="ZJ22" s="204"/>
      <c r="ZK22" s="204"/>
      <c r="ZL22" s="204"/>
      <c r="ZM22" s="204"/>
      <c r="ZN22" s="204"/>
      <c r="ZO22" s="204"/>
      <c r="ZP22" s="204"/>
      <c r="ZQ22" s="204"/>
      <c r="ZR22" s="204"/>
      <c r="ZS22" s="204"/>
      <c r="ZT22" s="204"/>
      <c r="ZU22" s="204"/>
      <c r="ZV22" s="204"/>
      <c r="ZW22" s="204"/>
      <c r="ZX22" s="204"/>
      <c r="ZY22" s="204"/>
      <c r="ZZ22" s="204"/>
      <c r="AAA22" s="204"/>
      <c r="AAB22" s="204"/>
      <c r="AAC22" s="204"/>
      <c r="AAD22" s="204"/>
      <c r="AAE22" s="204"/>
      <c r="AAF22" s="204"/>
      <c r="AAG22" s="204"/>
      <c r="AAH22" s="204"/>
      <c r="AAI22" s="204"/>
      <c r="AAJ22" s="204"/>
      <c r="AAK22" s="204"/>
      <c r="AAL22" s="204"/>
      <c r="AAM22" s="204"/>
      <c r="AAN22" s="204"/>
      <c r="AAO22" s="204"/>
      <c r="AAP22" s="204"/>
      <c r="AAQ22" s="204"/>
      <c r="AAR22" s="204"/>
      <c r="AAS22" s="204"/>
      <c r="AAT22" s="204"/>
      <c r="AAU22" s="204"/>
      <c r="AAV22" s="204"/>
      <c r="AAW22" s="204"/>
      <c r="AAX22" s="204"/>
      <c r="AAY22" s="204"/>
      <c r="AAZ22" s="204"/>
      <c r="ABA22" s="204"/>
      <c r="ABB22" s="204"/>
      <c r="ABC22" s="204"/>
      <c r="ABD22" s="204"/>
      <c r="ABE22" s="204"/>
      <c r="ABF22" s="204"/>
      <c r="ABG22" s="204"/>
      <c r="ABH22" s="204"/>
      <c r="ABI22" s="204"/>
      <c r="ABJ22" s="204"/>
      <c r="ABK22" s="204"/>
      <c r="ABL22" s="204"/>
      <c r="ABM22" s="204"/>
      <c r="ABN22" s="204"/>
      <c r="ABO22" s="204"/>
      <c r="ABP22" s="204"/>
      <c r="ABQ22" s="204"/>
      <c r="ABR22" s="204"/>
      <c r="ABS22" s="204"/>
      <c r="ABT22" s="204"/>
      <c r="ABU22" s="204"/>
      <c r="ABV22" s="204"/>
      <c r="ABW22" s="204"/>
      <c r="ABX22" s="204"/>
      <c r="ABY22" s="204"/>
      <c r="ABZ22" s="204"/>
      <c r="ACA22" s="204"/>
      <c r="ACB22" s="204"/>
      <c r="ACC22" s="204"/>
      <c r="ACD22" s="204"/>
      <c r="ACE22" s="204"/>
      <c r="ACF22" s="204"/>
      <c r="ACG22" s="204"/>
      <c r="ACH22" s="204"/>
      <c r="ACI22" s="204"/>
      <c r="ACJ22" s="204"/>
      <c r="ACK22" s="204"/>
      <c r="ACL22" s="204"/>
      <c r="ACM22" s="204"/>
      <c r="ACN22" s="204"/>
      <c r="ACO22" s="204"/>
      <c r="ACP22" s="204"/>
      <c r="ACQ22" s="204"/>
      <c r="ACR22" s="204"/>
      <c r="ACS22" s="204"/>
      <c r="ACT22" s="204"/>
      <c r="ACU22" s="204"/>
      <c r="ACV22" s="204"/>
      <c r="ACW22" s="204"/>
      <c r="ACX22" s="204"/>
      <c r="ACY22" s="204"/>
      <c r="ACZ22" s="204"/>
      <c r="ADA22" s="204"/>
      <c r="ADB22" s="204"/>
      <c r="ADC22" s="204"/>
      <c r="ADD22" s="204"/>
      <c r="ADE22" s="204"/>
      <c r="ADF22" s="204"/>
      <c r="ADG22" s="204"/>
      <c r="ADH22" s="204"/>
      <c r="ADI22" s="204"/>
      <c r="ADJ22" s="204"/>
      <c r="ADK22" s="204"/>
      <c r="ADL22" s="204"/>
      <c r="ADM22" s="204"/>
      <c r="ADN22" s="204"/>
      <c r="ADO22" s="204"/>
      <c r="ADP22" s="204"/>
      <c r="ADQ22" s="204"/>
      <c r="ADR22" s="204"/>
      <c r="ADS22" s="204"/>
      <c r="ADT22" s="204"/>
      <c r="ADU22" s="204"/>
      <c r="ADV22" s="204"/>
      <c r="ADW22" s="204"/>
      <c r="ADX22" s="204"/>
      <c r="ADY22" s="204"/>
      <c r="ADZ22" s="204"/>
      <c r="AEA22" s="204"/>
      <c r="AEB22" s="204"/>
      <c r="AEC22" s="204"/>
      <c r="AED22" s="204"/>
      <c r="AEE22" s="204"/>
      <c r="AEF22" s="204"/>
      <c r="AEG22" s="204"/>
      <c r="AEH22" s="204"/>
      <c r="AEI22" s="204"/>
      <c r="AEJ22" s="204"/>
      <c r="AEK22" s="204"/>
      <c r="AEL22" s="204"/>
      <c r="AEM22" s="204"/>
      <c r="AEN22" s="204"/>
      <c r="AEO22" s="204"/>
      <c r="AEP22" s="204"/>
      <c r="AEQ22" s="204"/>
      <c r="AER22" s="204"/>
      <c r="AES22" s="204"/>
      <c r="AET22" s="204"/>
      <c r="AEU22" s="204"/>
      <c r="AEV22" s="204"/>
      <c r="AEW22" s="204"/>
      <c r="AEX22" s="204"/>
      <c r="AEY22" s="204"/>
      <c r="AEZ22" s="204"/>
      <c r="AFA22" s="204"/>
      <c r="AFB22" s="204"/>
      <c r="AFC22" s="204"/>
      <c r="AFD22" s="204"/>
      <c r="AFE22" s="204"/>
      <c r="AFF22" s="204"/>
      <c r="AFG22" s="204"/>
      <c r="AFH22" s="204"/>
      <c r="AFI22" s="204"/>
      <c r="AFJ22" s="204"/>
      <c r="AFK22" s="204"/>
      <c r="AFL22" s="204"/>
      <c r="AFM22" s="204"/>
      <c r="AFN22" s="204"/>
      <c r="AFO22" s="204"/>
      <c r="AFP22" s="204"/>
      <c r="AFQ22" s="204"/>
      <c r="AFR22" s="204"/>
      <c r="AFS22" s="204"/>
      <c r="AFT22" s="204"/>
      <c r="AFU22" s="204"/>
      <c r="AFV22" s="204"/>
      <c r="AFW22" s="204"/>
      <c r="AFX22" s="204"/>
      <c r="AFY22" s="204"/>
      <c r="AFZ22" s="204"/>
      <c r="AGA22" s="204"/>
      <c r="AGB22" s="204"/>
      <c r="AGC22" s="204"/>
      <c r="AGD22" s="204"/>
      <c r="AGE22" s="204"/>
      <c r="AGF22" s="204"/>
      <c r="AGG22" s="204"/>
      <c r="AGH22" s="204"/>
      <c r="AGI22" s="204"/>
      <c r="AGJ22" s="204"/>
      <c r="AGK22" s="204"/>
      <c r="AGL22" s="204"/>
      <c r="AGM22" s="204"/>
      <c r="AGN22" s="204"/>
      <c r="AGO22" s="204"/>
      <c r="AGP22" s="204"/>
      <c r="AGQ22" s="204"/>
      <c r="AGR22" s="204"/>
      <c r="AGS22" s="204"/>
      <c r="AGT22" s="204"/>
      <c r="AGU22" s="204"/>
      <c r="AGV22" s="204"/>
      <c r="AGW22" s="204"/>
      <c r="AGX22" s="204"/>
      <c r="AGY22" s="204"/>
      <c r="AGZ22" s="204"/>
      <c r="AHA22" s="204"/>
      <c r="AHB22" s="204"/>
      <c r="AHC22" s="204"/>
      <c r="AHD22" s="204"/>
      <c r="AHE22" s="204"/>
      <c r="AHF22" s="204"/>
      <c r="AHG22" s="204"/>
      <c r="AHH22" s="204"/>
      <c r="AHI22" s="204"/>
      <c r="AHJ22" s="204"/>
      <c r="AHK22" s="204"/>
      <c r="AHL22" s="204"/>
      <c r="AHM22" s="204"/>
      <c r="AHN22" s="204"/>
      <c r="AHO22" s="204"/>
      <c r="AHP22" s="204"/>
      <c r="AHQ22" s="204"/>
      <c r="AHR22" s="204"/>
      <c r="AHS22" s="204"/>
      <c r="AHT22" s="204"/>
      <c r="AHU22" s="204"/>
      <c r="AHV22" s="204"/>
      <c r="AHW22" s="204"/>
      <c r="AHX22" s="204"/>
      <c r="AHY22" s="204"/>
      <c r="AHZ22" s="204"/>
      <c r="AIA22" s="204"/>
      <c r="AIB22" s="204"/>
      <c r="AIC22" s="204"/>
      <c r="AID22" s="204"/>
      <c r="AIE22" s="204"/>
      <c r="AIF22" s="204"/>
      <c r="AIG22" s="204"/>
      <c r="AIH22" s="204"/>
      <c r="AII22" s="204"/>
      <c r="AIJ22" s="204"/>
      <c r="AIK22" s="204"/>
      <c r="AIL22" s="204"/>
      <c r="AIM22" s="204"/>
      <c r="AIN22" s="204"/>
      <c r="AIO22" s="204"/>
      <c r="AIP22" s="204"/>
      <c r="AIQ22" s="204"/>
      <c r="AIR22" s="204"/>
      <c r="AIS22" s="204"/>
      <c r="AIT22" s="204"/>
      <c r="AIU22" s="204"/>
      <c r="AIV22" s="204"/>
      <c r="AIW22" s="204"/>
      <c r="AIX22" s="204"/>
      <c r="AIY22" s="204"/>
      <c r="AIZ22" s="204"/>
      <c r="AJA22" s="204"/>
      <c r="AJB22" s="204"/>
      <c r="AJC22" s="204"/>
      <c r="AJD22" s="204"/>
      <c r="AJE22" s="204"/>
      <c r="AJF22" s="204"/>
      <c r="AJG22" s="204"/>
      <c r="AJH22" s="204"/>
      <c r="AJI22" s="204"/>
      <c r="AJJ22" s="204"/>
      <c r="AJK22" s="204"/>
      <c r="AJL22" s="204"/>
      <c r="AJM22" s="204"/>
      <c r="AJN22" s="204"/>
      <c r="AJO22" s="204"/>
      <c r="AJP22" s="204"/>
      <c r="AJQ22" s="204"/>
      <c r="AJR22" s="204"/>
      <c r="AJS22" s="204"/>
      <c r="AJT22" s="204"/>
      <c r="AJU22" s="204"/>
      <c r="AJV22" s="204"/>
      <c r="AJW22" s="204"/>
      <c r="AJX22" s="204"/>
      <c r="AJY22" s="204"/>
      <c r="AJZ22" s="204"/>
      <c r="AKA22" s="204"/>
      <c r="AKB22" s="204"/>
      <c r="AKC22" s="204"/>
      <c r="AKD22" s="204"/>
      <c r="AKE22" s="204"/>
      <c r="AKF22" s="204"/>
      <c r="AKG22" s="204"/>
      <c r="AKH22" s="204"/>
      <c r="AKI22" s="204"/>
      <c r="AKJ22" s="204"/>
      <c r="AKK22" s="204"/>
      <c r="AKL22" s="204"/>
      <c r="AKM22" s="204"/>
      <c r="AKN22" s="204"/>
      <c r="AKO22" s="204"/>
      <c r="AKP22" s="204"/>
      <c r="AKQ22" s="204"/>
      <c r="AKR22" s="204"/>
      <c r="AKS22" s="204"/>
      <c r="AKT22" s="204"/>
      <c r="AKU22" s="204"/>
      <c r="AKV22" s="204"/>
      <c r="AKW22" s="204"/>
      <c r="AKX22" s="204"/>
      <c r="AKY22" s="204"/>
      <c r="AKZ22" s="204"/>
      <c r="ALA22" s="204"/>
      <c r="ALB22" s="204"/>
      <c r="ALC22" s="204"/>
      <c r="ALD22" s="204"/>
      <c r="ALE22" s="204"/>
      <c r="ALF22" s="204"/>
      <c r="ALG22" s="204"/>
      <c r="ALH22" s="204"/>
      <c r="ALI22" s="204"/>
      <c r="ALJ22" s="204"/>
      <c r="ALK22" s="204"/>
      <c r="ALL22" s="204"/>
      <c r="ALM22" s="204"/>
      <c r="ALN22" s="204"/>
      <c r="ALO22" s="204"/>
      <c r="ALP22" s="204"/>
      <c r="ALQ22" s="204"/>
      <c r="ALR22" s="204"/>
      <c r="ALS22" s="204"/>
      <c r="ALT22" s="204"/>
      <c r="ALU22" s="204"/>
      <c r="ALV22" s="204"/>
      <c r="ALW22" s="204"/>
      <c r="ALX22" s="204"/>
      <c r="ALY22" s="204"/>
      <c r="ALZ22" s="204"/>
      <c r="AMA22" s="204"/>
      <c r="AMB22" s="204"/>
      <c r="AMC22" s="204"/>
      <c r="AMD22" s="204"/>
      <c r="AME22" s="204"/>
      <c r="AMF22" s="204"/>
      <c r="AMG22" s="204"/>
      <c r="AMH22" s="204"/>
      <c r="AMI22" s="204"/>
      <c r="AMJ22" s="204"/>
      <c r="AMK22" s="204"/>
      <c r="AML22" s="204"/>
      <c r="AMM22" s="204"/>
      <c r="AMN22" s="204"/>
      <c r="AMO22" s="204"/>
      <c r="AMP22" s="204"/>
      <c r="AMQ22" s="204"/>
      <c r="AMR22" s="204"/>
      <c r="AMS22" s="204"/>
      <c r="AMT22" s="204"/>
      <c r="AMU22" s="204"/>
      <c r="AMV22" s="204"/>
      <c r="AMW22" s="204"/>
      <c r="AMX22" s="204"/>
      <c r="AMY22" s="204"/>
      <c r="AMZ22" s="204"/>
      <c r="ANA22" s="204"/>
      <c r="ANB22" s="204"/>
      <c r="ANC22" s="204"/>
      <c r="AND22" s="204"/>
      <c r="ANE22" s="204"/>
      <c r="ANF22" s="204"/>
      <c r="ANG22" s="204"/>
      <c r="ANH22" s="204"/>
      <c r="ANI22" s="204"/>
      <c r="ANJ22" s="204"/>
      <c r="ANK22" s="204"/>
      <c r="ANL22" s="204"/>
      <c r="ANM22" s="204"/>
      <c r="ANN22" s="204"/>
      <c r="ANO22" s="204"/>
      <c r="ANP22" s="204"/>
      <c r="ANQ22" s="204"/>
      <c r="ANR22" s="204"/>
      <c r="ANS22" s="204"/>
      <c r="ANT22" s="204"/>
      <c r="ANU22" s="204"/>
      <c r="ANV22" s="204"/>
      <c r="ANW22" s="204"/>
      <c r="ANX22" s="204"/>
      <c r="ANY22" s="204"/>
      <c r="ANZ22" s="204"/>
      <c r="AOA22" s="204"/>
      <c r="AOB22" s="204"/>
      <c r="AOC22" s="204"/>
      <c r="AOD22" s="204"/>
      <c r="AOE22" s="204"/>
      <c r="AOF22" s="204"/>
      <c r="AOG22" s="204"/>
      <c r="AOH22" s="204"/>
      <c r="AOI22" s="204"/>
      <c r="AOJ22" s="204"/>
      <c r="AOK22" s="204"/>
      <c r="AOL22" s="204"/>
      <c r="AOM22" s="204"/>
      <c r="AON22" s="204"/>
      <c r="AOO22" s="204"/>
      <c r="AOP22" s="204"/>
      <c r="AOQ22" s="204"/>
      <c r="AOR22" s="204"/>
      <c r="AOS22" s="204"/>
      <c r="AOT22" s="204"/>
      <c r="AOU22" s="204"/>
      <c r="AOV22" s="204"/>
      <c r="AOW22" s="204"/>
      <c r="AOX22" s="204"/>
      <c r="AOY22" s="204"/>
      <c r="AOZ22" s="204"/>
      <c r="APA22" s="204"/>
      <c r="APB22" s="204"/>
      <c r="APC22" s="204"/>
      <c r="APD22" s="204"/>
      <c r="APE22" s="204"/>
      <c r="APF22" s="204"/>
      <c r="APG22" s="204"/>
      <c r="APH22" s="204"/>
      <c r="API22" s="204"/>
      <c r="APJ22" s="204"/>
      <c r="APK22" s="204"/>
      <c r="APL22" s="204"/>
      <c r="APM22" s="204"/>
      <c r="APN22" s="204"/>
      <c r="APO22" s="204"/>
      <c r="APP22" s="204"/>
      <c r="APQ22" s="204"/>
      <c r="APR22" s="204"/>
      <c r="APS22" s="204"/>
      <c r="APT22" s="204"/>
      <c r="APU22" s="204"/>
      <c r="APV22" s="204"/>
      <c r="APW22" s="204"/>
      <c r="APX22" s="204"/>
      <c r="APY22" s="204"/>
      <c r="APZ22" s="204"/>
      <c r="AQA22" s="204"/>
      <c r="AQB22" s="204"/>
      <c r="AQC22" s="204"/>
      <c r="AQD22" s="204"/>
      <c r="AQE22" s="204"/>
      <c r="AQF22" s="204"/>
      <c r="AQG22" s="204"/>
      <c r="AQH22" s="204"/>
      <c r="AQI22" s="204"/>
      <c r="AQJ22" s="204"/>
      <c r="AQK22" s="204"/>
      <c r="AQL22" s="204"/>
      <c r="AQM22" s="204"/>
      <c r="AQN22" s="204"/>
      <c r="AQO22" s="204"/>
      <c r="AQP22" s="204"/>
      <c r="AQQ22" s="204"/>
      <c r="AQR22" s="204"/>
      <c r="AQS22" s="204"/>
      <c r="AQT22" s="204"/>
      <c r="AQU22" s="204"/>
      <c r="AQV22" s="204"/>
      <c r="AQW22" s="204"/>
      <c r="AQX22" s="204"/>
      <c r="AQY22" s="204"/>
      <c r="AQZ22" s="204"/>
      <c r="ARA22" s="204"/>
      <c r="ARB22" s="204"/>
      <c r="ARC22" s="204"/>
      <c r="ARD22" s="204"/>
      <c r="ARE22" s="204"/>
      <c r="ARF22" s="204"/>
      <c r="ARG22" s="204"/>
      <c r="ARH22" s="204"/>
      <c r="ARI22" s="204"/>
      <c r="ARJ22" s="204"/>
      <c r="ARK22" s="204"/>
      <c r="ARL22" s="204"/>
      <c r="ARM22" s="204"/>
      <c r="ARN22" s="204"/>
      <c r="ARO22" s="204"/>
      <c r="ARP22" s="204"/>
      <c r="ARQ22" s="204"/>
      <c r="ARR22" s="204"/>
      <c r="ARS22" s="204"/>
      <c r="ART22" s="204"/>
      <c r="ARU22" s="204"/>
      <c r="ARV22" s="204"/>
      <c r="ARW22" s="204"/>
      <c r="ARX22" s="204"/>
      <c r="ARY22" s="204"/>
      <c r="ARZ22" s="204"/>
      <c r="ASA22" s="204"/>
      <c r="ASB22" s="204"/>
      <c r="ASC22" s="204"/>
      <c r="ASD22" s="204"/>
      <c r="ASE22" s="204"/>
      <c r="ASF22" s="204"/>
      <c r="ASG22" s="204"/>
      <c r="ASH22" s="204"/>
      <c r="ASI22" s="204"/>
      <c r="ASJ22" s="204"/>
      <c r="ASK22" s="204"/>
      <c r="ASL22" s="204"/>
      <c r="ASM22" s="204"/>
      <c r="ASN22" s="204"/>
      <c r="ASO22" s="204"/>
      <c r="ASP22" s="204"/>
      <c r="ASQ22" s="204"/>
      <c r="ASR22" s="204"/>
      <c r="ASS22" s="204"/>
      <c r="AST22" s="204"/>
      <c r="ASU22" s="204"/>
      <c r="ASV22" s="204"/>
      <c r="ASW22" s="204"/>
      <c r="ASX22" s="204"/>
      <c r="ASY22" s="204"/>
      <c r="ASZ22" s="204"/>
      <c r="ATA22" s="204"/>
      <c r="ATB22" s="204"/>
      <c r="ATC22" s="204"/>
      <c r="ATD22" s="204"/>
      <c r="ATE22" s="204"/>
      <c r="ATF22" s="204"/>
      <c r="ATG22" s="204"/>
      <c r="ATH22" s="204"/>
      <c r="ATI22" s="204"/>
      <c r="ATJ22" s="204"/>
      <c r="ATK22" s="204"/>
      <c r="ATL22" s="204"/>
      <c r="ATM22" s="204"/>
      <c r="ATN22" s="204"/>
      <c r="ATO22" s="204"/>
      <c r="ATP22" s="204"/>
      <c r="ATQ22" s="204"/>
      <c r="ATR22" s="204"/>
      <c r="ATS22" s="204"/>
      <c r="ATT22" s="204"/>
      <c r="ATU22" s="204"/>
      <c r="ATV22" s="204"/>
      <c r="ATW22" s="204"/>
      <c r="ATX22" s="204"/>
      <c r="ATY22" s="204"/>
      <c r="ATZ22" s="204"/>
      <c r="AUA22" s="204"/>
      <c r="AUB22" s="204"/>
      <c r="AUC22" s="204"/>
      <c r="AUD22" s="204"/>
      <c r="AUE22" s="204"/>
      <c r="AUF22" s="204"/>
      <c r="AUG22" s="204"/>
      <c r="AUH22" s="204"/>
      <c r="AUI22" s="204"/>
      <c r="AUJ22" s="204"/>
      <c r="AUK22" s="204"/>
      <c r="AUL22" s="204"/>
      <c r="AUM22" s="204"/>
      <c r="AUN22" s="204"/>
      <c r="AUO22" s="204"/>
      <c r="AUP22" s="204"/>
      <c r="AUQ22" s="204"/>
      <c r="AUR22" s="204"/>
      <c r="AUS22" s="204"/>
      <c r="AUT22" s="204"/>
      <c r="AUU22" s="204"/>
      <c r="AUV22" s="204"/>
      <c r="AUW22" s="204"/>
      <c r="AUX22" s="204"/>
      <c r="AUY22" s="204"/>
      <c r="AUZ22" s="204"/>
      <c r="AVA22" s="204"/>
      <c r="AVB22" s="204"/>
      <c r="AVC22" s="204"/>
      <c r="AVD22" s="204"/>
      <c r="AVE22" s="204"/>
      <c r="AVF22" s="204"/>
      <c r="AVG22" s="204"/>
      <c r="AVH22" s="204"/>
      <c r="AVI22" s="204"/>
      <c r="AVJ22" s="204"/>
      <c r="AVK22" s="204"/>
      <c r="AVL22" s="204"/>
      <c r="AVM22" s="204"/>
      <c r="AVN22" s="204"/>
      <c r="AVO22" s="204"/>
      <c r="AVP22" s="204"/>
      <c r="AVQ22" s="204"/>
      <c r="AVR22" s="204"/>
      <c r="AVS22" s="204"/>
      <c r="AVT22" s="204"/>
      <c r="AVU22" s="204"/>
      <c r="AVV22" s="204"/>
      <c r="AVW22" s="204"/>
      <c r="AVX22" s="204"/>
      <c r="AVY22" s="204"/>
      <c r="AVZ22" s="204"/>
      <c r="AWA22" s="204"/>
      <c r="AWB22" s="204"/>
      <c r="AWC22" s="204"/>
      <c r="AWD22" s="204"/>
      <c r="AWE22" s="204"/>
      <c r="AWF22" s="204"/>
      <c r="AWG22" s="204"/>
      <c r="AWH22" s="204"/>
      <c r="AWI22" s="204"/>
      <c r="AWJ22" s="204"/>
      <c r="AWK22" s="204"/>
      <c r="AWL22" s="204"/>
      <c r="AWM22" s="204"/>
      <c r="AWN22" s="204"/>
      <c r="AWO22" s="204"/>
      <c r="AWP22" s="204"/>
      <c r="AWQ22" s="204"/>
      <c r="AWR22" s="204"/>
      <c r="AWS22" s="204"/>
      <c r="AWT22" s="204"/>
      <c r="AWU22" s="204"/>
      <c r="AWV22" s="204"/>
      <c r="AWW22" s="204"/>
      <c r="AWX22" s="204"/>
      <c r="AWY22" s="204"/>
      <c r="AWZ22" s="204"/>
      <c r="AXA22" s="204"/>
      <c r="AXB22" s="204"/>
      <c r="AXC22" s="204"/>
      <c r="AXD22" s="204"/>
      <c r="AXE22" s="204"/>
      <c r="AXF22" s="204"/>
      <c r="AXG22" s="204"/>
      <c r="AXH22" s="204"/>
      <c r="AXI22" s="204"/>
      <c r="AXJ22" s="204"/>
      <c r="AXK22" s="204"/>
      <c r="AXL22" s="204"/>
      <c r="AXM22" s="204"/>
      <c r="AXN22" s="204"/>
      <c r="AXO22" s="204"/>
      <c r="AXP22" s="204"/>
      <c r="AXQ22" s="204"/>
      <c r="AXR22" s="204"/>
      <c r="AXS22" s="204"/>
      <c r="AXT22" s="204"/>
      <c r="AXU22" s="204"/>
      <c r="AXV22" s="204"/>
      <c r="AXW22" s="204"/>
      <c r="AXX22" s="204"/>
      <c r="AXY22" s="204"/>
      <c r="AXZ22" s="204"/>
      <c r="AYA22" s="204"/>
      <c r="AYB22" s="204"/>
      <c r="AYC22" s="204"/>
      <c r="AYD22" s="204"/>
      <c r="AYE22" s="204"/>
      <c r="AYF22" s="204"/>
      <c r="AYG22" s="204"/>
      <c r="AYH22" s="204"/>
      <c r="AYI22" s="204"/>
      <c r="AYJ22" s="204"/>
      <c r="AYK22" s="204"/>
      <c r="AYL22" s="204"/>
      <c r="AYM22" s="204"/>
      <c r="AYN22" s="204"/>
      <c r="AYO22" s="204"/>
      <c r="AYP22" s="204"/>
      <c r="AYQ22" s="204"/>
      <c r="AYR22" s="204"/>
      <c r="AYS22" s="204"/>
      <c r="AYT22" s="204"/>
      <c r="AYU22" s="204"/>
      <c r="AYV22" s="204"/>
      <c r="AYW22" s="204"/>
      <c r="AYX22" s="204"/>
      <c r="AYY22" s="204"/>
      <c r="AYZ22" s="204"/>
      <c r="AZA22" s="204"/>
      <c r="AZB22" s="204"/>
      <c r="AZC22" s="204"/>
      <c r="AZD22" s="204"/>
      <c r="AZE22" s="204"/>
      <c r="AZF22" s="204"/>
      <c r="AZG22" s="204"/>
      <c r="AZH22" s="204"/>
      <c r="AZI22" s="204"/>
      <c r="AZJ22" s="204"/>
      <c r="AZK22" s="204"/>
      <c r="AZL22" s="204"/>
      <c r="AZM22" s="204"/>
      <c r="AZN22" s="204"/>
      <c r="AZO22" s="204"/>
      <c r="AZP22" s="204"/>
      <c r="AZQ22" s="204"/>
      <c r="AZR22" s="204"/>
      <c r="AZS22" s="204"/>
      <c r="AZT22" s="204"/>
      <c r="AZU22" s="204"/>
      <c r="AZV22" s="204"/>
      <c r="AZW22" s="204"/>
      <c r="AZX22" s="204"/>
      <c r="AZY22" s="204"/>
      <c r="AZZ22" s="204"/>
      <c r="BAA22" s="204"/>
      <c r="BAB22" s="204"/>
      <c r="BAC22" s="204"/>
      <c r="BAD22" s="204"/>
      <c r="BAE22" s="204"/>
      <c r="BAF22" s="204"/>
      <c r="BAG22" s="204"/>
      <c r="BAH22" s="204"/>
      <c r="BAI22" s="204"/>
      <c r="BAJ22" s="204"/>
      <c r="BAK22" s="204"/>
      <c r="BAL22" s="204"/>
      <c r="BAM22" s="204"/>
      <c r="BAN22" s="204"/>
      <c r="BAO22" s="204"/>
      <c r="BAP22" s="204"/>
      <c r="BAQ22" s="204"/>
      <c r="BAR22" s="204"/>
      <c r="BAS22" s="204"/>
      <c r="BAT22" s="204"/>
      <c r="BAU22" s="204"/>
      <c r="BAV22" s="204"/>
      <c r="BAW22" s="204"/>
      <c r="BAX22" s="204"/>
      <c r="BAY22" s="204"/>
      <c r="BAZ22" s="204"/>
      <c r="BBA22" s="204"/>
      <c r="BBB22" s="204"/>
      <c r="BBC22" s="204"/>
      <c r="BBD22" s="204"/>
      <c r="BBE22" s="204"/>
      <c r="BBF22" s="204"/>
      <c r="BBG22" s="204"/>
      <c r="BBH22" s="204"/>
      <c r="BBI22" s="204"/>
      <c r="BBJ22" s="204"/>
      <c r="BBK22" s="204"/>
      <c r="BBL22" s="204"/>
      <c r="BBM22" s="204"/>
      <c r="BBN22" s="204"/>
      <c r="BBO22" s="204"/>
      <c r="BBP22" s="204"/>
      <c r="BBQ22" s="204"/>
      <c r="BBR22" s="204"/>
      <c r="BBS22" s="204"/>
      <c r="BBT22" s="204"/>
      <c r="BBU22" s="204"/>
      <c r="BBV22" s="204"/>
      <c r="BBW22" s="204"/>
      <c r="BBX22" s="204"/>
      <c r="BBY22" s="204"/>
      <c r="BBZ22" s="204"/>
      <c r="BCA22" s="204"/>
      <c r="BCB22" s="204"/>
      <c r="BCC22" s="204"/>
      <c r="BCD22" s="204"/>
      <c r="BCE22" s="204"/>
      <c r="BCF22" s="204"/>
      <c r="BCG22" s="204"/>
      <c r="BCH22" s="204"/>
      <c r="BCI22" s="204"/>
      <c r="BCJ22" s="204"/>
      <c r="BCK22" s="204"/>
      <c r="BCL22" s="204"/>
      <c r="BCM22" s="204"/>
      <c r="BCN22" s="204"/>
      <c r="BCO22" s="204"/>
      <c r="BCP22" s="204"/>
      <c r="BCQ22" s="204"/>
      <c r="BCR22" s="204"/>
      <c r="BCS22" s="204"/>
      <c r="BCT22" s="204"/>
      <c r="BCU22" s="204"/>
      <c r="BCV22" s="204"/>
      <c r="BCW22" s="204"/>
      <c r="BCX22" s="204"/>
      <c r="BCY22" s="204"/>
      <c r="BCZ22" s="204"/>
      <c r="BDA22" s="204"/>
      <c r="BDB22" s="204"/>
      <c r="BDC22" s="204"/>
      <c r="BDD22" s="204"/>
      <c r="BDE22" s="204"/>
      <c r="BDF22" s="204"/>
      <c r="BDG22" s="204"/>
      <c r="BDH22" s="204"/>
      <c r="BDI22" s="204"/>
      <c r="BDJ22" s="204"/>
      <c r="BDK22" s="204"/>
      <c r="BDL22" s="204"/>
      <c r="BDM22" s="204"/>
      <c r="BDN22" s="204"/>
      <c r="BDO22" s="204"/>
      <c r="BDP22" s="204"/>
      <c r="BDQ22" s="204"/>
      <c r="BDR22" s="204"/>
      <c r="BDS22" s="204"/>
      <c r="BDT22" s="204"/>
      <c r="BDU22" s="204"/>
      <c r="BDV22" s="204"/>
      <c r="BDW22" s="204"/>
      <c r="BDX22" s="204"/>
      <c r="BDY22" s="204"/>
      <c r="BDZ22" s="204"/>
      <c r="BEA22" s="204"/>
      <c r="BEB22" s="204"/>
      <c r="BEC22" s="204"/>
      <c r="BED22" s="204"/>
      <c r="BEE22" s="204"/>
      <c r="BEF22" s="204"/>
      <c r="BEG22" s="204"/>
      <c r="BEH22" s="204"/>
      <c r="BEI22" s="204"/>
      <c r="BEJ22" s="204"/>
      <c r="BEK22" s="204"/>
      <c r="BEL22" s="204"/>
      <c r="BEM22" s="204"/>
      <c r="BEN22" s="204"/>
      <c r="BEO22" s="204"/>
      <c r="BEP22" s="204"/>
      <c r="BEQ22" s="204"/>
      <c r="BER22" s="204"/>
      <c r="BES22" s="204"/>
      <c r="BET22" s="204"/>
      <c r="BEU22" s="204"/>
      <c r="BEV22" s="204"/>
      <c r="BEW22" s="204"/>
      <c r="BEX22" s="204"/>
      <c r="BEY22" s="204"/>
      <c r="BEZ22" s="204"/>
      <c r="BFA22" s="204"/>
      <c r="BFB22" s="204"/>
      <c r="BFC22" s="204"/>
      <c r="BFD22" s="204"/>
      <c r="BFE22" s="204"/>
      <c r="BFF22" s="204"/>
      <c r="BFG22" s="204"/>
      <c r="BFH22" s="204"/>
      <c r="BFI22" s="204"/>
      <c r="BFJ22" s="204"/>
      <c r="BFK22" s="204"/>
      <c r="BFL22" s="204"/>
      <c r="BFM22" s="204"/>
      <c r="BFN22" s="204"/>
      <c r="BFO22" s="204"/>
      <c r="BFP22" s="204"/>
      <c r="BFQ22" s="204"/>
      <c r="BFR22" s="204"/>
      <c r="BFS22" s="204"/>
      <c r="BFT22" s="204"/>
      <c r="BFU22" s="204"/>
      <c r="BFV22" s="204"/>
      <c r="BFW22" s="204"/>
      <c r="BFX22" s="204"/>
      <c r="BFY22" s="204"/>
      <c r="BFZ22" s="204"/>
      <c r="BGA22" s="204"/>
      <c r="BGB22" s="204"/>
      <c r="BGC22" s="204"/>
      <c r="BGD22" s="204"/>
      <c r="BGE22" s="204"/>
      <c r="BGF22" s="204"/>
      <c r="BGG22" s="204"/>
      <c r="BGH22" s="204"/>
      <c r="BGI22" s="204"/>
      <c r="BGJ22" s="204"/>
      <c r="BGK22" s="204"/>
      <c r="BGL22" s="204"/>
      <c r="BGM22" s="204"/>
      <c r="BGN22" s="204"/>
      <c r="BGO22" s="204"/>
      <c r="BGP22" s="204"/>
      <c r="BGQ22" s="204"/>
      <c r="BGR22" s="204"/>
      <c r="BGS22" s="204"/>
      <c r="BGT22" s="204"/>
      <c r="BGU22" s="204"/>
      <c r="BGV22" s="204"/>
      <c r="BGW22" s="204"/>
      <c r="BGX22" s="204"/>
      <c r="BGY22" s="204"/>
      <c r="BGZ22" s="204"/>
      <c r="BHA22" s="204"/>
      <c r="BHB22" s="204"/>
      <c r="BHC22" s="204"/>
      <c r="BHD22" s="204"/>
      <c r="BHE22" s="204"/>
      <c r="BHF22" s="204"/>
      <c r="BHG22" s="204"/>
      <c r="BHH22" s="204"/>
      <c r="BHI22" s="204"/>
      <c r="BHJ22" s="204"/>
      <c r="BHK22" s="204"/>
      <c r="BHL22" s="204"/>
      <c r="BHM22" s="204"/>
      <c r="BHN22" s="204"/>
      <c r="BHO22" s="204"/>
      <c r="BHP22" s="204"/>
      <c r="BHQ22" s="204"/>
      <c r="BHR22" s="204"/>
      <c r="BHS22" s="204"/>
      <c r="BHT22" s="204"/>
      <c r="BHU22" s="204"/>
      <c r="BHV22" s="204"/>
      <c r="BHW22" s="204"/>
      <c r="BHX22" s="204"/>
      <c r="BHY22" s="204"/>
      <c r="BHZ22" s="204"/>
      <c r="BIA22" s="204"/>
      <c r="BIB22" s="204"/>
      <c r="BIC22" s="204"/>
      <c r="BID22" s="204"/>
      <c r="BIE22" s="204"/>
      <c r="BIF22" s="204"/>
      <c r="BIG22" s="204"/>
      <c r="BIH22" s="204"/>
      <c r="BII22" s="204"/>
      <c r="BIJ22" s="204"/>
      <c r="BIK22" s="204"/>
      <c r="BIL22" s="204"/>
      <c r="BIM22" s="204"/>
      <c r="BIN22" s="204"/>
      <c r="BIO22" s="204"/>
      <c r="BIP22" s="204"/>
      <c r="BIQ22" s="204"/>
      <c r="BIR22" s="204"/>
      <c r="BIS22" s="204"/>
      <c r="BIT22" s="204"/>
      <c r="BIU22" s="204"/>
      <c r="BIV22" s="204"/>
      <c r="BIW22" s="204"/>
      <c r="BIX22" s="204"/>
      <c r="BIY22" s="204"/>
      <c r="BIZ22" s="204"/>
      <c r="BJA22" s="204"/>
      <c r="BJB22" s="204"/>
      <c r="BJC22" s="204"/>
      <c r="BJD22" s="204"/>
      <c r="BJE22" s="204"/>
      <c r="BJF22" s="204"/>
      <c r="BJG22" s="204"/>
      <c r="BJH22" s="204"/>
      <c r="BJI22" s="204"/>
      <c r="BJJ22" s="204"/>
      <c r="BJK22" s="204"/>
      <c r="BJL22" s="204"/>
      <c r="BJM22" s="204"/>
      <c r="BJN22" s="204"/>
      <c r="BJO22" s="204"/>
      <c r="BJP22" s="204"/>
      <c r="BJQ22" s="204"/>
      <c r="BJR22" s="204"/>
      <c r="BJS22" s="204"/>
      <c r="BJT22" s="204"/>
      <c r="BJU22" s="204"/>
      <c r="BJV22" s="204"/>
      <c r="BJW22" s="204"/>
      <c r="BJX22" s="204"/>
      <c r="BJY22" s="204"/>
      <c r="BJZ22" s="204"/>
      <c r="BKA22" s="204"/>
      <c r="BKB22" s="204"/>
      <c r="BKC22" s="204"/>
      <c r="BKD22" s="204"/>
      <c r="BKE22" s="204"/>
      <c r="BKF22" s="204"/>
      <c r="BKG22" s="204"/>
      <c r="BKH22" s="204"/>
      <c r="BKI22" s="204"/>
      <c r="BKJ22" s="204"/>
      <c r="BKK22" s="204"/>
      <c r="BKL22" s="204"/>
      <c r="BKM22" s="204"/>
      <c r="BKN22" s="204"/>
      <c r="BKO22" s="204"/>
      <c r="BKP22" s="204"/>
      <c r="BKQ22" s="204"/>
      <c r="BKR22" s="204"/>
      <c r="BKS22" s="204"/>
      <c r="BKT22" s="204"/>
      <c r="BKU22" s="204"/>
      <c r="BKV22" s="204"/>
      <c r="BKW22" s="204"/>
      <c r="BKX22" s="204"/>
      <c r="BKY22" s="204"/>
      <c r="BKZ22" s="204"/>
      <c r="BLA22" s="204"/>
      <c r="BLB22" s="204"/>
      <c r="BLC22" s="204"/>
      <c r="BLD22" s="204"/>
      <c r="BLE22" s="204"/>
      <c r="BLF22" s="204"/>
      <c r="BLG22" s="204"/>
      <c r="BLH22" s="204"/>
      <c r="BLI22" s="204"/>
      <c r="BLJ22" s="204"/>
      <c r="BLK22" s="204"/>
      <c r="BLL22" s="204"/>
      <c r="BLM22" s="204"/>
      <c r="BLN22" s="204"/>
      <c r="BLO22" s="204"/>
      <c r="BLP22" s="204"/>
      <c r="BLQ22" s="204"/>
      <c r="BLR22" s="204"/>
      <c r="BLS22" s="204"/>
      <c r="BLT22" s="204"/>
      <c r="BLU22" s="204"/>
      <c r="BLV22" s="204"/>
      <c r="BLW22" s="204"/>
      <c r="BLX22" s="204"/>
      <c r="BLY22" s="204"/>
      <c r="BLZ22" s="204"/>
      <c r="BMA22" s="204"/>
      <c r="BMB22" s="204"/>
      <c r="BMC22" s="204"/>
      <c r="BMD22" s="204"/>
      <c r="BME22" s="204"/>
      <c r="BMF22" s="204"/>
      <c r="BMG22" s="204"/>
      <c r="BMH22" s="204"/>
      <c r="BMI22" s="204"/>
      <c r="BMJ22" s="204"/>
      <c r="BMK22" s="204"/>
      <c r="BML22" s="204"/>
      <c r="BMM22" s="204"/>
      <c r="BMN22" s="204"/>
      <c r="BMO22" s="204"/>
      <c r="BMP22" s="204"/>
      <c r="BMQ22" s="204"/>
      <c r="BMR22" s="204"/>
      <c r="BMS22" s="204"/>
      <c r="BMT22" s="204"/>
      <c r="BMU22" s="204"/>
      <c r="BMV22" s="204"/>
      <c r="BMW22" s="204"/>
      <c r="BMX22" s="204"/>
      <c r="BMY22" s="204"/>
      <c r="BMZ22" s="204"/>
      <c r="BNA22" s="204"/>
      <c r="BNB22" s="204"/>
      <c r="BNC22" s="204"/>
      <c r="BND22" s="204"/>
      <c r="BNE22" s="204"/>
      <c r="BNF22" s="204"/>
      <c r="BNG22" s="204"/>
      <c r="BNH22" s="204"/>
      <c r="BNI22" s="204"/>
      <c r="BNJ22" s="204"/>
      <c r="BNK22" s="204"/>
      <c r="BNL22" s="204"/>
      <c r="BNM22" s="204"/>
      <c r="BNN22" s="204"/>
      <c r="BNO22" s="204"/>
      <c r="BNP22" s="204"/>
      <c r="BNQ22" s="204"/>
      <c r="BNR22" s="204"/>
      <c r="BNS22" s="204"/>
      <c r="BNT22" s="204"/>
      <c r="BNU22" s="204"/>
      <c r="BNV22" s="204"/>
      <c r="BNW22" s="204"/>
      <c r="BNX22" s="204"/>
      <c r="BNY22" s="204"/>
      <c r="BNZ22" s="204"/>
      <c r="BOA22" s="204"/>
      <c r="BOB22" s="204"/>
      <c r="BOC22" s="204"/>
      <c r="BOD22" s="204"/>
      <c r="BOE22" s="204"/>
      <c r="BOF22" s="204"/>
      <c r="BOG22" s="204"/>
      <c r="BOH22" s="204"/>
      <c r="BOI22" s="204"/>
      <c r="BOJ22" s="204"/>
      <c r="BOK22" s="204"/>
      <c r="BOL22" s="204"/>
      <c r="BOM22" s="204"/>
      <c r="BON22" s="204"/>
      <c r="BOO22" s="204"/>
      <c r="BOP22" s="204"/>
      <c r="BOQ22" s="204"/>
      <c r="BOR22" s="204"/>
      <c r="BOS22" s="204"/>
      <c r="BOT22" s="204"/>
      <c r="BOU22" s="204"/>
      <c r="BOV22" s="204"/>
      <c r="BOW22" s="204"/>
      <c r="BOX22" s="204"/>
      <c r="BOY22" s="204"/>
      <c r="BOZ22" s="204"/>
      <c r="BPA22" s="204"/>
      <c r="BPB22" s="204"/>
      <c r="BPC22" s="204"/>
      <c r="BPD22" s="204"/>
      <c r="BPE22" s="204"/>
      <c r="BPF22" s="204"/>
      <c r="BPG22" s="204"/>
      <c r="BPH22" s="204"/>
      <c r="BPI22" s="204"/>
      <c r="BPJ22" s="204"/>
      <c r="BPK22" s="204"/>
      <c r="BPL22" s="204"/>
      <c r="BPM22" s="204"/>
      <c r="BPN22" s="204"/>
      <c r="BPO22" s="204"/>
      <c r="BPP22" s="204"/>
      <c r="BPQ22" s="204"/>
      <c r="BPR22" s="204"/>
      <c r="BPS22" s="204"/>
      <c r="BPT22" s="204"/>
      <c r="BPU22" s="204"/>
      <c r="BPV22" s="204"/>
      <c r="BPW22" s="204"/>
      <c r="BPX22" s="204"/>
      <c r="BPY22" s="204"/>
      <c r="BPZ22" s="204"/>
      <c r="BQA22" s="204"/>
      <c r="BQB22" s="204"/>
      <c r="BQC22" s="204"/>
      <c r="BQD22" s="204"/>
      <c r="BQE22" s="204"/>
      <c r="BQF22" s="204"/>
      <c r="BQG22" s="204"/>
      <c r="BQH22" s="204"/>
      <c r="BQI22" s="204"/>
      <c r="BQJ22" s="204"/>
      <c r="BQK22" s="204"/>
      <c r="BQL22" s="204"/>
      <c r="BQM22" s="204"/>
      <c r="BQN22" s="204"/>
      <c r="BQO22" s="204"/>
      <c r="BQP22" s="204"/>
      <c r="BQQ22" s="204"/>
      <c r="BQR22" s="204"/>
      <c r="BQS22" s="204"/>
      <c r="BQT22" s="204"/>
      <c r="BQU22" s="204"/>
      <c r="BQV22" s="204"/>
      <c r="BQW22" s="204"/>
      <c r="BQX22" s="204"/>
      <c r="BQY22" s="204"/>
      <c r="BQZ22" s="204"/>
      <c r="BRA22" s="204"/>
      <c r="BRB22" s="204"/>
      <c r="BRC22" s="204"/>
      <c r="BRD22" s="204"/>
      <c r="BRE22" s="204"/>
      <c r="BRF22" s="204"/>
      <c r="BRG22" s="204"/>
      <c r="BRH22" s="204"/>
      <c r="BRI22" s="204"/>
      <c r="BRJ22" s="204"/>
      <c r="BRK22" s="204"/>
      <c r="BRL22" s="204"/>
      <c r="BRM22" s="204"/>
      <c r="BRN22" s="204"/>
      <c r="BRO22" s="204"/>
      <c r="BRP22" s="204"/>
      <c r="BRQ22" s="204"/>
      <c r="BRR22" s="204"/>
      <c r="BRS22" s="204"/>
      <c r="BRT22" s="204"/>
      <c r="BRU22" s="204"/>
      <c r="BRV22" s="204"/>
      <c r="BRW22" s="204"/>
      <c r="BRX22" s="204"/>
      <c r="BRY22" s="204"/>
      <c r="BRZ22" s="204"/>
      <c r="BSA22" s="204"/>
      <c r="BSB22" s="204"/>
      <c r="BSC22" s="204"/>
      <c r="BSD22" s="204"/>
      <c r="BSE22" s="204"/>
      <c r="BSF22" s="204"/>
      <c r="BSG22" s="204"/>
      <c r="BSH22" s="204"/>
      <c r="BSI22" s="204"/>
      <c r="BSJ22" s="204"/>
      <c r="BSK22" s="204"/>
      <c r="BSL22" s="204"/>
      <c r="BSM22" s="204"/>
      <c r="BSN22" s="204"/>
      <c r="BSO22" s="204"/>
      <c r="BSP22" s="204"/>
      <c r="BSQ22" s="204"/>
      <c r="BSR22" s="204"/>
      <c r="BSS22" s="204"/>
      <c r="BST22" s="204"/>
      <c r="BSU22" s="204"/>
      <c r="BSV22" s="204"/>
      <c r="BSW22" s="204"/>
      <c r="BSX22" s="204"/>
      <c r="BSY22" s="204"/>
      <c r="BSZ22" s="204"/>
      <c r="BTA22" s="204"/>
      <c r="BTB22" s="204"/>
      <c r="BTC22" s="204"/>
      <c r="BTD22" s="204"/>
      <c r="BTE22" s="204"/>
      <c r="BTF22" s="204"/>
      <c r="BTG22" s="204"/>
      <c r="BTH22" s="204"/>
      <c r="BTI22" s="204"/>
      <c r="BTJ22" s="204"/>
      <c r="BTK22" s="204"/>
      <c r="BTL22" s="204"/>
      <c r="BTM22" s="204"/>
      <c r="BTN22" s="204"/>
      <c r="BTO22" s="204"/>
      <c r="BTP22" s="204"/>
      <c r="BTQ22" s="204"/>
      <c r="BTR22" s="204"/>
      <c r="BTS22" s="204"/>
      <c r="BTT22" s="204"/>
      <c r="BTU22" s="204"/>
      <c r="BTV22" s="204"/>
      <c r="BTW22" s="204"/>
      <c r="BTX22" s="204"/>
      <c r="BTY22" s="204"/>
      <c r="BTZ22" s="204"/>
      <c r="BUA22" s="204"/>
      <c r="BUB22" s="204"/>
      <c r="BUC22" s="204"/>
      <c r="BUD22" s="204"/>
      <c r="BUE22" s="204"/>
      <c r="BUF22" s="204"/>
      <c r="BUG22" s="204"/>
      <c r="BUH22" s="204"/>
      <c r="BUI22" s="204"/>
      <c r="BUJ22" s="204"/>
      <c r="BUK22" s="204"/>
      <c r="BUL22" s="204"/>
      <c r="BUM22" s="204"/>
      <c r="BUN22" s="204"/>
      <c r="BUO22" s="204"/>
      <c r="BUP22" s="204"/>
      <c r="BUQ22" s="204"/>
      <c r="BUR22" s="204"/>
      <c r="BUS22" s="204"/>
      <c r="BUT22" s="204"/>
      <c r="BUU22" s="204"/>
      <c r="BUV22" s="204"/>
      <c r="BUW22" s="204"/>
      <c r="BUX22" s="204"/>
      <c r="BUY22" s="204"/>
      <c r="BUZ22" s="204"/>
      <c r="BVA22" s="204"/>
      <c r="BVB22" s="204"/>
      <c r="BVC22" s="204"/>
      <c r="BVD22" s="204"/>
      <c r="BVE22" s="204"/>
      <c r="BVF22" s="204"/>
      <c r="BVG22" s="204"/>
      <c r="BVH22" s="204"/>
      <c r="BVI22" s="204"/>
      <c r="BVJ22" s="204"/>
      <c r="BVK22" s="204"/>
      <c r="BVL22" s="204"/>
      <c r="BVM22" s="204"/>
      <c r="BVN22" s="204"/>
      <c r="BVO22" s="204"/>
      <c r="BVP22" s="204"/>
      <c r="BVQ22" s="204"/>
      <c r="BVR22" s="204"/>
      <c r="BVS22" s="204"/>
      <c r="BVT22" s="204"/>
      <c r="BVU22" s="204"/>
      <c r="BVV22" s="204"/>
      <c r="BVW22" s="204"/>
      <c r="BVX22" s="204"/>
      <c r="BVY22" s="204"/>
      <c r="BVZ22" s="204"/>
      <c r="BWA22" s="204"/>
      <c r="BWB22" s="204"/>
      <c r="BWC22" s="204"/>
      <c r="BWD22" s="204"/>
      <c r="BWE22" s="204"/>
      <c r="BWF22" s="204"/>
      <c r="BWG22" s="204"/>
      <c r="BWH22" s="204"/>
      <c r="BWI22" s="204"/>
      <c r="BWJ22" s="204"/>
      <c r="BWK22" s="204"/>
      <c r="BWL22" s="204"/>
      <c r="BWM22" s="204"/>
      <c r="BWN22" s="204"/>
      <c r="BWO22" s="204"/>
      <c r="BWP22" s="204"/>
      <c r="BWQ22" s="204"/>
      <c r="BWR22" s="204"/>
      <c r="BWS22" s="204"/>
      <c r="BWT22" s="204"/>
      <c r="BWU22" s="204"/>
      <c r="BWV22" s="204"/>
      <c r="BWW22" s="204"/>
      <c r="BWX22" s="204"/>
      <c r="BWY22" s="204"/>
      <c r="BWZ22" s="204"/>
      <c r="BXA22" s="204"/>
      <c r="BXB22" s="204"/>
      <c r="BXC22" s="204"/>
      <c r="BXD22" s="204"/>
      <c r="BXE22" s="204"/>
      <c r="BXF22" s="204"/>
      <c r="BXG22" s="204"/>
      <c r="BXH22" s="204"/>
      <c r="BXI22" s="204"/>
      <c r="BXJ22" s="204"/>
      <c r="BXK22" s="204"/>
      <c r="BXL22" s="204"/>
      <c r="BXM22" s="204"/>
      <c r="BXN22" s="204"/>
      <c r="BXO22" s="204"/>
      <c r="BXP22" s="204"/>
      <c r="BXQ22" s="204"/>
      <c r="BXR22" s="204"/>
      <c r="BXS22" s="204"/>
      <c r="BXT22" s="204"/>
      <c r="BXU22" s="204"/>
      <c r="BXV22" s="204"/>
      <c r="BXW22" s="204"/>
      <c r="BXX22" s="204"/>
      <c r="BXY22" s="204"/>
      <c r="BXZ22" s="204"/>
      <c r="BYA22" s="204"/>
      <c r="BYB22" s="204"/>
      <c r="BYC22" s="204"/>
      <c r="BYD22" s="204"/>
      <c r="BYE22" s="204"/>
      <c r="BYF22" s="204"/>
      <c r="BYG22" s="204"/>
      <c r="BYH22" s="204"/>
      <c r="BYI22" s="204"/>
      <c r="BYJ22" s="204"/>
      <c r="BYK22" s="204"/>
      <c r="BYL22" s="204"/>
      <c r="BYM22" s="204"/>
      <c r="BYN22" s="204"/>
      <c r="BYO22" s="204"/>
      <c r="BYP22" s="204"/>
      <c r="BYQ22" s="204"/>
      <c r="BYR22" s="204"/>
      <c r="BYS22" s="204"/>
      <c r="BYT22" s="204"/>
      <c r="BYU22" s="204"/>
      <c r="BYV22" s="204"/>
      <c r="BYW22" s="204"/>
      <c r="BYX22" s="204"/>
      <c r="BYY22" s="204"/>
      <c r="BYZ22" s="204"/>
      <c r="BZA22" s="204"/>
      <c r="BZB22" s="204"/>
      <c r="BZC22" s="204"/>
      <c r="BZD22" s="204"/>
      <c r="BZE22" s="204"/>
      <c r="BZF22" s="204"/>
      <c r="BZG22" s="204"/>
      <c r="BZH22" s="204"/>
      <c r="BZI22" s="204"/>
      <c r="BZJ22" s="204"/>
      <c r="BZK22" s="204"/>
      <c r="BZL22" s="204"/>
      <c r="BZM22" s="204"/>
      <c r="BZN22" s="204"/>
      <c r="BZO22" s="204"/>
      <c r="BZP22" s="204"/>
      <c r="BZQ22" s="204"/>
      <c r="BZR22" s="204"/>
      <c r="BZS22" s="204"/>
      <c r="BZT22" s="204"/>
      <c r="BZU22" s="204"/>
      <c r="BZV22" s="204"/>
      <c r="BZW22" s="204"/>
      <c r="BZX22" s="204"/>
      <c r="BZY22" s="204"/>
      <c r="BZZ22" s="204"/>
      <c r="CAA22" s="204"/>
      <c r="CAB22" s="204"/>
      <c r="CAC22" s="204"/>
      <c r="CAD22" s="204"/>
      <c r="CAE22" s="204"/>
      <c r="CAF22" s="204"/>
      <c r="CAG22" s="204"/>
      <c r="CAH22" s="204"/>
      <c r="CAI22" s="204"/>
      <c r="CAJ22" s="204"/>
      <c r="CAK22" s="204"/>
      <c r="CAL22" s="204"/>
      <c r="CAM22" s="204"/>
      <c r="CAN22" s="204"/>
      <c r="CAO22" s="204"/>
      <c r="CAP22" s="204"/>
      <c r="CAQ22" s="204"/>
      <c r="CAR22" s="204"/>
      <c r="CAS22" s="204"/>
      <c r="CAT22" s="204"/>
      <c r="CAU22" s="204"/>
      <c r="CAV22" s="204"/>
      <c r="CAW22" s="204"/>
      <c r="CAX22" s="204"/>
      <c r="CAY22" s="204"/>
      <c r="CAZ22" s="204"/>
      <c r="CBA22" s="204"/>
      <c r="CBB22" s="204"/>
      <c r="CBC22" s="204"/>
      <c r="CBD22" s="204"/>
      <c r="CBE22" s="204"/>
      <c r="CBF22" s="204"/>
      <c r="CBG22" s="204"/>
      <c r="CBH22" s="204"/>
      <c r="CBI22" s="204"/>
      <c r="CBJ22" s="204"/>
      <c r="CBK22" s="204"/>
      <c r="CBL22" s="204"/>
      <c r="CBM22" s="204"/>
      <c r="CBN22" s="204"/>
      <c r="CBO22" s="204"/>
      <c r="CBP22" s="204"/>
      <c r="CBQ22" s="204"/>
      <c r="CBR22" s="204"/>
      <c r="CBS22" s="204"/>
      <c r="CBT22" s="204"/>
      <c r="CBU22" s="204"/>
      <c r="CBV22" s="204"/>
      <c r="CBW22" s="204"/>
      <c r="CBX22" s="204"/>
      <c r="CBY22" s="204"/>
      <c r="CBZ22" s="204"/>
      <c r="CCA22" s="204"/>
      <c r="CCB22" s="204"/>
      <c r="CCC22" s="204"/>
      <c r="CCD22" s="204"/>
      <c r="CCE22" s="204"/>
      <c r="CCF22" s="204"/>
      <c r="CCG22" s="204"/>
      <c r="CCH22" s="204"/>
      <c r="CCI22" s="204"/>
      <c r="CCJ22" s="204"/>
      <c r="CCK22" s="204"/>
      <c r="CCL22" s="204"/>
      <c r="CCM22" s="204"/>
      <c r="CCN22" s="204"/>
      <c r="CCO22" s="204"/>
      <c r="CCP22" s="204"/>
      <c r="CCQ22" s="204"/>
      <c r="CCR22" s="204"/>
      <c r="CCS22" s="204"/>
      <c r="CCT22" s="204"/>
      <c r="CCU22" s="204"/>
      <c r="CCV22" s="204"/>
      <c r="CCW22" s="204"/>
      <c r="CCX22" s="204"/>
      <c r="CCY22" s="204"/>
      <c r="CCZ22" s="204"/>
      <c r="CDA22" s="204"/>
      <c r="CDB22" s="204"/>
      <c r="CDC22" s="204"/>
      <c r="CDD22" s="204"/>
      <c r="CDE22" s="204"/>
      <c r="CDF22" s="204"/>
      <c r="CDG22" s="204"/>
      <c r="CDH22" s="204"/>
      <c r="CDI22" s="204"/>
      <c r="CDJ22" s="204"/>
      <c r="CDK22" s="204"/>
      <c r="CDL22" s="204"/>
      <c r="CDM22" s="204"/>
      <c r="CDN22" s="204"/>
      <c r="CDO22" s="204"/>
      <c r="CDP22" s="204"/>
      <c r="CDQ22" s="204"/>
      <c r="CDR22" s="204"/>
      <c r="CDS22" s="204"/>
      <c r="CDT22" s="204"/>
      <c r="CDU22" s="204"/>
      <c r="CDV22" s="204"/>
      <c r="CDW22" s="204"/>
      <c r="CDX22" s="204"/>
      <c r="CDY22" s="204"/>
      <c r="CDZ22" s="204"/>
      <c r="CEA22" s="204"/>
      <c r="CEB22" s="204"/>
      <c r="CEC22" s="204"/>
      <c r="CED22" s="204"/>
      <c r="CEE22" s="204"/>
      <c r="CEF22" s="204"/>
      <c r="CEG22" s="204"/>
      <c r="CEH22" s="204"/>
      <c r="CEI22" s="204"/>
      <c r="CEJ22" s="204"/>
      <c r="CEK22" s="204"/>
      <c r="CEL22" s="204"/>
      <c r="CEM22" s="204"/>
      <c r="CEN22" s="204"/>
      <c r="CEO22" s="204"/>
      <c r="CEP22" s="204"/>
      <c r="CEQ22" s="204"/>
      <c r="CER22" s="204"/>
      <c r="CES22" s="204"/>
      <c r="CET22" s="204"/>
      <c r="CEU22" s="204"/>
      <c r="CEV22" s="204"/>
      <c r="CEW22" s="204"/>
      <c r="CEX22" s="204"/>
      <c r="CEY22" s="204"/>
      <c r="CEZ22" s="204"/>
      <c r="CFA22" s="204"/>
      <c r="CFB22" s="204"/>
      <c r="CFC22" s="204"/>
      <c r="CFD22" s="204"/>
      <c r="CFE22" s="204"/>
      <c r="CFF22" s="204"/>
      <c r="CFG22" s="204"/>
      <c r="CFH22" s="204"/>
      <c r="CFI22" s="204"/>
      <c r="CFJ22" s="204"/>
      <c r="CFK22" s="204"/>
      <c r="CFL22" s="204"/>
      <c r="CFM22" s="204"/>
      <c r="CFN22" s="204"/>
      <c r="CFO22" s="204"/>
      <c r="CFP22" s="204"/>
      <c r="CFQ22" s="204"/>
      <c r="CFR22" s="204"/>
      <c r="CFS22" s="204"/>
      <c r="CFT22" s="204"/>
      <c r="CFU22" s="204"/>
      <c r="CFV22" s="204"/>
      <c r="CFW22" s="204"/>
      <c r="CFX22" s="204"/>
      <c r="CFY22" s="204"/>
      <c r="CFZ22" s="204"/>
      <c r="CGA22" s="204"/>
      <c r="CGB22" s="204"/>
      <c r="CGC22" s="204"/>
      <c r="CGD22" s="204"/>
      <c r="CGE22" s="204"/>
      <c r="CGF22" s="204"/>
      <c r="CGG22" s="204"/>
      <c r="CGH22" s="204"/>
      <c r="CGI22" s="204"/>
      <c r="CGJ22" s="204"/>
      <c r="CGK22" s="204"/>
      <c r="CGL22" s="204"/>
      <c r="CGM22" s="204"/>
      <c r="CGN22" s="204"/>
      <c r="CGO22" s="204"/>
      <c r="CGP22" s="204"/>
      <c r="CGQ22" s="204"/>
      <c r="CGR22" s="204"/>
      <c r="CGS22" s="204"/>
      <c r="CGT22" s="204"/>
      <c r="CGU22" s="204"/>
      <c r="CGV22" s="204"/>
      <c r="CGW22" s="204"/>
      <c r="CGX22" s="204"/>
      <c r="CGY22" s="204"/>
      <c r="CGZ22" s="204"/>
      <c r="CHA22" s="204"/>
      <c r="CHB22" s="204"/>
      <c r="CHC22" s="204"/>
      <c r="CHD22" s="204"/>
      <c r="CHE22" s="204"/>
      <c r="CHF22" s="204"/>
      <c r="CHG22" s="204"/>
      <c r="CHH22" s="204"/>
      <c r="CHI22" s="204"/>
      <c r="CHJ22" s="204"/>
      <c r="CHK22" s="204"/>
      <c r="CHL22" s="204"/>
      <c r="CHM22" s="204"/>
      <c r="CHN22" s="204"/>
      <c r="CHO22" s="204"/>
      <c r="CHP22" s="204"/>
      <c r="CHQ22" s="204"/>
      <c r="CHR22" s="204"/>
      <c r="CHS22" s="204"/>
      <c r="CHT22" s="204"/>
      <c r="CHU22" s="204"/>
      <c r="CHV22" s="204"/>
      <c r="CHW22" s="204"/>
      <c r="CHX22" s="204"/>
      <c r="CHY22" s="204"/>
      <c r="CHZ22" s="204"/>
      <c r="CIA22" s="204"/>
      <c r="CIB22" s="204"/>
      <c r="CIC22" s="204"/>
      <c r="CID22" s="204"/>
      <c r="CIE22" s="204"/>
      <c r="CIF22" s="204"/>
      <c r="CIG22" s="204"/>
      <c r="CIH22" s="204"/>
      <c r="CII22" s="204"/>
      <c r="CIJ22" s="204"/>
      <c r="CIK22" s="204"/>
      <c r="CIL22" s="204"/>
      <c r="CIM22" s="204"/>
      <c r="CIN22" s="204"/>
      <c r="CIO22" s="204"/>
      <c r="CIP22" s="204"/>
      <c r="CIQ22" s="204"/>
      <c r="CIR22" s="204"/>
      <c r="CIS22" s="204"/>
      <c r="CIT22" s="204"/>
      <c r="CIU22" s="204"/>
      <c r="CIV22" s="204"/>
      <c r="CIW22" s="204"/>
      <c r="CIX22" s="204"/>
      <c r="CIY22" s="204"/>
      <c r="CIZ22" s="204"/>
      <c r="CJA22" s="204"/>
      <c r="CJB22" s="204"/>
      <c r="CJC22" s="204"/>
      <c r="CJD22" s="204"/>
      <c r="CJE22" s="204"/>
      <c r="CJF22" s="204"/>
      <c r="CJG22" s="204"/>
      <c r="CJH22" s="204"/>
      <c r="CJI22" s="204"/>
      <c r="CJJ22" s="204"/>
      <c r="CJK22" s="204"/>
      <c r="CJL22" s="204"/>
      <c r="CJM22" s="204"/>
      <c r="CJN22" s="204"/>
      <c r="CJO22" s="204"/>
      <c r="CJP22" s="204"/>
      <c r="CJQ22" s="204"/>
      <c r="CJR22" s="204"/>
      <c r="CJS22" s="204"/>
      <c r="CJT22" s="204"/>
      <c r="CJU22" s="204"/>
      <c r="CJV22" s="204"/>
      <c r="CJW22" s="204"/>
      <c r="CJX22" s="204"/>
      <c r="CJY22" s="204"/>
      <c r="CJZ22" s="204"/>
      <c r="CKA22" s="204"/>
      <c r="CKB22" s="204"/>
      <c r="CKC22" s="204"/>
      <c r="CKD22" s="204"/>
      <c r="CKE22" s="204"/>
      <c r="CKF22" s="204"/>
      <c r="CKG22" s="204"/>
      <c r="CKH22" s="204"/>
      <c r="CKI22" s="204"/>
      <c r="CKJ22" s="204"/>
      <c r="CKK22" s="204"/>
      <c r="CKL22" s="204"/>
      <c r="CKM22" s="204"/>
      <c r="CKN22" s="204"/>
      <c r="CKO22" s="204"/>
      <c r="CKP22" s="204"/>
      <c r="CKQ22" s="204"/>
      <c r="CKR22" s="204"/>
      <c r="CKS22" s="204"/>
      <c r="CKT22" s="204"/>
      <c r="CKU22" s="204"/>
      <c r="CKV22" s="204"/>
      <c r="CKW22" s="204"/>
      <c r="CKX22" s="204"/>
      <c r="CKY22" s="204"/>
      <c r="CKZ22" s="204"/>
      <c r="CLA22" s="204"/>
      <c r="CLB22" s="204"/>
      <c r="CLC22" s="204"/>
      <c r="CLD22" s="204"/>
      <c r="CLE22" s="204"/>
      <c r="CLF22" s="204"/>
      <c r="CLG22" s="204"/>
      <c r="CLH22" s="204"/>
      <c r="CLI22" s="204"/>
      <c r="CLJ22" s="204"/>
      <c r="CLK22" s="204"/>
      <c r="CLL22" s="204"/>
      <c r="CLM22" s="204"/>
      <c r="CLN22" s="204"/>
      <c r="CLO22" s="204"/>
      <c r="CLP22" s="204"/>
      <c r="CLQ22" s="204"/>
      <c r="CLR22" s="204"/>
      <c r="CLS22" s="204"/>
      <c r="CLT22" s="204"/>
      <c r="CLU22" s="204"/>
      <c r="CLV22" s="204"/>
      <c r="CLW22" s="204"/>
      <c r="CLX22" s="204"/>
      <c r="CLY22" s="204"/>
      <c r="CLZ22" s="204"/>
      <c r="CMA22" s="204"/>
      <c r="CMB22" s="204"/>
      <c r="CMC22" s="204"/>
      <c r="CMD22" s="204"/>
      <c r="CME22" s="204"/>
      <c r="CMF22" s="204"/>
      <c r="CMG22" s="204"/>
      <c r="CMH22" s="204"/>
      <c r="CMI22" s="204"/>
      <c r="CMJ22" s="204"/>
      <c r="CMK22" s="204"/>
      <c r="CML22" s="204"/>
      <c r="CMM22" s="204"/>
      <c r="CMN22" s="204"/>
      <c r="CMO22" s="204"/>
      <c r="CMP22" s="204"/>
      <c r="CMQ22" s="204"/>
      <c r="CMR22" s="204"/>
      <c r="CMS22" s="204"/>
      <c r="CMT22" s="204"/>
      <c r="CMU22" s="204"/>
      <c r="CMV22" s="204"/>
      <c r="CMW22" s="204"/>
      <c r="CMX22" s="204"/>
      <c r="CMY22" s="204"/>
      <c r="CMZ22" s="204"/>
      <c r="CNA22" s="204"/>
    </row>
    <row r="23" spans="1:2393" s="56" customFormat="1" ht="18" customHeight="1">
      <c r="A23" s="48" t="s">
        <v>32</v>
      </c>
      <c r="B23" s="49"/>
      <c r="C23" s="50">
        <v>2747.9</v>
      </c>
      <c r="D23" s="50">
        <v>2747.9</v>
      </c>
      <c r="E23" s="50">
        <v>2807.3</v>
      </c>
      <c r="F23" s="50">
        <v>2807.3</v>
      </c>
      <c r="G23" s="50"/>
      <c r="H23" s="50"/>
      <c r="I23" s="50">
        <f>J23+[1]город!I23+[1]поселения!I24</f>
        <v>1524.3</v>
      </c>
      <c r="J23" s="50">
        <f>[1]район!I23</f>
        <v>1524.3</v>
      </c>
      <c r="K23" s="50"/>
      <c r="L23" s="50"/>
      <c r="M23" s="50"/>
      <c r="N23" s="50"/>
      <c r="O23" s="50">
        <f>[1]район!M23+[1]город!M23+[1]поселения!M24</f>
        <v>1323</v>
      </c>
      <c r="P23" s="32">
        <f>[1]район!M23</f>
        <v>1323</v>
      </c>
      <c r="Q23" s="33">
        <f t="shared" si="4"/>
        <v>0.86793938201141507</v>
      </c>
      <c r="R23" s="51">
        <f t="shared" si="1"/>
        <v>0.86793938201141507</v>
      </c>
      <c r="S23" s="50">
        <f>'[1]бюджет округа (района)'!BH18+'[1]бюджеты поселений'!BH18</f>
        <v>0</v>
      </c>
      <c r="T23" s="50">
        <f>'[1]бюджет округа (района)'!BH18</f>
        <v>0</v>
      </c>
      <c r="U23" s="50">
        <f>'[1]бюджет округа (района)'!BI18+'[1]бюджеты поселений'!BI18</f>
        <v>0</v>
      </c>
      <c r="V23" s="50">
        <f>'[1]бюджет округа (района)'!BI18</f>
        <v>0</v>
      </c>
      <c r="W23" s="50"/>
      <c r="X23" s="50"/>
      <c r="Y23" s="51"/>
      <c r="Z23" s="51"/>
      <c r="AA23" s="51"/>
      <c r="AB23" s="51"/>
      <c r="AC23" s="52"/>
      <c r="AD23" s="52"/>
      <c r="AE23" s="53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  <c r="IW23" s="204"/>
      <c r="IX23" s="204"/>
      <c r="IY23" s="204"/>
      <c r="IZ23" s="204"/>
      <c r="JA23" s="204"/>
      <c r="JB23" s="204"/>
      <c r="JC23" s="204"/>
      <c r="JD23" s="204"/>
      <c r="JE23" s="204"/>
      <c r="JF23" s="204"/>
      <c r="JG23" s="204"/>
      <c r="JH23" s="204"/>
      <c r="JI23" s="204"/>
      <c r="JJ23" s="204"/>
      <c r="JK23" s="204"/>
      <c r="JL23" s="204"/>
      <c r="JM23" s="204"/>
      <c r="JN23" s="204"/>
      <c r="JO23" s="204"/>
      <c r="JP23" s="204"/>
      <c r="JQ23" s="204"/>
      <c r="JR23" s="204"/>
      <c r="JS23" s="204"/>
      <c r="JT23" s="204"/>
      <c r="JU23" s="204"/>
      <c r="JV23" s="204"/>
      <c r="JW23" s="204"/>
      <c r="JX23" s="204"/>
      <c r="JY23" s="204"/>
      <c r="JZ23" s="204"/>
      <c r="KA23" s="204"/>
      <c r="KB23" s="204"/>
      <c r="KC23" s="204"/>
      <c r="KD23" s="204"/>
      <c r="KE23" s="204"/>
      <c r="KF23" s="204"/>
      <c r="KG23" s="204"/>
      <c r="KH23" s="204"/>
      <c r="KI23" s="204"/>
      <c r="KJ23" s="204"/>
      <c r="KK23" s="204"/>
      <c r="KL23" s="204"/>
      <c r="KM23" s="204"/>
      <c r="KN23" s="204"/>
      <c r="KO23" s="204"/>
      <c r="KP23" s="204"/>
      <c r="KQ23" s="204"/>
      <c r="KR23" s="204"/>
      <c r="KS23" s="204"/>
      <c r="KT23" s="204"/>
      <c r="KU23" s="204"/>
      <c r="KV23" s="204"/>
      <c r="KW23" s="204"/>
      <c r="KX23" s="204"/>
      <c r="KY23" s="204"/>
      <c r="KZ23" s="204"/>
      <c r="LA23" s="204"/>
      <c r="LB23" s="204"/>
      <c r="LC23" s="204"/>
      <c r="LD23" s="204"/>
      <c r="LE23" s="204"/>
      <c r="LF23" s="204"/>
      <c r="LG23" s="204"/>
      <c r="LH23" s="204"/>
      <c r="LI23" s="204"/>
      <c r="LJ23" s="204"/>
      <c r="LK23" s="204"/>
      <c r="LL23" s="204"/>
      <c r="LM23" s="204"/>
      <c r="LN23" s="204"/>
      <c r="LO23" s="204"/>
      <c r="LP23" s="204"/>
      <c r="LQ23" s="204"/>
      <c r="LR23" s="204"/>
      <c r="LS23" s="204"/>
      <c r="LT23" s="204"/>
      <c r="LU23" s="204"/>
      <c r="LV23" s="204"/>
      <c r="LW23" s="204"/>
      <c r="LX23" s="204"/>
      <c r="LY23" s="204"/>
      <c r="LZ23" s="204"/>
      <c r="MA23" s="204"/>
      <c r="MB23" s="204"/>
      <c r="MC23" s="204"/>
      <c r="MD23" s="204"/>
      <c r="ME23" s="204"/>
      <c r="MF23" s="204"/>
      <c r="MG23" s="204"/>
      <c r="MH23" s="204"/>
      <c r="MI23" s="204"/>
      <c r="MJ23" s="204"/>
      <c r="MK23" s="204"/>
      <c r="ML23" s="204"/>
      <c r="MM23" s="204"/>
      <c r="MN23" s="204"/>
      <c r="MO23" s="204"/>
      <c r="MP23" s="204"/>
      <c r="MQ23" s="204"/>
      <c r="MR23" s="204"/>
      <c r="MS23" s="204"/>
      <c r="MT23" s="204"/>
      <c r="MU23" s="204"/>
      <c r="MV23" s="204"/>
      <c r="MW23" s="204"/>
      <c r="MX23" s="204"/>
      <c r="MY23" s="204"/>
      <c r="MZ23" s="204"/>
      <c r="NA23" s="204"/>
      <c r="NB23" s="204"/>
      <c r="NC23" s="204"/>
      <c r="ND23" s="204"/>
      <c r="NE23" s="204"/>
      <c r="NF23" s="204"/>
      <c r="NG23" s="204"/>
      <c r="NH23" s="204"/>
      <c r="NI23" s="204"/>
      <c r="NJ23" s="204"/>
      <c r="NK23" s="204"/>
      <c r="NL23" s="204"/>
      <c r="NM23" s="204"/>
      <c r="NN23" s="204"/>
      <c r="NO23" s="204"/>
      <c r="NP23" s="204"/>
      <c r="NQ23" s="204"/>
      <c r="NR23" s="204"/>
      <c r="NS23" s="204"/>
      <c r="NT23" s="204"/>
      <c r="NU23" s="204"/>
      <c r="NV23" s="204"/>
      <c r="NW23" s="204"/>
      <c r="NX23" s="204"/>
      <c r="NY23" s="204"/>
      <c r="NZ23" s="204"/>
      <c r="OA23" s="204"/>
      <c r="OB23" s="204"/>
      <c r="OC23" s="204"/>
      <c r="OD23" s="204"/>
      <c r="OE23" s="204"/>
      <c r="OF23" s="204"/>
      <c r="OG23" s="204"/>
      <c r="OH23" s="204"/>
      <c r="OI23" s="204"/>
      <c r="OJ23" s="204"/>
      <c r="OK23" s="204"/>
      <c r="OL23" s="204"/>
      <c r="OM23" s="204"/>
      <c r="ON23" s="204"/>
      <c r="OO23" s="204"/>
      <c r="OP23" s="204"/>
      <c r="OQ23" s="204"/>
      <c r="OR23" s="204"/>
      <c r="OS23" s="204"/>
      <c r="OT23" s="204"/>
      <c r="OU23" s="204"/>
      <c r="OV23" s="204"/>
      <c r="OW23" s="204"/>
      <c r="OX23" s="204"/>
      <c r="OY23" s="204"/>
      <c r="OZ23" s="204"/>
      <c r="PA23" s="204"/>
      <c r="PB23" s="204"/>
      <c r="PC23" s="204"/>
      <c r="PD23" s="204"/>
      <c r="PE23" s="204"/>
      <c r="PF23" s="204"/>
      <c r="PG23" s="204"/>
      <c r="PH23" s="204"/>
      <c r="PI23" s="204"/>
      <c r="PJ23" s="204"/>
      <c r="PK23" s="204"/>
      <c r="PL23" s="204"/>
      <c r="PM23" s="204"/>
      <c r="PN23" s="204"/>
      <c r="PO23" s="204"/>
      <c r="PP23" s="204"/>
      <c r="PQ23" s="204"/>
      <c r="PR23" s="204"/>
      <c r="PS23" s="204"/>
      <c r="PT23" s="204"/>
      <c r="PU23" s="204"/>
      <c r="PV23" s="204"/>
      <c r="PW23" s="204"/>
      <c r="PX23" s="204"/>
      <c r="PY23" s="204"/>
      <c r="PZ23" s="204"/>
      <c r="QA23" s="204"/>
      <c r="QB23" s="204"/>
      <c r="QC23" s="204"/>
      <c r="QD23" s="204"/>
      <c r="QE23" s="204"/>
      <c r="QF23" s="204"/>
      <c r="QG23" s="204"/>
      <c r="QH23" s="204"/>
      <c r="QI23" s="204"/>
      <c r="QJ23" s="204"/>
      <c r="QK23" s="204"/>
      <c r="QL23" s="204"/>
      <c r="QM23" s="204"/>
      <c r="QN23" s="204"/>
      <c r="QO23" s="204"/>
      <c r="QP23" s="204"/>
      <c r="QQ23" s="204"/>
      <c r="QR23" s="204"/>
      <c r="QS23" s="204"/>
      <c r="QT23" s="204"/>
      <c r="QU23" s="204"/>
      <c r="QV23" s="204"/>
      <c r="QW23" s="204"/>
      <c r="QX23" s="204"/>
      <c r="QY23" s="204"/>
      <c r="QZ23" s="204"/>
      <c r="RA23" s="204"/>
      <c r="RB23" s="204"/>
      <c r="RC23" s="204"/>
      <c r="RD23" s="204"/>
      <c r="RE23" s="204"/>
      <c r="RF23" s="204"/>
      <c r="RG23" s="204"/>
      <c r="RH23" s="204"/>
      <c r="RI23" s="204"/>
      <c r="RJ23" s="204"/>
      <c r="RK23" s="204"/>
      <c r="RL23" s="204"/>
      <c r="RM23" s="204"/>
      <c r="RN23" s="204"/>
      <c r="RO23" s="204"/>
      <c r="RP23" s="204"/>
      <c r="RQ23" s="204"/>
      <c r="RR23" s="204"/>
      <c r="RS23" s="204"/>
      <c r="RT23" s="204"/>
      <c r="RU23" s="204"/>
      <c r="RV23" s="204"/>
      <c r="RW23" s="204"/>
      <c r="RX23" s="204"/>
      <c r="RY23" s="204"/>
      <c r="RZ23" s="204"/>
      <c r="SA23" s="204"/>
      <c r="SB23" s="204"/>
      <c r="SC23" s="204"/>
      <c r="SD23" s="204"/>
      <c r="SE23" s="204"/>
      <c r="SF23" s="204"/>
      <c r="SG23" s="204"/>
      <c r="SH23" s="204"/>
      <c r="SI23" s="204"/>
      <c r="SJ23" s="204"/>
      <c r="SK23" s="204"/>
      <c r="SL23" s="204"/>
      <c r="SM23" s="204"/>
      <c r="SN23" s="204"/>
      <c r="SO23" s="204"/>
      <c r="SP23" s="204"/>
      <c r="SQ23" s="204"/>
      <c r="SR23" s="204"/>
      <c r="SS23" s="204"/>
      <c r="ST23" s="204"/>
      <c r="SU23" s="204"/>
      <c r="SV23" s="204"/>
      <c r="SW23" s="204"/>
      <c r="SX23" s="204"/>
      <c r="SY23" s="204"/>
      <c r="SZ23" s="204"/>
      <c r="TA23" s="204"/>
      <c r="TB23" s="204"/>
      <c r="TC23" s="204"/>
      <c r="TD23" s="204"/>
      <c r="TE23" s="204"/>
      <c r="TF23" s="204"/>
      <c r="TG23" s="204"/>
      <c r="TH23" s="204"/>
      <c r="TI23" s="204"/>
      <c r="TJ23" s="204"/>
      <c r="TK23" s="204"/>
      <c r="TL23" s="204"/>
      <c r="TM23" s="204"/>
      <c r="TN23" s="204"/>
      <c r="TO23" s="204"/>
      <c r="TP23" s="204"/>
      <c r="TQ23" s="204"/>
      <c r="TR23" s="204"/>
      <c r="TS23" s="204"/>
      <c r="TT23" s="204"/>
      <c r="TU23" s="204"/>
      <c r="TV23" s="204"/>
      <c r="TW23" s="204"/>
      <c r="TX23" s="204"/>
      <c r="TY23" s="204"/>
      <c r="TZ23" s="204"/>
      <c r="UA23" s="204"/>
      <c r="UB23" s="204"/>
      <c r="UC23" s="204"/>
      <c r="UD23" s="204"/>
      <c r="UE23" s="204"/>
      <c r="UF23" s="204"/>
      <c r="UG23" s="204"/>
      <c r="UH23" s="204"/>
      <c r="UI23" s="204"/>
      <c r="UJ23" s="204"/>
      <c r="UK23" s="204"/>
      <c r="UL23" s="204"/>
      <c r="UM23" s="204"/>
      <c r="UN23" s="204"/>
      <c r="UO23" s="204"/>
      <c r="UP23" s="204"/>
      <c r="UQ23" s="204"/>
      <c r="UR23" s="204"/>
      <c r="US23" s="204"/>
      <c r="UT23" s="204"/>
      <c r="UU23" s="204"/>
      <c r="UV23" s="204"/>
      <c r="UW23" s="204"/>
      <c r="UX23" s="204"/>
      <c r="UY23" s="204"/>
      <c r="UZ23" s="204"/>
      <c r="VA23" s="204"/>
      <c r="VB23" s="204"/>
      <c r="VC23" s="204"/>
      <c r="VD23" s="204"/>
      <c r="VE23" s="204"/>
      <c r="VF23" s="204"/>
      <c r="VG23" s="204"/>
      <c r="VH23" s="204"/>
      <c r="VI23" s="204"/>
      <c r="VJ23" s="204"/>
      <c r="VK23" s="204"/>
      <c r="VL23" s="204"/>
      <c r="VM23" s="204"/>
      <c r="VN23" s="204"/>
      <c r="VO23" s="204"/>
      <c r="VP23" s="204"/>
      <c r="VQ23" s="204"/>
      <c r="VR23" s="204"/>
      <c r="VS23" s="204"/>
      <c r="VT23" s="204"/>
      <c r="VU23" s="204"/>
      <c r="VV23" s="204"/>
      <c r="VW23" s="204"/>
      <c r="VX23" s="204"/>
      <c r="VY23" s="204"/>
      <c r="VZ23" s="204"/>
      <c r="WA23" s="204"/>
      <c r="WB23" s="204"/>
      <c r="WC23" s="204"/>
      <c r="WD23" s="204"/>
      <c r="WE23" s="204"/>
      <c r="WF23" s="204"/>
      <c r="WG23" s="204"/>
      <c r="WH23" s="204"/>
      <c r="WI23" s="204"/>
      <c r="WJ23" s="204"/>
      <c r="WK23" s="204"/>
      <c r="WL23" s="204"/>
      <c r="WM23" s="204"/>
      <c r="WN23" s="204"/>
      <c r="WO23" s="204"/>
      <c r="WP23" s="204"/>
      <c r="WQ23" s="204"/>
      <c r="WR23" s="204"/>
      <c r="WS23" s="204"/>
      <c r="WT23" s="204"/>
      <c r="WU23" s="204"/>
      <c r="WV23" s="204"/>
      <c r="WW23" s="204"/>
      <c r="WX23" s="204"/>
      <c r="WY23" s="204"/>
      <c r="WZ23" s="204"/>
      <c r="XA23" s="204"/>
      <c r="XB23" s="204"/>
      <c r="XC23" s="204"/>
      <c r="XD23" s="204"/>
      <c r="XE23" s="204"/>
      <c r="XF23" s="204"/>
      <c r="XG23" s="204"/>
      <c r="XH23" s="204"/>
      <c r="XI23" s="204"/>
      <c r="XJ23" s="204"/>
      <c r="XK23" s="204"/>
      <c r="XL23" s="204"/>
      <c r="XM23" s="204"/>
      <c r="XN23" s="204"/>
      <c r="XO23" s="204"/>
      <c r="XP23" s="204"/>
      <c r="XQ23" s="204"/>
      <c r="XR23" s="204"/>
      <c r="XS23" s="204"/>
      <c r="XT23" s="204"/>
      <c r="XU23" s="204"/>
      <c r="XV23" s="204"/>
      <c r="XW23" s="204"/>
      <c r="XX23" s="204"/>
      <c r="XY23" s="204"/>
      <c r="XZ23" s="204"/>
      <c r="YA23" s="204"/>
      <c r="YB23" s="204"/>
      <c r="YC23" s="204"/>
      <c r="YD23" s="204"/>
      <c r="YE23" s="204"/>
      <c r="YF23" s="204"/>
      <c r="YG23" s="204"/>
      <c r="YH23" s="204"/>
      <c r="YI23" s="204"/>
      <c r="YJ23" s="204"/>
      <c r="YK23" s="204"/>
      <c r="YL23" s="204"/>
      <c r="YM23" s="204"/>
      <c r="YN23" s="204"/>
      <c r="YO23" s="204"/>
      <c r="YP23" s="204"/>
      <c r="YQ23" s="204"/>
      <c r="YR23" s="204"/>
      <c r="YS23" s="204"/>
      <c r="YT23" s="204"/>
      <c r="YU23" s="204"/>
      <c r="YV23" s="204"/>
      <c r="YW23" s="204"/>
      <c r="YX23" s="204"/>
      <c r="YY23" s="204"/>
      <c r="YZ23" s="204"/>
      <c r="ZA23" s="204"/>
      <c r="ZB23" s="204"/>
      <c r="ZC23" s="204"/>
      <c r="ZD23" s="204"/>
      <c r="ZE23" s="204"/>
      <c r="ZF23" s="204"/>
      <c r="ZG23" s="204"/>
      <c r="ZH23" s="204"/>
      <c r="ZI23" s="204"/>
      <c r="ZJ23" s="204"/>
      <c r="ZK23" s="204"/>
      <c r="ZL23" s="204"/>
      <c r="ZM23" s="204"/>
      <c r="ZN23" s="204"/>
      <c r="ZO23" s="204"/>
      <c r="ZP23" s="204"/>
      <c r="ZQ23" s="204"/>
      <c r="ZR23" s="204"/>
      <c r="ZS23" s="204"/>
      <c r="ZT23" s="204"/>
      <c r="ZU23" s="204"/>
      <c r="ZV23" s="204"/>
      <c r="ZW23" s="204"/>
      <c r="ZX23" s="204"/>
      <c r="ZY23" s="204"/>
      <c r="ZZ23" s="204"/>
      <c r="AAA23" s="204"/>
      <c r="AAB23" s="204"/>
      <c r="AAC23" s="204"/>
      <c r="AAD23" s="204"/>
      <c r="AAE23" s="204"/>
      <c r="AAF23" s="204"/>
      <c r="AAG23" s="204"/>
      <c r="AAH23" s="204"/>
      <c r="AAI23" s="204"/>
      <c r="AAJ23" s="204"/>
      <c r="AAK23" s="204"/>
      <c r="AAL23" s="204"/>
      <c r="AAM23" s="204"/>
      <c r="AAN23" s="204"/>
      <c r="AAO23" s="204"/>
      <c r="AAP23" s="204"/>
      <c r="AAQ23" s="204"/>
      <c r="AAR23" s="204"/>
      <c r="AAS23" s="204"/>
      <c r="AAT23" s="204"/>
      <c r="AAU23" s="204"/>
      <c r="AAV23" s="204"/>
      <c r="AAW23" s="204"/>
      <c r="AAX23" s="204"/>
      <c r="AAY23" s="204"/>
      <c r="AAZ23" s="204"/>
      <c r="ABA23" s="204"/>
      <c r="ABB23" s="204"/>
      <c r="ABC23" s="204"/>
      <c r="ABD23" s="204"/>
      <c r="ABE23" s="204"/>
      <c r="ABF23" s="204"/>
      <c r="ABG23" s="204"/>
      <c r="ABH23" s="204"/>
      <c r="ABI23" s="204"/>
      <c r="ABJ23" s="204"/>
      <c r="ABK23" s="204"/>
      <c r="ABL23" s="204"/>
      <c r="ABM23" s="204"/>
      <c r="ABN23" s="204"/>
      <c r="ABO23" s="204"/>
      <c r="ABP23" s="204"/>
      <c r="ABQ23" s="204"/>
      <c r="ABR23" s="204"/>
      <c r="ABS23" s="204"/>
      <c r="ABT23" s="204"/>
      <c r="ABU23" s="204"/>
      <c r="ABV23" s="204"/>
      <c r="ABW23" s="204"/>
      <c r="ABX23" s="204"/>
      <c r="ABY23" s="204"/>
      <c r="ABZ23" s="204"/>
      <c r="ACA23" s="204"/>
      <c r="ACB23" s="204"/>
      <c r="ACC23" s="204"/>
      <c r="ACD23" s="204"/>
      <c r="ACE23" s="204"/>
      <c r="ACF23" s="204"/>
      <c r="ACG23" s="204"/>
      <c r="ACH23" s="204"/>
      <c r="ACI23" s="204"/>
      <c r="ACJ23" s="204"/>
      <c r="ACK23" s="204"/>
      <c r="ACL23" s="204"/>
      <c r="ACM23" s="204"/>
      <c r="ACN23" s="204"/>
      <c r="ACO23" s="204"/>
      <c r="ACP23" s="204"/>
      <c r="ACQ23" s="204"/>
      <c r="ACR23" s="204"/>
      <c r="ACS23" s="204"/>
      <c r="ACT23" s="204"/>
      <c r="ACU23" s="204"/>
      <c r="ACV23" s="204"/>
      <c r="ACW23" s="204"/>
      <c r="ACX23" s="204"/>
      <c r="ACY23" s="204"/>
      <c r="ACZ23" s="204"/>
      <c r="ADA23" s="204"/>
      <c r="ADB23" s="204"/>
      <c r="ADC23" s="204"/>
      <c r="ADD23" s="204"/>
      <c r="ADE23" s="204"/>
      <c r="ADF23" s="204"/>
      <c r="ADG23" s="204"/>
      <c r="ADH23" s="204"/>
      <c r="ADI23" s="204"/>
      <c r="ADJ23" s="204"/>
      <c r="ADK23" s="204"/>
      <c r="ADL23" s="204"/>
      <c r="ADM23" s="204"/>
      <c r="ADN23" s="204"/>
      <c r="ADO23" s="204"/>
      <c r="ADP23" s="204"/>
      <c r="ADQ23" s="204"/>
      <c r="ADR23" s="204"/>
      <c r="ADS23" s="204"/>
      <c r="ADT23" s="204"/>
      <c r="ADU23" s="204"/>
      <c r="ADV23" s="204"/>
      <c r="ADW23" s="204"/>
      <c r="ADX23" s="204"/>
      <c r="ADY23" s="204"/>
      <c r="ADZ23" s="204"/>
      <c r="AEA23" s="204"/>
      <c r="AEB23" s="204"/>
      <c r="AEC23" s="204"/>
      <c r="AED23" s="204"/>
      <c r="AEE23" s="204"/>
      <c r="AEF23" s="204"/>
      <c r="AEG23" s="204"/>
      <c r="AEH23" s="204"/>
      <c r="AEI23" s="204"/>
      <c r="AEJ23" s="204"/>
      <c r="AEK23" s="204"/>
      <c r="AEL23" s="204"/>
      <c r="AEM23" s="204"/>
      <c r="AEN23" s="204"/>
      <c r="AEO23" s="204"/>
      <c r="AEP23" s="204"/>
      <c r="AEQ23" s="204"/>
      <c r="AER23" s="204"/>
      <c r="AES23" s="204"/>
      <c r="AET23" s="204"/>
      <c r="AEU23" s="204"/>
      <c r="AEV23" s="204"/>
      <c r="AEW23" s="204"/>
      <c r="AEX23" s="204"/>
      <c r="AEY23" s="204"/>
      <c r="AEZ23" s="204"/>
      <c r="AFA23" s="204"/>
      <c r="AFB23" s="204"/>
      <c r="AFC23" s="204"/>
      <c r="AFD23" s="204"/>
      <c r="AFE23" s="204"/>
      <c r="AFF23" s="204"/>
      <c r="AFG23" s="204"/>
      <c r="AFH23" s="204"/>
      <c r="AFI23" s="204"/>
      <c r="AFJ23" s="204"/>
      <c r="AFK23" s="204"/>
      <c r="AFL23" s="204"/>
      <c r="AFM23" s="204"/>
      <c r="AFN23" s="204"/>
      <c r="AFO23" s="204"/>
      <c r="AFP23" s="204"/>
      <c r="AFQ23" s="204"/>
      <c r="AFR23" s="204"/>
      <c r="AFS23" s="204"/>
      <c r="AFT23" s="204"/>
      <c r="AFU23" s="204"/>
      <c r="AFV23" s="204"/>
      <c r="AFW23" s="204"/>
      <c r="AFX23" s="204"/>
      <c r="AFY23" s="204"/>
      <c r="AFZ23" s="204"/>
      <c r="AGA23" s="204"/>
      <c r="AGB23" s="204"/>
      <c r="AGC23" s="204"/>
      <c r="AGD23" s="204"/>
      <c r="AGE23" s="204"/>
      <c r="AGF23" s="204"/>
      <c r="AGG23" s="204"/>
      <c r="AGH23" s="204"/>
      <c r="AGI23" s="204"/>
      <c r="AGJ23" s="204"/>
      <c r="AGK23" s="204"/>
      <c r="AGL23" s="204"/>
      <c r="AGM23" s="204"/>
      <c r="AGN23" s="204"/>
      <c r="AGO23" s="204"/>
      <c r="AGP23" s="204"/>
      <c r="AGQ23" s="204"/>
      <c r="AGR23" s="204"/>
      <c r="AGS23" s="204"/>
      <c r="AGT23" s="204"/>
      <c r="AGU23" s="204"/>
      <c r="AGV23" s="204"/>
      <c r="AGW23" s="204"/>
      <c r="AGX23" s="204"/>
      <c r="AGY23" s="204"/>
      <c r="AGZ23" s="204"/>
      <c r="AHA23" s="204"/>
      <c r="AHB23" s="204"/>
      <c r="AHC23" s="204"/>
      <c r="AHD23" s="204"/>
      <c r="AHE23" s="204"/>
      <c r="AHF23" s="204"/>
      <c r="AHG23" s="204"/>
      <c r="AHH23" s="204"/>
      <c r="AHI23" s="204"/>
      <c r="AHJ23" s="204"/>
      <c r="AHK23" s="204"/>
      <c r="AHL23" s="204"/>
      <c r="AHM23" s="204"/>
      <c r="AHN23" s="204"/>
      <c r="AHO23" s="204"/>
      <c r="AHP23" s="204"/>
      <c r="AHQ23" s="204"/>
      <c r="AHR23" s="204"/>
      <c r="AHS23" s="204"/>
      <c r="AHT23" s="204"/>
      <c r="AHU23" s="204"/>
      <c r="AHV23" s="204"/>
      <c r="AHW23" s="204"/>
      <c r="AHX23" s="204"/>
      <c r="AHY23" s="204"/>
      <c r="AHZ23" s="204"/>
      <c r="AIA23" s="204"/>
      <c r="AIB23" s="204"/>
      <c r="AIC23" s="204"/>
      <c r="AID23" s="204"/>
      <c r="AIE23" s="204"/>
      <c r="AIF23" s="204"/>
      <c r="AIG23" s="204"/>
      <c r="AIH23" s="204"/>
      <c r="AII23" s="204"/>
      <c r="AIJ23" s="204"/>
      <c r="AIK23" s="204"/>
      <c r="AIL23" s="204"/>
      <c r="AIM23" s="204"/>
      <c r="AIN23" s="204"/>
      <c r="AIO23" s="204"/>
      <c r="AIP23" s="204"/>
      <c r="AIQ23" s="204"/>
      <c r="AIR23" s="204"/>
      <c r="AIS23" s="204"/>
      <c r="AIT23" s="204"/>
      <c r="AIU23" s="204"/>
      <c r="AIV23" s="204"/>
      <c r="AIW23" s="204"/>
      <c r="AIX23" s="204"/>
      <c r="AIY23" s="204"/>
      <c r="AIZ23" s="204"/>
      <c r="AJA23" s="204"/>
      <c r="AJB23" s="204"/>
      <c r="AJC23" s="204"/>
      <c r="AJD23" s="204"/>
      <c r="AJE23" s="204"/>
      <c r="AJF23" s="204"/>
      <c r="AJG23" s="204"/>
      <c r="AJH23" s="204"/>
      <c r="AJI23" s="204"/>
      <c r="AJJ23" s="204"/>
      <c r="AJK23" s="204"/>
      <c r="AJL23" s="204"/>
      <c r="AJM23" s="204"/>
      <c r="AJN23" s="204"/>
      <c r="AJO23" s="204"/>
      <c r="AJP23" s="204"/>
      <c r="AJQ23" s="204"/>
      <c r="AJR23" s="204"/>
      <c r="AJS23" s="204"/>
      <c r="AJT23" s="204"/>
      <c r="AJU23" s="204"/>
      <c r="AJV23" s="204"/>
      <c r="AJW23" s="204"/>
      <c r="AJX23" s="204"/>
      <c r="AJY23" s="204"/>
      <c r="AJZ23" s="204"/>
      <c r="AKA23" s="204"/>
      <c r="AKB23" s="204"/>
      <c r="AKC23" s="204"/>
      <c r="AKD23" s="204"/>
      <c r="AKE23" s="204"/>
      <c r="AKF23" s="204"/>
      <c r="AKG23" s="204"/>
      <c r="AKH23" s="204"/>
      <c r="AKI23" s="204"/>
      <c r="AKJ23" s="204"/>
      <c r="AKK23" s="204"/>
      <c r="AKL23" s="204"/>
      <c r="AKM23" s="204"/>
      <c r="AKN23" s="204"/>
      <c r="AKO23" s="204"/>
      <c r="AKP23" s="204"/>
      <c r="AKQ23" s="204"/>
      <c r="AKR23" s="204"/>
      <c r="AKS23" s="204"/>
      <c r="AKT23" s="204"/>
      <c r="AKU23" s="204"/>
      <c r="AKV23" s="204"/>
      <c r="AKW23" s="204"/>
      <c r="AKX23" s="204"/>
      <c r="AKY23" s="204"/>
      <c r="AKZ23" s="204"/>
      <c r="ALA23" s="204"/>
      <c r="ALB23" s="204"/>
      <c r="ALC23" s="204"/>
      <c r="ALD23" s="204"/>
      <c r="ALE23" s="204"/>
      <c r="ALF23" s="204"/>
      <c r="ALG23" s="204"/>
      <c r="ALH23" s="204"/>
      <c r="ALI23" s="204"/>
      <c r="ALJ23" s="204"/>
      <c r="ALK23" s="204"/>
      <c r="ALL23" s="204"/>
      <c r="ALM23" s="204"/>
      <c r="ALN23" s="204"/>
      <c r="ALO23" s="204"/>
      <c r="ALP23" s="204"/>
      <c r="ALQ23" s="204"/>
      <c r="ALR23" s="204"/>
      <c r="ALS23" s="204"/>
      <c r="ALT23" s="204"/>
      <c r="ALU23" s="204"/>
      <c r="ALV23" s="204"/>
      <c r="ALW23" s="204"/>
      <c r="ALX23" s="204"/>
      <c r="ALY23" s="204"/>
      <c r="ALZ23" s="204"/>
      <c r="AMA23" s="204"/>
      <c r="AMB23" s="204"/>
      <c r="AMC23" s="204"/>
      <c r="AMD23" s="204"/>
      <c r="AME23" s="204"/>
      <c r="AMF23" s="204"/>
      <c r="AMG23" s="204"/>
      <c r="AMH23" s="204"/>
      <c r="AMI23" s="204"/>
      <c r="AMJ23" s="204"/>
      <c r="AMK23" s="204"/>
      <c r="AML23" s="204"/>
      <c r="AMM23" s="204"/>
      <c r="AMN23" s="204"/>
      <c r="AMO23" s="204"/>
      <c r="AMP23" s="204"/>
      <c r="AMQ23" s="204"/>
      <c r="AMR23" s="204"/>
      <c r="AMS23" s="204"/>
      <c r="AMT23" s="204"/>
      <c r="AMU23" s="204"/>
      <c r="AMV23" s="204"/>
      <c r="AMW23" s="204"/>
      <c r="AMX23" s="204"/>
      <c r="AMY23" s="204"/>
      <c r="AMZ23" s="204"/>
      <c r="ANA23" s="204"/>
      <c r="ANB23" s="204"/>
      <c r="ANC23" s="204"/>
      <c r="AND23" s="204"/>
      <c r="ANE23" s="204"/>
      <c r="ANF23" s="204"/>
      <c r="ANG23" s="204"/>
      <c r="ANH23" s="204"/>
      <c r="ANI23" s="204"/>
      <c r="ANJ23" s="204"/>
      <c r="ANK23" s="204"/>
      <c r="ANL23" s="204"/>
      <c r="ANM23" s="204"/>
      <c r="ANN23" s="204"/>
      <c r="ANO23" s="204"/>
      <c r="ANP23" s="204"/>
      <c r="ANQ23" s="204"/>
      <c r="ANR23" s="204"/>
      <c r="ANS23" s="204"/>
      <c r="ANT23" s="204"/>
      <c r="ANU23" s="204"/>
      <c r="ANV23" s="204"/>
      <c r="ANW23" s="204"/>
      <c r="ANX23" s="204"/>
      <c r="ANY23" s="204"/>
      <c r="ANZ23" s="204"/>
      <c r="AOA23" s="204"/>
      <c r="AOB23" s="204"/>
      <c r="AOC23" s="204"/>
      <c r="AOD23" s="204"/>
      <c r="AOE23" s="204"/>
      <c r="AOF23" s="204"/>
      <c r="AOG23" s="204"/>
      <c r="AOH23" s="204"/>
      <c r="AOI23" s="204"/>
      <c r="AOJ23" s="204"/>
      <c r="AOK23" s="204"/>
      <c r="AOL23" s="204"/>
      <c r="AOM23" s="204"/>
      <c r="AON23" s="204"/>
      <c r="AOO23" s="204"/>
      <c r="AOP23" s="204"/>
      <c r="AOQ23" s="204"/>
      <c r="AOR23" s="204"/>
      <c r="AOS23" s="204"/>
      <c r="AOT23" s="204"/>
      <c r="AOU23" s="204"/>
      <c r="AOV23" s="204"/>
      <c r="AOW23" s="204"/>
      <c r="AOX23" s="204"/>
      <c r="AOY23" s="204"/>
      <c r="AOZ23" s="204"/>
      <c r="APA23" s="204"/>
      <c r="APB23" s="204"/>
      <c r="APC23" s="204"/>
      <c r="APD23" s="204"/>
      <c r="APE23" s="204"/>
      <c r="APF23" s="204"/>
      <c r="APG23" s="204"/>
      <c r="APH23" s="204"/>
      <c r="API23" s="204"/>
      <c r="APJ23" s="204"/>
      <c r="APK23" s="204"/>
      <c r="APL23" s="204"/>
      <c r="APM23" s="204"/>
      <c r="APN23" s="204"/>
      <c r="APO23" s="204"/>
      <c r="APP23" s="204"/>
      <c r="APQ23" s="204"/>
      <c r="APR23" s="204"/>
      <c r="APS23" s="204"/>
      <c r="APT23" s="204"/>
      <c r="APU23" s="204"/>
      <c r="APV23" s="204"/>
      <c r="APW23" s="204"/>
      <c r="APX23" s="204"/>
      <c r="APY23" s="204"/>
      <c r="APZ23" s="204"/>
      <c r="AQA23" s="204"/>
      <c r="AQB23" s="204"/>
      <c r="AQC23" s="204"/>
      <c r="AQD23" s="204"/>
      <c r="AQE23" s="204"/>
      <c r="AQF23" s="204"/>
      <c r="AQG23" s="204"/>
      <c r="AQH23" s="204"/>
      <c r="AQI23" s="204"/>
      <c r="AQJ23" s="204"/>
      <c r="AQK23" s="204"/>
      <c r="AQL23" s="204"/>
      <c r="AQM23" s="204"/>
      <c r="AQN23" s="204"/>
      <c r="AQO23" s="204"/>
      <c r="AQP23" s="204"/>
      <c r="AQQ23" s="204"/>
      <c r="AQR23" s="204"/>
      <c r="AQS23" s="204"/>
      <c r="AQT23" s="204"/>
      <c r="AQU23" s="204"/>
      <c r="AQV23" s="204"/>
      <c r="AQW23" s="204"/>
      <c r="AQX23" s="204"/>
      <c r="AQY23" s="204"/>
      <c r="AQZ23" s="204"/>
      <c r="ARA23" s="204"/>
      <c r="ARB23" s="204"/>
      <c r="ARC23" s="204"/>
      <c r="ARD23" s="204"/>
      <c r="ARE23" s="204"/>
      <c r="ARF23" s="204"/>
      <c r="ARG23" s="204"/>
      <c r="ARH23" s="204"/>
      <c r="ARI23" s="204"/>
      <c r="ARJ23" s="204"/>
      <c r="ARK23" s="204"/>
      <c r="ARL23" s="204"/>
      <c r="ARM23" s="204"/>
      <c r="ARN23" s="204"/>
      <c r="ARO23" s="204"/>
      <c r="ARP23" s="204"/>
      <c r="ARQ23" s="204"/>
      <c r="ARR23" s="204"/>
      <c r="ARS23" s="204"/>
      <c r="ART23" s="204"/>
      <c r="ARU23" s="204"/>
      <c r="ARV23" s="204"/>
      <c r="ARW23" s="204"/>
      <c r="ARX23" s="204"/>
      <c r="ARY23" s="204"/>
      <c r="ARZ23" s="204"/>
      <c r="ASA23" s="204"/>
      <c r="ASB23" s="204"/>
      <c r="ASC23" s="204"/>
      <c r="ASD23" s="204"/>
      <c r="ASE23" s="204"/>
      <c r="ASF23" s="204"/>
      <c r="ASG23" s="204"/>
      <c r="ASH23" s="204"/>
      <c r="ASI23" s="204"/>
      <c r="ASJ23" s="204"/>
      <c r="ASK23" s="204"/>
      <c r="ASL23" s="204"/>
      <c r="ASM23" s="204"/>
      <c r="ASN23" s="204"/>
      <c r="ASO23" s="204"/>
      <c r="ASP23" s="204"/>
      <c r="ASQ23" s="204"/>
      <c r="ASR23" s="204"/>
      <c r="ASS23" s="204"/>
      <c r="AST23" s="204"/>
      <c r="ASU23" s="204"/>
      <c r="ASV23" s="204"/>
      <c r="ASW23" s="204"/>
      <c r="ASX23" s="204"/>
      <c r="ASY23" s="204"/>
      <c r="ASZ23" s="204"/>
      <c r="ATA23" s="204"/>
      <c r="ATB23" s="204"/>
      <c r="ATC23" s="204"/>
      <c r="ATD23" s="204"/>
      <c r="ATE23" s="204"/>
      <c r="ATF23" s="204"/>
      <c r="ATG23" s="204"/>
      <c r="ATH23" s="204"/>
      <c r="ATI23" s="204"/>
      <c r="ATJ23" s="204"/>
      <c r="ATK23" s="204"/>
      <c r="ATL23" s="204"/>
      <c r="ATM23" s="204"/>
      <c r="ATN23" s="204"/>
      <c r="ATO23" s="204"/>
      <c r="ATP23" s="204"/>
      <c r="ATQ23" s="204"/>
      <c r="ATR23" s="204"/>
      <c r="ATS23" s="204"/>
      <c r="ATT23" s="204"/>
      <c r="ATU23" s="204"/>
      <c r="ATV23" s="204"/>
      <c r="ATW23" s="204"/>
      <c r="ATX23" s="204"/>
      <c r="ATY23" s="204"/>
      <c r="ATZ23" s="204"/>
      <c r="AUA23" s="204"/>
      <c r="AUB23" s="204"/>
      <c r="AUC23" s="204"/>
      <c r="AUD23" s="204"/>
      <c r="AUE23" s="204"/>
      <c r="AUF23" s="204"/>
      <c r="AUG23" s="204"/>
      <c r="AUH23" s="204"/>
      <c r="AUI23" s="204"/>
      <c r="AUJ23" s="204"/>
      <c r="AUK23" s="204"/>
      <c r="AUL23" s="204"/>
      <c r="AUM23" s="204"/>
      <c r="AUN23" s="204"/>
      <c r="AUO23" s="204"/>
      <c r="AUP23" s="204"/>
      <c r="AUQ23" s="204"/>
      <c r="AUR23" s="204"/>
      <c r="AUS23" s="204"/>
      <c r="AUT23" s="204"/>
      <c r="AUU23" s="204"/>
      <c r="AUV23" s="204"/>
      <c r="AUW23" s="204"/>
      <c r="AUX23" s="204"/>
      <c r="AUY23" s="204"/>
      <c r="AUZ23" s="204"/>
      <c r="AVA23" s="204"/>
      <c r="AVB23" s="204"/>
      <c r="AVC23" s="204"/>
      <c r="AVD23" s="204"/>
      <c r="AVE23" s="204"/>
      <c r="AVF23" s="204"/>
      <c r="AVG23" s="204"/>
      <c r="AVH23" s="204"/>
      <c r="AVI23" s="204"/>
      <c r="AVJ23" s="204"/>
      <c r="AVK23" s="204"/>
      <c r="AVL23" s="204"/>
      <c r="AVM23" s="204"/>
      <c r="AVN23" s="204"/>
      <c r="AVO23" s="204"/>
      <c r="AVP23" s="204"/>
      <c r="AVQ23" s="204"/>
      <c r="AVR23" s="204"/>
      <c r="AVS23" s="204"/>
      <c r="AVT23" s="204"/>
      <c r="AVU23" s="204"/>
      <c r="AVV23" s="204"/>
      <c r="AVW23" s="204"/>
      <c r="AVX23" s="204"/>
      <c r="AVY23" s="204"/>
      <c r="AVZ23" s="204"/>
      <c r="AWA23" s="204"/>
      <c r="AWB23" s="204"/>
      <c r="AWC23" s="204"/>
      <c r="AWD23" s="204"/>
      <c r="AWE23" s="204"/>
      <c r="AWF23" s="204"/>
      <c r="AWG23" s="204"/>
      <c r="AWH23" s="204"/>
      <c r="AWI23" s="204"/>
      <c r="AWJ23" s="204"/>
      <c r="AWK23" s="204"/>
      <c r="AWL23" s="204"/>
      <c r="AWM23" s="204"/>
      <c r="AWN23" s="204"/>
      <c r="AWO23" s="204"/>
      <c r="AWP23" s="204"/>
      <c r="AWQ23" s="204"/>
      <c r="AWR23" s="204"/>
      <c r="AWS23" s="204"/>
      <c r="AWT23" s="204"/>
      <c r="AWU23" s="204"/>
      <c r="AWV23" s="204"/>
      <c r="AWW23" s="204"/>
      <c r="AWX23" s="204"/>
      <c r="AWY23" s="204"/>
      <c r="AWZ23" s="204"/>
      <c r="AXA23" s="204"/>
      <c r="AXB23" s="204"/>
      <c r="AXC23" s="204"/>
      <c r="AXD23" s="204"/>
      <c r="AXE23" s="204"/>
      <c r="AXF23" s="204"/>
      <c r="AXG23" s="204"/>
      <c r="AXH23" s="204"/>
      <c r="AXI23" s="204"/>
      <c r="AXJ23" s="204"/>
      <c r="AXK23" s="204"/>
      <c r="AXL23" s="204"/>
      <c r="AXM23" s="204"/>
      <c r="AXN23" s="204"/>
      <c r="AXO23" s="204"/>
      <c r="AXP23" s="204"/>
      <c r="AXQ23" s="204"/>
      <c r="AXR23" s="204"/>
      <c r="AXS23" s="204"/>
      <c r="AXT23" s="204"/>
      <c r="AXU23" s="204"/>
      <c r="AXV23" s="204"/>
      <c r="AXW23" s="204"/>
      <c r="AXX23" s="204"/>
      <c r="AXY23" s="204"/>
      <c r="AXZ23" s="204"/>
      <c r="AYA23" s="204"/>
      <c r="AYB23" s="204"/>
      <c r="AYC23" s="204"/>
      <c r="AYD23" s="204"/>
      <c r="AYE23" s="204"/>
      <c r="AYF23" s="204"/>
      <c r="AYG23" s="204"/>
      <c r="AYH23" s="204"/>
      <c r="AYI23" s="204"/>
      <c r="AYJ23" s="204"/>
      <c r="AYK23" s="204"/>
      <c r="AYL23" s="204"/>
      <c r="AYM23" s="204"/>
      <c r="AYN23" s="204"/>
      <c r="AYO23" s="204"/>
      <c r="AYP23" s="204"/>
      <c r="AYQ23" s="204"/>
      <c r="AYR23" s="204"/>
      <c r="AYS23" s="204"/>
      <c r="AYT23" s="204"/>
      <c r="AYU23" s="204"/>
      <c r="AYV23" s="204"/>
      <c r="AYW23" s="204"/>
      <c r="AYX23" s="204"/>
      <c r="AYY23" s="204"/>
      <c r="AYZ23" s="204"/>
      <c r="AZA23" s="204"/>
      <c r="AZB23" s="204"/>
      <c r="AZC23" s="204"/>
      <c r="AZD23" s="204"/>
      <c r="AZE23" s="204"/>
      <c r="AZF23" s="204"/>
      <c r="AZG23" s="204"/>
      <c r="AZH23" s="204"/>
      <c r="AZI23" s="204"/>
      <c r="AZJ23" s="204"/>
      <c r="AZK23" s="204"/>
      <c r="AZL23" s="204"/>
      <c r="AZM23" s="204"/>
      <c r="AZN23" s="204"/>
      <c r="AZO23" s="204"/>
      <c r="AZP23" s="204"/>
      <c r="AZQ23" s="204"/>
      <c r="AZR23" s="204"/>
      <c r="AZS23" s="204"/>
      <c r="AZT23" s="204"/>
      <c r="AZU23" s="204"/>
      <c r="AZV23" s="204"/>
      <c r="AZW23" s="204"/>
      <c r="AZX23" s="204"/>
      <c r="AZY23" s="204"/>
      <c r="AZZ23" s="204"/>
      <c r="BAA23" s="204"/>
      <c r="BAB23" s="204"/>
      <c r="BAC23" s="204"/>
      <c r="BAD23" s="204"/>
      <c r="BAE23" s="204"/>
      <c r="BAF23" s="204"/>
      <c r="BAG23" s="204"/>
      <c r="BAH23" s="204"/>
      <c r="BAI23" s="204"/>
      <c r="BAJ23" s="204"/>
      <c r="BAK23" s="204"/>
      <c r="BAL23" s="204"/>
      <c r="BAM23" s="204"/>
      <c r="BAN23" s="204"/>
      <c r="BAO23" s="204"/>
      <c r="BAP23" s="204"/>
      <c r="BAQ23" s="204"/>
      <c r="BAR23" s="204"/>
      <c r="BAS23" s="204"/>
      <c r="BAT23" s="204"/>
      <c r="BAU23" s="204"/>
      <c r="BAV23" s="204"/>
      <c r="BAW23" s="204"/>
      <c r="BAX23" s="204"/>
      <c r="BAY23" s="204"/>
      <c r="BAZ23" s="204"/>
      <c r="BBA23" s="204"/>
      <c r="BBB23" s="204"/>
      <c r="BBC23" s="204"/>
      <c r="BBD23" s="204"/>
      <c r="BBE23" s="204"/>
      <c r="BBF23" s="204"/>
      <c r="BBG23" s="204"/>
      <c r="BBH23" s="204"/>
      <c r="BBI23" s="204"/>
      <c r="BBJ23" s="204"/>
      <c r="BBK23" s="204"/>
      <c r="BBL23" s="204"/>
      <c r="BBM23" s="204"/>
      <c r="BBN23" s="204"/>
      <c r="BBO23" s="204"/>
      <c r="BBP23" s="204"/>
      <c r="BBQ23" s="204"/>
      <c r="BBR23" s="204"/>
      <c r="BBS23" s="204"/>
      <c r="BBT23" s="204"/>
      <c r="BBU23" s="204"/>
      <c r="BBV23" s="204"/>
      <c r="BBW23" s="204"/>
      <c r="BBX23" s="204"/>
      <c r="BBY23" s="204"/>
      <c r="BBZ23" s="204"/>
      <c r="BCA23" s="204"/>
      <c r="BCB23" s="204"/>
      <c r="BCC23" s="204"/>
      <c r="BCD23" s="204"/>
      <c r="BCE23" s="204"/>
      <c r="BCF23" s="204"/>
      <c r="BCG23" s="204"/>
      <c r="BCH23" s="204"/>
      <c r="BCI23" s="204"/>
      <c r="BCJ23" s="204"/>
      <c r="BCK23" s="204"/>
      <c r="BCL23" s="204"/>
      <c r="BCM23" s="204"/>
      <c r="BCN23" s="204"/>
      <c r="BCO23" s="204"/>
      <c r="BCP23" s="204"/>
      <c r="BCQ23" s="204"/>
      <c r="BCR23" s="204"/>
      <c r="BCS23" s="204"/>
      <c r="BCT23" s="204"/>
      <c r="BCU23" s="204"/>
      <c r="BCV23" s="204"/>
      <c r="BCW23" s="204"/>
      <c r="BCX23" s="204"/>
      <c r="BCY23" s="204"/>
      <c r="BCZ23" s="204"/>
      <c r="BDA23" s="204"/>
      <c r="BDB23" s="204"/>
      <c r="BDC23" s="204"/>
      <c r="BDD23" s="204"/>
      <c r="BDE23" s="204"/>
      <c r="BDF23" s="204"/>
      <c r="BDG23" s="204"/>
      <c r="BDH23" s="204"/>
      <c r="BDI23" s="204"/>
      <c r="BDJ23" s="204"/>
      <c r="BDK23" s="204"/>
      <c r="BDL23" s="204"/>
      <c r="BDM23" s="204"/>
      <c r="BDN23" s="204"/>
      <c r="BDO23" s="204"/>
      <c r="BDP23" s="204"/>
      <c r="BDQ23" s="204"/>
      <c r="BDR23" s="204"/>
      <c r="BDS23" s="204"/>
      <c r="BDT23" s="204"/>
      <c r="BDU23" s="204"/>
      <c r="BDV23" s="204"/>
      <c r="BDW23" s="204"/>
      <c r="BDX23" s="204"/>
      <c r="BDY23" s="204"/>
      <c r="BDZ23" s="204"/>
      <c r="BEA23" s="204"/>
      <c r="BEB23" s="204"/>
      <c r="BEC23" s="204"/>
      <c r="BED23" s="204"/>
      <c r="BEE23" s="204"/>
      <c r="BEF23" s="204"/>
      <c r="BEG23" s="204"/>
      <c r="BEH23" s="204"/>
      <c r="BEI23" s="204"/>
      <c r="BEJ23" s="204"/>
      <c r="BEK23" s="204"/>
      <c r="BEL23" s="204"/>
      <c r="BEM23" s="204"/>
      <c r="BEN23" s="204"/>
      <c r="BEO23" s="204"/>
      <c r="BEP23" s="204"/>
      <c r="BEQ23" s="204"/>
      <c r="BER23" s="204"/>
      <c r="BES23" s="204"/>
      <c r="BET23" s="204"/>
      <c r="BEU23" s="204"/>
      <c r="BEV23" s="204"/>
      <c r="BEW23" s="204"/>
      <c r="BEX23" s="204"/>
      <c r="BEY23" s="204"/>
      <c r="BEZ23" s="204"/>
      <c r="BFA23" s="204"/>
      <c r="BFB23" s="204"/>
      <c r="BFC23" s="204"/>
      <c r="BFD23" s="204"/>
      <c r="BFE23" s="204"/>
      <c r="BFF23" s="204"/>
      <c r="BFG23" s="204"/>
      <c r="BFH23" s="204"/>
      <c r="BFI23" s="204"/>
      <c r="BFJ23" s="204"/>
      <c r="BFK23" s="204"/>
      <c r="BFL23" s="204"/>
      <c r="BFM23" s="204"/>
      <c r="BFN23" s="204"/>
      <c r="BFO23" s="204"/>
      <c r="BFP23" s="204"/>
      <c r="BFQ23" s="204"/>
      <c r="BFR23" s="204"/>
      <c r="BFS23" s="204"/>
      <c r="BFT23" s="204"/>
      <c r="BFU23" s="204"/>
      <c r="BFV23" s="204"/>
      <c r="BFW23" s="204"/>
      <c r="BFX23" s="204"/>
      <c r="BFY23" s="204"/>
      <c r="BFZ23" s="204"/>
      <c r="BGA23" s="204"/>
      <c r="BGB23" s="204"/>
      <c r="BGC23" s="204"/>
      <c r="BGD23" s="204"/>
      <c r="BGE23" s="204"/>
      <c r="BGF23" s="204"/>
      <c r="BGG23" s="204"/>
      <c r="BGH23" s="204"/>
      <c r="BGI23" s="204"/>
      <c r="BGJ23" s="204"/>
      <c r="BGK23" s="204"/>
      <c r="BGL23" s="204"/>
      <c r="BGM23" s="204"/>
      <c r="BGN23" s="204"/>
      <c r="BGO23" s="204"/>
      <c r="BGP23" s="204"/>
      <c r="BGQ23" s="204"/>
      <c r="BGR23" s="204"/>
      <c r="BGS23" s="204"/>
      <c r="BGT23" s="204"/>
      <c r="BGU23" s="204"/>
      <c r="BGV23" s="204"/>
      <c r="BGW23" s="204"/>
      <c r="BGX23" s="204"/>
      <c r="BGY23" s="204"/>
      <c r="BGZ23" s="204"/>
      <c r="BHA23" s="204"/>
      <c r="BHB23" s="204"/>
      <c r="BHC23" s="204"/>
      <c r="BHD23" s="204"/>
      <c r="BHE23" s="204"/>
      <c r="BHF23" s="204"/>
      <c r="BHG23" s="204"/>
      <c r="BHH23" s="204"/>
      <c r="BHI23" s="204"/>
      <c r="BHJ23" s="204"/>
      <c r="BHK23" s="204"/>
      <c r="BHL23" s="204"/>
      <c r="BHM23" s="204"/>
      <c r="BHN23" s="204"/>
      <c r="BHO23" s="204"/>
      <c r="BHP23" s="204"/>
      <c r="BHQ23" s="204"/>
      <c r="BHR23" s="204"/>
      <c r="BHS23" s="204"/>
      <c r="BHT23" s="204"/>
      <c r="BHU23" s="204"/>
      <c r="BHV23" s="204"/>
      <c r="BHW23" s="204"/>
      <c r="BHX23" s="204"/>
      <c r="BHY23" s="204"/>
      <c r="BHZ23" s="204"/>
      <c r="BIA23" s="204"/>
      <c r="BIB23" s="204"/>
      <c r="BIC23" s="204"/>
      <c r="BID23" s="204"/>
      <c r="BIE23" s="204"/>
      <c r="BIF23" s="204"/>
      <c r="BIG23" s="204"/>
      <c r="BIH23" s="204"/>
      <c r="BII23" s="204"/>
      <c r="BIJ23" s="204"/>
      <c r="BIK23" s="204"/>
      <c r="BIL23" s="204"/>
      <c r="BIM23" s="204"/>
      <c r="BIN23" s="204"/>
      <c r="BIO23" s="204"/>
      <c r="BIP23" s="204"/>
      <c r="BIQ23" s="204"/>
      <c r="BIR23" s="204"/>
      <c r="BIS23" s="204"/>
      <c r="BIT23" s="204"/>
      <c r="BIU23" s="204"/>
      <c r="BIV23" s="204"/>
      <c r="BIW23" s="204"/>
      <c r="BIX23" s="204"/>
      <c r="BIY23" s="204"/>
      <c r="BIZ23" s="204"/>
      <c r="BJA23" s="204"/>
      <c r="BJB23" s="204"/>
      <c r="BJC23" s="204"/>
      <c r="BJD23" s="204"/>
      <c r="BJE23" s="204"/>
      <c r="BJF23" s="204"/>
      <c r="BJG23" s="204"/>
      <c r="BJH23" s="204"/>
      <c r="BJI23" s="204"/>
      <c r="BJJ23" s="204"/>
      <c r="BJK23" s="204"/>
      <c r="BJL23" s="204"/>
      <c r="BJM23" s="204"/>
      <c r="BJN23" s="204"/>
      <c r="BJO23" s="204"/>
      <c r="BJP23" s="204"/>
      <c r="BJQ23" s="204"/>
      <c r="BJR23" s="204"/>
      <c r="BJS23" s="204"/>
      <c r="BJT23" s="204"/>
      <c r="BJU23" s="204"/>
      <c r="BJV23" s="204"/>
      <c r="BJW23" s="204"/>
      <c r="BJX23" s="204"/>
      <c r="BJY23" s="204"/>
      <c r="BJZ23" s="204"/>
      <c r="BKA23" s="204"/>
      <c r="BKB23" s="204"/>
      <c r="BKC23" s="204"/>
      <c r="BKD23" s="204"/>
      <c r="BKE23" s="204"/>
      <c r="BKF23" s="204"/>
      <c r="BKG23" s="204"/>
      <c r="BKH23" s="204"/>
      <c r="BKI23" s="204"/>
      <c r="BKJ23" s="204"/>
      <c r="BKK23" s="204"/>
      <c r="BKL23" s="204"/>
      <c r="BKM23" s="204"/>
      <c r="BKN23" s="204"/>
      <c r="BKO23" s="204"/>
      <c r="BKP23" s="204"/>
      <c r="BKQ23" s="204"/>
      <c r="BKR23" s="204"/>
      <c r="BKS23" s="204"/>
      <c r="BKT23" s="204"/>
      <c r="BKU23" s="204"/>
      <c r="BKV23" s="204"/>
      <c r="BKW23" s="204"/>
      <c r="BKX23" s="204"/>
      <c r="BKY23" s="204"/>
      <c r="BKZ23" s="204"/>
      <c r="BLA23" s="204"/>
      <c r="BLB23" s="204"/>
      <c r="BLC23" s="204"/>
      <c r="BLD23" s="204"/>
      <c r="BLE23" s="204"/>
      <c r="BLF23" s="204"/>
      <c r="BLG23" s="204"/>
      <c r="BLH23" s="204"/>
      <c r="BLI23" s="204"/>
      <c r="BLJ23" s="204"/>
      <c r="BLK23" s="204"/>
      <c r="BLL23" s="204"/>
      <c r="BLM23" s="204"/>
      <c r="BLN23" s="204"/>
      <c r="BLO23" s="204"/>
      <c r="BLP23" s="204"/>
      <c r="BLQ23" s="204"/>
      <c r="BLR23" s="204"/>
      <c r="BLS23" s="204"/>
      <c r="BLT23" s="204"/>
      <c r="BLU23" s="204"/>
      <c r="BLV23" s="204"/>
      <c r="BLW23" s="204"/>
      <c r="BLX23" s="204"/>
      <c r="BLY23" s="204"/>
      <c r="BLZ23" s="204"/>
      <c r="BMA23" s="204"/>
      <c r="BMB23" s="204"/>
      <c r="BMC23" s="204"/>
      <c r="BMD23" s="204"/>
      <c r="BME23" s="204"/>
      <c r="BMF23" s="204"/>
      <c r="BMG23" s="204"/>
      <c r="BMH23" s="204"/>
      <c r="BMI23" s="204"/>
      <c r="BMJ23" s="204"/>
      <c r="BMK23" s="204"/>
      <c r="BML23" s="204"/>
      <c r="BMM23" s="204"/>
      <c r="BMN23" s="204"/>
      <c r="BMO23" s="204"/>
      <c r="BMP23" s="204"/>
      <c r="BMQ23" s="204"/>
      <c r="BMR23" s="204"/>
      <c r="BMS23" s="204"/>
      <c r="BMT23" s="204"/>
      <c r="BMU23" s="204"/>
      <c r="BMV23" s="204"/>
      <c r="BMW23" s="204"/>
      <c r="BMX23" s="204"/>
      <c r="BMY23" s="204"/>
      <c r="BMZ23" s="204"/>
      <c r="BNA23" s="204"/>
      <c r="BNB23" s="204"/>
      <c r="BNC23" s="204"/>
      <c r="BND23" s="204"/>
      <c r="BNE23" s="204"/>
      <c r="BNF23" s="204"/>
      <c r="BNG23" s="204"/>
      <c r="BNH23" s="204"/>
      <c r="BNI23" s="204"/>
      <c r="BNJ23" s="204"/>
      <c r="BNK23" s="204"/>
      <c r="BNL23" s="204"/>
      <c r="BNM23" s="204"/>
      <c r="BNN23" s="204"/>
      <c r="BNO23" s="204"/>
      <c r="BNP23" s="204"/>
      <c r="BNQ23" s="204"/>
      <c r="BNR23" s="204"/>
      <c r="BNS23" s="204"/>
      <c r="BNT23" s="204"/>
      <c r="BNU23" s="204"/>
      <c r="BNV23" s="204"/>
      <c r="BNW23" s="204"/>
      <c r="BNX23" s="204"/>
      <c r="BNY23" s="204"/>
      <c r="BNZ23" s="204"/>
      <c r="BOA23" s="204"/>
      <c r="BOB23" s="204"/>
      <c r="BOC23" s="204"/>
      <c r="BOD23" s="204"/>
      <c r="BOE23" s="204"/>
      <c r="BOF23" s="204"/>
      <c r="BOG23" s="204"/>
      <c r="BOH23" s="204"/>
      <c r="BOI23" s="204"/>
      <c r="BOJ23" s="204"/>
      <c r="BOK23" s="204"/>
      <c r="BOL23" s="204"/>
      <c r="BOM23" s="204"/>
      <c r="BON23" s="204"/>
      <c r="BOO23" s="204"/>
      <c r="BOP23" s="204"/>
      <c r="BOQ23" s="204"/>
      <c r="BOR23" s="204"/>
      <c r="BOS23" s="204"/>
      <c r="BOT23" s="204"/>
      <c r="BOU23" s="204"/>
      <c r="BOV23" s="204"/>
      <c r="BOW23" s="204"/>
      <c r="BOX23" s="204"/>
      <c r="BOY23" s="204"/>
      <c r="BOZ23" s="204"/>
      <c r="BPA23" s="204"/>
      <c r="BPB23" s="204"/>
      <c r="BPC23" s="204"/>
      <c r="BPD23" s="204"/>
      <c r="BPE23" s="204"/>
      <c r="BPF23" s="204"/>
      <c r="BPG23" s="204"/>
      <c r="BPH23" s="204"/>
      <c r="BPI23" s="204"/>
      <c r="BPJ23" s="204"/>
      <c r="BPK23" s="204"/>
      <c r="BPL23" s="204"/>
      <c r="BPM23" s="204"/>
      <c r="BPN23" s="204"/>
      <c r="BPO23" s="204"/>
      <c r="BPP23" s="204"/>
      <c r="BPQ23" s="204"/>
      <c r="BPR23" s="204"/>
      <c r="BPS23" s="204"/>
      <c r="BPT23" s="204"/>
      <c r="BPU23" s="204"/>
      <c r="BPV23" s="204"/>
      <c r="BPW23" s="204"/>
      <c r="BPX23" s="204"/>
      <c r="BPY23" s="204"/>
      <c r="BPZ23" s="204"/>
      <c r="BQA23" s="204"/>
      <c r="BQB23" s="204"/>
      <c r="BQC23" s="204"/>
      <c r="BQD23" s="204"/>
      <c r="BQE23" s="204"/>
      <c r="BQF23" s="204"/>
      <c r="BQG23" s="204"/>
      <c r="BQH23" s="204"/>
      <c r="BQI23" s="204"/>
      <c r="BQJ23" s="204"/>
      <c r="BQK23" s="204"/>
      <c r="BQL23" s="204"/>
      <c r="BQM23" s="204"/>
      <c r="BQN23" s="204"/>
      <c r="BQO23" s="204"/>
      <c r="BQP23" s="204"/>
      <c r="BQQ23" s="204"/>
      <c r="BQR23" s="204"/>
      <c r="BQS23" s="204"/>
      <c r="BQT23" s="204"/>
      <c r="BQU23" s="204"/>
      <c r="BQV23" s="204"/>
      <c r="BQW23" s="204"/>
      <c r="BQX23" s="204"/>
      <c r="BQY23" s="204"/>
      <c r="BQZ23" s="204"/>
      <c r="BRA23" s="204"/>
      <c r="BRB23" s="204"/>
      <c r="BRC23" s="204"/>
      <c r="BRD23" s="204"/>
      <c r="BRE23" s="204"/>
      <c r="BRF23" s="204"/>
      <c r="BRG23" s="204"/>
      <c r="BRH23" s="204"/>
      <c r="BRI23" s="204"/>
      <c r="BRJ23" s="204"/>
      <c r="BRK23" s="204"/>
      <c r="BRL23" s="204"/>
      <c r="BRM23" s="204"/>
      <c r="BRN23" s="204"/>
      <c r="BRO23" s="204"/>
      <c r="BRP23" s="204"/>
      <c r="BRQ23" s="204"/>
      <c r="BRR23" s="204"/>
      <c r="BRS23" s="204"/>
      <c r="BRT23" s="204"/>
      <c r="BRU23" s="204"/>
      <c r="BRV23" s="204"/>
      <c r="BRW23" s="204"/>
      <c r="BRX23" s="204"/>
      <c r="BRY23" s="204"/>
      <c r="BRZ23" s="204"/>
      <c r="BSA23" s="204"/>
      <c r="BSB23" s="204"/>
      <c r="BSC23" s="204"/>
      <c r="BSD23" s="204"/>
      <c r="BSE23" s="204"/>
      <c r="BSF23" s="204"/>
      <c r="BSG23" s="204"/>
      <c r="BSH23" s="204"/>
      <c r="BSI23" s="204"/>
      <c r="BSJ23" s="204"/>
      <c r="BSK23" s="204"/>
      <c r="BSL23" s="204"/>
      <c r="BSM23" s="204"/>
      <c r="BSN23" s="204"/>
      <c r="BSO23" s="204"/>
      <c r="BSP23" s="204"/>
      <c r="BSQ23" s="204"/>
      <c r="BSR23" s="204"/>
      <c r="BSS23" s="204"/>
      <c r="BST23" s="204"/>
      <c r="BSU23" s="204"/>
      <c r="BSV23" s="204"/>
      <c r="BSW23" s="204"/>
      <c r="BSX23" s="204"/>
      <c r="BSY23" s="204"/>
      <c r="BSZ23" s="204"/>
      <c r="BTA23" s="204"/>
      <c r="BTB23" s="204"/>
      <c r="BTC23" s="204"/>
      <c r="BTD23" s="204"/>
      <c r="BTE23" s="204"/>
      <c r="BTF23" s="204"/>
      <c r="BTG23" s="204"/>
      <c r="BTH23" s="204"/>
      <c r="BTI23" s="204"/>
      <c r="BTJ23" s="204"/>
      <c r="BTK23" s="204"/>
      <c r="BTL23" s="204"/>
      <c r="BTM23" s="204"/>
      <c r="BTN23" s="204"/>
      <c r="BTO23" s="204"/>
      <c r="BTP23" s="204"/>
      <c r="BTQ23" s="204"/>
      <c r="BTR23" s="204"/>
      <c r="BTS23" s="204"/>
      <c r="BTT23" s="204"/>
      <c r="BTU23" s="204"/>
      <c r="BTV23" s="204"/>
      <c r="BTW23" s="204"/>
      <c r="BTX23" s="204"/>
      <c r="BTY23" s="204"/>
      <c r="BTZ23" s="204"/>
      <c r="BUA23" s="204"/>
      <c r="BUB23" s="204"/>
      <c r="BUC23" s="204"/>
      <c r="BUD23" s="204"/>
      <c r="BUE23" s="204"/>
      <c r="BUF23" s="204"/>
      <c r="BUG23" s="204"/>
      <c r="BUH23" s="204"/>
      <c r="BUI23" s="204"/>
      <c r="BUJ23" s="204"/>
      <c r="BUK23" s="204"/>
      <c r="BUL23" s="204"/>
      <c r="BUM23" s="204"/>
      <c r="BUN23" s="204"/>
      <c r="BUO23" s="204"/>
      <c r="BUP23" s="204"/>
      <c r="BUQ23" s="204"/>
      <c r="BUR23" s="204"/>
      <c r="BUS23" s="204"/>
      <c r="BUT23" s="204"/>
      <c r="BUU23" s="204"/>
      <c r="BUV23" s="204"/>
      <c r="BUW23" s="204"/>
      <c r="BUX23" s="204"/>
      <c r="BUY23" s="204"/>
      <c r="BUZ23" s="204"/>
      <c r="BVA23" s="204"/>
      <c r="BVB23" s="204"/>
      <c r="BVC23" s="204"/>
      <c r="BVD23" s="204"/>
      <c r="BVE23" s="204"/>
      <c r="BVF23" s="204"/>
      <c r="BVG23" s="204"/>
      <c r="BVH23" s="204"/>
      <c r="BVI23" s="204"/>
      <c r="BVJ23" s="204"/>
      <c r="BVK23" s="204"/>
      <c r="BVL23" s="204"/>
      <c r="BVM23" s="204"/>
      <c r="BVN23" s="204"/>
      <c r="BVO23" s="204"/>
      <c r="BVP23" s="204"/>
      <c r="BVQ23" s="204"/>
      <c r="BVR23" s="204"/>
      <c r="BVS23" s="204"/>
      <c r="BVT23" s="204"/>
      <c r="BVU23" s="204"/>
      <c r="BVV23" s="204"/>
      <c r="BVW23" s="204"/>
      <c r="BVX23" s="204"/>
      <c r="BVY23" s="204"/>
      <c r="BVZ23" s="204"/>
      <c r="BWA23" s="204"/>
      <c r="BWB23" s="204"/>
      <c r="BWC23" s="204"/>
      <c r="BWD23" s="204"/>
      <c r="BWE23" s="204"/>
      <c r="BWF23" s="204"/>
      <c r="BWG23" s="204"/>
      <c r="BWH23" s="204"/>
      <c r="BWI23" s="204"/>
      <c r="BWJ23" s="204"/>
      <c r="BWK23" s="204"/>
      <c r="BWL23" s="204"/>
      <c r="BWM23" s="204"/>
      <c r="BWN23" s="204"/>
      <c r="BWO23" s="204"/>
      <c r="BWP23" s="204"/>
      <c r="BWQ23" s="204"/>
      <c r="BWR23" s="204"/>
      <c r="BWS23" s="204"/>
      <c r="BWT23" s="204"/>
      <c r="BWU23" s="204"/>
      <c r="BWV23" s="204"/>
      <c r="BWW23" s="204"/>
      <c r="BWX23" s="204"/>
      <c r="BWY23" s="204"/>
      <c r="BWZ23" s="204"/>
      <c r="BXA23" s="204"/>
      <c r="BXB23" s="204"/>
      <c r="BXC23" s="204"/>
      <c r="BXD23" s="204"/>
      <c r="BXE23" s="204"/>
      <c r="BXF23" s="204"/>
      <c r="BXG23" s="204"/>
      <c r="BXH23" s="204"/>
      <c r="BXI23" s="204"/>
      <c r="BXJ23" s="204"/>
      <c r="BXK23" s="204"/>
      <c r="BXL23" s="204"/>
      <c r="BXM23" s="204"/>
      <c r="BXN23" s="204"/>
      <c r="BXO23" s="204"/>
      <c r="BXP23" s="204"/>
      <c r="BXQ23" s="204"/>
      <c r="BXR23" s="204"/>
      <c r="BXS23" s="204"/>
      <c r="BXT23" s="204"/>
      <c r="BXU23" s="204"/>
      <c r="BXV23" s="204"/>
      <c r="BXW23" s="204"/>
      <c r="BXX23" s="204"/>
      <c r="BXY23" s="204"/>
      <c r="BXZ23" s="204"/>
      <c r="BYA23" s="204"/>
      <c r="BYB23" s="204"/>
      <c r="BYC23" s="204"/>
      <c r="BYD23" s="204"/>
      <c r="BYE23" s="204"/>
      <c r="BYF23" s="204"/>
      <c r="BYG23" s="204"/>
      <c r="BYH23" s="204"/>
      <c r="BYI23" s="204"/>
      <c r="BYJ23" s="204"/>
      <c r="BYK23" s="204"/>
      <c r="BYL23" s="204"/>
      <c r="BYM23" s="204"/>
      <c r="BYN23" s="204"/>
      <c r="BYO23" s="204"/>
      <c r="BYP23" s="204"/>
      <c r="BYQ23" s="204"/>
      <c r="BYR23" s="204"/>
      <c r="BYS23" s="204"/>
      <c r="BYT23" s="204"/>
      <c r="BYU23" s="204"/>
      <c r="BYV23" s="204"/>
      <c r="BYW23" s="204"/>
      <c r="BYX23" s="204"/>
      <c r="BYY23" s="204"/>
      <c r="BYZ23" s="204"/>
      <c r="BZA23" s="204"/>
      <c r="BZB23" s="204"/>
      <c r="BZC23" s="204"/>
      <c r="BZD23" s="204"/>
      <c r="BZE23" s="204"/>
      <c r="BZF23" s="204"/>
      <c r="BZG23" s="204"/>
      <c r="BZH23" s="204"/>
      <c r="BZI23" s="204"/>
      <c r="BZJ23" s="204"/>
      <c r="BZK23" s="204"/>
      <c r="BZL23" s="204"/>
      <c r="BZM23" s="204"/>
      <c r="BZN23" s="204"/>
      <c r="BZO23" s="204"/>
      <c r="BZP23" s="204"/>
      <c r="BZQ23" s="204"/>
      <c r="BZR23" s="204"/>
      <c r="BZS23" s="204"/>
      <c r="BZT23" s="204"/>
      <c r="BZU23" s="204"/>
      <c r="BZV23" s="204"/>
      <c r="BZW23" s="204"/>
      <c r="BZX23" s="204"/>
      <c r="BZY23" s="204"/>
      <c r="BZZ23" s="204"/>
      <c r="CAA23" s="204"/>
      <c r="CAB23" s="204"/>
      <c r="CAC23" s="204"/>
      <c r="CAD23" s="204"/>
      <c r="CAE23" s="204"/>
      <c r="CAF23" s="204"/>
      <c r="CAG23" s="204"/>
      <c r="CAH23" s="204"/>
      <c r="CAI23" s="204"/>
      <c r="CAJ23" s="204"/>
      <c r="CAK23" s="204"/>
      <c r="CAL23" s="204"/>
      <c r="CAM23" s="204"/>
      <c r="CAN23" s="204"/>
      <c r="CAO23" s="204"/>
      <c r="CAP23" s="204"/>
      <c r="CAQ23" s="204"/>
      <c r="CAR23" s="204"/>
      <c r="CAS23" s="204"/>
      <c r="CAT23" s="204"/>
      <c r="CAU23" s="204"/>
      <c r="CAV23" s="204"/>
      <c r="CAW23" s="204"/>
      <c r="CAX23" s="204"/>
      <c r="CAY23" s="204"/>
      <c r="CAZ23" s="204"/>
      <c r="CBA23" s="204"/>
      <c r="CBB23" s="204"/>
      <c r="CBC23" s="204"/>
      <c r="CBD23" s="204"/>
      <c r="CBE23" s="204"/>
      <c r="CBF23" s="204"/>
      <c r="CBG23" s="204"/>
      <c r="CBH23" s="204"/>
      <c r="CBI23" s="204"/>
      <c r="CBJ23" s="204"/>
      <c r="CBK23" s="204"/>
      <c r="CBL23" s="204"/>
      <c r="CBM23" s="204"/>
      <c r="CBN23" s="204"/>
      <c r="CBO23" s="204"/>
      <c r="CBP23" s="204"/>
      <c r="CBQ23" s="204"/>
      <c r="CBR23" s="204"/>
      <c r="CBS23" s="204"/>
      <c r="CBT23" s="204"/>
      <c r="CBU23" s="204"/>
      <c r="CBV23" s="204"/>
      <c r="CBW23" s="204"/>
      <c r="CBX23" s="204"/>
      <c r="CBY23" s="204"/>
      <c r="CBZ23" s="204"/>
      <c r="CCA23" s="204"/>
      <c r="CCB23" s="204"/>
      <c r="CCC23" s="204"/>
      <c r="CCD23" s="204"/>
      <c r="CCE23" s="204"/>
      <c r="CCF23" s="204"/>
      <c r="CCG23" s="204"/>
      <c r="CCH23" s="204"/>
      <c r="CCI23" s="204"/>
      <c r="CCJ23" s="204"/>
      <c r="CCK23" s="204"/>
      <c r="CCL23" s="204"/>
      <c r="CCM23" s="204"/>
      <c r="CCN23" s="204"/>
      <c r="CCO23" s="204"/>
      <c r="CCP23" s="204"/>
      <c r="CCQ23" s="204"/>
      <c r="CCR23" s="204"/>
      <c r="CCS23" s="204"/>
      <c r="CCT23" s="204"/>
      <c r="CCU23" s="204"/>
      <c r="CCV23" s="204"/>
      <c r="CCW23" s="204"/>
      <c r="CCX23" s="204"/>
      <c r="CCY23" s="204"/>
      <c r="CCZ23" s="204"/>
      <c r="CDA23" s="204"/>
      <c r="CDB23" s="204"/>
      <c r="CDC23" s="204"/>
      <c r="CDD23" s="204"/>
      <c r="CDE23" s="204"/>
      <c r="CDF23" s="204"/>
      <c r="CDG23" s="204"/>
      <c r="CDH23" s="204"/>
      <c r="CDI23" s="204"/>
      <c r="CDJ23" s="204"/>
      <c r="CDK23" s="204"/>
      <c r="CDL23" s="204"/>
      <c r="CDM23" s="204"/>
      <c r="CDN23" s="204"/>
      <c r="CDO23" s="204"/>
      <c r="CDP23" s="204"/>
      <c r="CDQ23" s="204"/>
      <c r="CDR23" s="204"/>
      <c r="CDS23" s="204"/>
      <c r="CDT23" s="204"/>
      <c r="CDU23" s="204"/>
      <c r="CDV23" s="204"/>
      <c r="CDW23" s="204"/>
      <c r="CDX23" s="204"/>
      <c r="CDY23" s="204"/>
      <c r="CDZ23" s="204"/>
      <c r="CEA23" s="204"/>
      <c r="CEB23" s="204"/>
      <c r="CEC23" s="204"/>
      <c r="CED23" s="204"/>
      <c r="CEE23" s="204"/>
      <c r="CEF23" s="204"/>
      <c r="CEG23" s="204"/>
      <c r="CEH23" s="204"/>
      <c r="CEI23" s="204"/>
      <c r="CEJ23" s="204"/>
      <c r="CEK23" s="204"/>
      <c r="CEL23" s="204"/>
      <c r="CEM23" s="204"/>
      <c r="CEN23" s="204"/>
      <c r="CEO23" s="204"/>
      <c r="CEP23" s="204"/>
      <c r="CEQ23" s="204"/>
      <c r="CER23" s="204"/>
      <c r="CES23" s="204"/>
      <c r="CET23" s="204"/>
      <c r="CEU23" s="204"/>
      <c r="CEV23" s="204"/>
      <c r="CEW23" s="204"/>
      <c r="CEX23" s="204"/>
      <c r="CEY23" s="204"/>
      <c r="CEZ23" s="204"/>
      <c r="CFA23" s="204"/>
      <c r="CFB23" s="204"/>
      <c r="CFC23" s="204"/>
      <c r="CFD23" s="204"/>
      <c r="CFE23" s="204"/>
      <c r="CFF23" s="204"/>
      <c r="CFG23" s="204"/>
      <c r="CFH23" s="204"/>
      <c r="CFI23" s="204"/>
      <c r="CFJ23" s="204"/>
      <c r="CFK23" s="204"/>
      <c r="CFL23" s="204"/>
      <c r="CFM23" s="204"/>
      <c r="CFN23" s="204"/>
      <c r="CFO23" s="204"/>
      <c r="CFP23" s="204"/>
      <c r="CFQ23" s="204"/>
      <c r="CFR23" s="204"/>
      <c r="CFS23" s="204"/>
      <c r="CFT23" s="204"/>
      <c r="CFU23" s="204"/>
      <c r="CFV23" s="204"/>
      <c r="CFW23" s="204"/>
      <c r="CFX23" s="204"/>
      <c r="CFY23" s="204"/>
      <c r="CFZ23" s="204"/>
      <c r="CGA23" s="204"/>
      <c r="CGB23" s="204"/>
      <c r="CGC23" s="204"/>
      <c r="CGD23" s="204"/>
      <c r="CGE23" s="204"/>
      <c r="CGF23" s="204"/>
      <c r="CGG23" s="204"/>
      <c r="CGH23" s="204"/>
      <c r="CGI23" s="204"/>
      <c r="CGJ23" s="204"/>
      <c r="CGK23" s="204"/>
      <c r="CGL23" s="204"/>
      <c r="CGM23" s="204"/>
      <c r="CGN23" s="204"/>
      <c r="CGO23" s="204"/>
      <c r="CGP23" s="204"/>
      <c r="CGQ23" s="204"/>
      <c r="CGR23" s="204"/>
      <c r="CGS23" s="204"/>
      <c r="CGT23" s="204"/>
      <c r="CGU23" s="204"/>
      <c r="CGV23" s="204"/>
      <c r="CGW23" s="204"/>
      <c r="CGX23" s="204"/>
      <c r="CGY23" s="204"/>
      <c r="CGZ23" s="204"/>
      <c r="CHA23" s="204"/>
      <c r="CHB23" s="204"/>
      <c r="CHC23" s="204"/>
      <c r="CHD23" s="204"/>
      <c r="CHE23" s="204"/>
      <c r="CHF23" s="204"/>
      <c r="CHG23" s="204"/>
      <c r="CHH23" s="204"/>
      <c r="CHI23" s="204"/>
      <c r="CHJ23" s="204"/>
      <c r="CHK23" s="204"/>
      <c r="CHL23" s="204"/>
      <c r="CHM23" s="204"/>
      <c r="CHN23" s="204"/>
      <c r="CHO23" s="204"/>
      <c r="CHP23" s="204"/>
      <c r="CHQ23" s="204"/>
      <c r="CHR23" s="204"/>
      <c r="CHS23" s="204"/>
      <c r="CHT23" s="204"/>
      <c r="CHU23" s="204"/>
      <c r="CHV23" s="204"/>
      <c r="CHW23" s="204"/>
      <c r="CHX23" s="204"/>
      <c r="CHY23" s="204"/>
      <c r="CHZ23" s="204"/>
      <c r="CIA23" s="204"/>
      <c r="CIB23" s="204"/>
      <c r="CIC23" s="204"/>
      <c r="CID23" s="204"/>
      <c r="CIE23" s="204"/>
      <c r="CIF23" s="204"/>
      <c r="CIG23" s="204"/>
      <c r="CIH23" s="204"/>
      <c r="CII23" s="204"/>
      <c r="CIJ23" s="204"/>
      <c r="CIK23" s="204"/>
      <c r="CIL23" s="204"/>
      <c r="CIM23" s="204"/>
      <c r="CIN23" s="204"/>
      <c r="CIO23" s="204"/>
      <c r="CIP23" s="204"/>
      <c r="CIQ23" s="204"/>
      <c r="CIR23" s="204"/>
      <c r="CIS23" s="204"/>
      <c r="CIT23" s="204"/>
      <c r="CIU23" s="204"/>
      <c r="CIV23" s="204"/>
      <c r="CIW23" s="204"/>
      <c r="CIX23" s="204"/>
      <c r="CIY23" s="204"/>
      <c r="CIZ23" s="204"/>
      <c r="CJA23" s="204"/>
      <c r="CJB23" s="204"/>
      <c r="CJC23" s="204"/>
      <c r="CJD23" s="204"/>
      <c r="CJE23" s="204"/>
      <c r="CJF23" s="204"/>
      <c r="CJG23" s="204"/>
      <c r="CJH23" s="204"/>
      <c r="CJI23" s="204"/>
      <c r="CJJ23" s="204"/>
      <c r="CJK23" s="204"/>
      <c r="CJL23" s="204"/>
      <c r="CJM23" s="204"/>
      <c r="CJN23" s="204"/>
      <c r="CJO23" s="204"/>
      <c r="CJP23" s="204"/>
      <c r="CJQ23" s="204"/>
      <c r="CJR23" s="204"/>
      <c r="CJS23" s="204"/>
      <c r="CJT23" s="204"/>
      <c r="CJU23" s="204"/>
      <c r="CJV23" s="204"/>
      <c r="CJW23" s="204"/>
      <c r="CJX23" s="204"/>
      <c r="CJY23" s="204"/>
      <c r="CJZ23" s="204"/>
      <c r="CKA23" s="204"/>
      <c r="CKB23" s="204"/>
      <c r="CKC23" s="204"/>
      <c r="CKD23" s="204"/>
      <c r="CKE23" s="204"/>
      <c r="CKF23" s="204"/>
      <c r="CKG23" s="204"/>
      <c r="CKH23" s="204"/>
      <c r="CKI23" s="204"/>
      <c r="CKJ23" s="204"/>
      <c r="CKK23" s="204"/>
      <c r="CKL23" s="204"/>
      <c r="CKM23" s="204"/>
      <c r="CKN23" s="204"/>
      <c r="CKO23" s="204"/>
      <c r="CKP23" s="204"/>
      <c r="CKQ23" s="204"/>
      <c r="CKR23" s="204"/>
      <c r="CKS23" s="204"/>
      <c r="CKT23" s="204"/>
      <c r="CKU23" s="204"/>
      <c r="CKV23" s="204"/>
      <c r="CKW23" s="204"/>
      <c r="CKX23" s="204"/>
      <c r="CKY23" s="204"/>
      <c r="CKZ23" s="204"/>
      <c r="CLA23" s="204"/>
      <c r="CLB23" s="204"/>
      <c r="CLC23" s="204"/>
      <c r="CLD23" s="204"/>
      <c r="CLE23" s="204"/>
      <c r="CLF23" s="204"/>
      <c r="CLG23" s="204"/>
      <c r="CLH23" s="204"/>
      <c r="CLI23" s="204"/>
      <c r="CLJ23" s="204"/>
      <c r="CLK23" s="204"/>
      <c r="CLL23" s="204"/>
      <c r="CLM23" s="204"/>
      <c r="CLN23" s="204"/>
      <c r="CLO23" s="204"/>
      <c r="CLP23" s="204"/>
      <c r="CLQ23" s="204"/>
      <c r="CLR23" s="204"/>
      <c r="CLS23" s="204"/>
      <c r="CLT23" s="204"/>
      <c r="CLU23" s="204"/>
      <c r="CLV23" s="204"/>
      <c r="CLW23" s="204"/>
      <c r="CLX23" s="204"/>
      <c r="CLY23" s="204"/>
      <c r="CLZ23" s="204"/>
      <c r="CMA23" s="204"/>
      <c r="CMB23" s="204"/>
      <c r="CMC23" s="204"/>
      <c r="CMD23" s="204"/>
      <c r="CME23" s="204"/>
      <c r="CMF23" s="204"/>
      <c r="CMG23" s="204"/>
      <c r="CMH23" s="204"/>
      <c r="CMI23" s="204"/>
      <c r="CMJ23" s="204"/>
      <c r="CMK23" s="204"/>
      <c r="CML23" s="204"/>
      <c r="CMM23" s="204"/>
      <c r="CMN23" s="204"/>
      <c r="CMO23" s="204"/>
      <c r="CMP23" s="204"/>
      <c r="CMQ23" s="204"/>
      <c r="CMR23" s="204"/>
      <c r="CMS23" s="204"/>
      <c r="CMT23" s="204"/>
      <c r="CMU23" s="204"/>
      <c r="CMV23" s="204"/>
      <c r="CMW23" s="204"/>
      <c r="CMX23" s="204"/>
      <c r="CMY23" s="204"/>
      <c r="CMZ23" s="204"/>
      <c r="CNA23" s="204"/>
    </row>
    <row r="24" spans="1:2393" s="56" customFormat="1" ht="18" customHeight="1">
      <c r="A24" s="48" t="s">
        <v>33</v>
      </c>
      <c r="B24" s="49"/>
      <c r="C24" s="50">
        <v>20132</v>
      </c>
      <c r="D24" s="50">
        <v>0</v>
      </c>
      <c r="E24" s="50">
        <v>22004.799999999999</v>
      </c>
      <c r="F24" s="50">
        <v>0</v>
      </c>
      <c r="G24" s="50"/>
      <c r="H24" s="50"/>
      <c r="I24" s="50">
        <f>J24+[1]город!I24+[1]поселения!I25</f>
        <v>11682.3</v>
      </c>
      <c r="J24" s="50">
        <f>[1]район!I24</f>
        <v>0</v>
      </c>
      <c r="K24" s="50"/>
      <c r="L24" s="50"/>
      <c r="M24" s="50"/>
      <c r="N24" s="50"/>
      <c r="O24" s="50">
        <f>[1]район!M24+[1]город!M24+[1]поселения!M25</f>
        <v>11642.2</v>
      </c>
      <c r="P24" s="32">
        <f>[1]район!M24</f>
        <v>0</v>
      </c>
      <c r="Q24" s="33">
        <f t="shared" si="4"/>
        <v>0.99656745675081115</v>
      </c>
      <c r="R24" s="51">
        <f t="shared" si="1"/>
        <v>1</v>
      </c>
      <c r="S24" s="50">
        <f>'[1]бюджет округа (района)'!BH19+'[1]бюджеты поселений'!BH19</f>
        <v>0</v>
      </c>
      <c r="T24" s="50">
        <f>'[1]бюджет округа (района)'!BH19</f>
        <v>0</v>
      </c>
      <c r="U24" s="50">
        <f>'[1]бюджет округа (района)'!BI19+'[1]бюджеты поселений'!BI19</f>
        <v>0</v>
      </c>
      <c r="V24" s="50">
        <f>'[1]бюджет округа (района)'!BI19</f>
        <v>0</v>
      </c>
      <c r="W24" s="50"/>
      <c r="X24" s="50"/>
      <c r="Y24" s="51"/>
      <c r="Z24" s="51"/>
      <c r="AA24" s="51"/>
      <c r="AB24" s="51"/>
      <c r="AC24" s="52"/>
      <c r="AD24" s="52"/>
      <c r="AE24" s="53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  <c r="IW24" s="204"/>
      <c r="IX24" s="204"/>
      <c r="IY24" s="204"/>
      <c r="IZ24" s="204"/>
      <c r="JA24" s="204"/>
      <c r="JB24" s="204"/>
      <c r="JC24" s="204"/>
      <c r="JD24" s="204"/>
      <c r="JE24" s="204"/>
      <c r="JF24" s="204"/>
      <c r="JG24" s="204"/>
      <c r="JH24" s="204"/>
      <c r="JI24" s="204"/>
      <c r="JJ24" s="204"/>
      <c r="JK24" s="204"/>
      <c r="JL24" s="204"/>
      <c r="JM24" s="204"/>
      <c r="JN24" s="204"/>
      <c r="JO24" s="204"/>
      <c r="JP24" s="204"/>
      <c r="JQ24" s="204"/>
      <c r="JR24" s="204"/>
      <c r="JS24" s="204"/>
      <c r="JT24" s="204"/>
      <c r="JU24" s="204"/>
      <c r="JV24" s="204"/>
      <c r="JW24" s="204"/>
      <c r="JX24" s="204"/>
      <c r="JY24" s="204"/>
      <c r="JZ24" s="204"/>
      <c r="KA24" s="204"/>
      <c r="KB24" s="204"/>
      <c r="KC24" s="204"/>
      <c r="KD24" s="204"/>
      <c r="KE24" s="204"/>
      <c r="KF24" s="204"/>
      <c r="KG24" s="204"/>
      <c r="KH24" s="204"/>
      <c r="KI24" s="204"/>
      <c r="KJ24" s="204"/>
      <c r="KK24" s="204"/>
      <c r="KL24" s="204"/>
      <c r="KM24" s="204"/>
      <c r="KN24" s="204"/>
      <c r="KO24" s="204"/>
      <c r="KP24" s="204"/>
      <c r="KQ24" s="204"/>
      <c r="KR24" s="204"/>
      <c r="KS24" s="204"/>
      <c r="KT24" s="204"/>
      <c r="KU24" s="204"/>
      <c r="KV24" s="204"/>
      <c r="KW24" s="204"/>
      <c r="KX24" s="204"/>
      <c r="KY24" s="204"/>
      <c r="KZ24" s="204"/>
      <c r="LA24" s="204"/>
      <c r="LB24" s="204"/>
      <c r="LC24" s="204"/>
      <c r="LD24" s="204"/>
      <c r="LE24" s="204"/>
      <c r="LF24" s="204"/>
      <c r="LG24" s="204"/>
      <c r="LH24" s="204"/>
      <c r="LI24" s="204"/>
      <c r="LJ24" s="204"/>
      <c r="LK24" s="204"/>
      <c r="LL24" s="204"/>
      <c r="LM24" s="204"/>
      <c r="LN24" s="204"/>
      <c r="LO24" s="204"/>
      <c r="LP24" s="204"/>
      <c r="LQ24" s="204"/>
      <c r="LR24" s="204"/>
      <c r="LS24" s="204"/>
      <c r="LT24" s="204"/>
      <c r="LU24" s="204"/>
      <c r="LV24" s="204"/>
      <c r="LW24" s="204"/>
      <c r="LX24" s="204"/>
      <c r="LY24" s="204"/>
      <c r="LZ24" s="204"/>
      <c r="MA24" s="204"/>
      <c r="MB24" s="204"/>
      <c r="MC24" s="204"/>
      <c r="MD24" s="204"/>
      <c r="ME24" s="204"/>
      <c r="MF24" s="204"/>
      <c r="MG24" s="204"/>
      <c r="MH24" s="204"/>
      <c r="MI24" s="204"/>
      <c r="MJ24" s="204"/>
      <c r="MK24" s="204"/>
      <c r="ML24" s="204"/>
      <c r="MM24" s="204"/>
      <c r="MN24" s="204"/>
      <c r="MO24" s="204"/>
      <c r="MP24" s="204"/>
      <c r="MQ24" s="204"/>
      <c r="MR24" s="204"/>
      <c r="MS24" s="204"/>
      <c r="MT24" s="204"/>
      <c r="MU24" s="204"/>
      <c r="MV24" s="204"/>
      <c r="MW24" s="204"/>
      <c r="MX24" s="204"/>
      <c r="MY24" s="204"/>
      <c r="MZ24" s="204"/>
      <c r="NA24" s="204"/>
      <c r="NB24" s="204"/>
      <c r="NC24" s="204"/>
      <c r="ND24" s="204"/>
      <c r="NE24" s="204"/>
      <c r="NF24" s="204"/>
      <c r="NG24" s="204"/>
      <c r="NH24" s="204"/>
      <c r="NI24" s="204"/>
      <c r="NJ24" s="204"/>
      <c r="NK24" s="204"/>
      <c r="NL24" s="204"/>
      <c r="NM24" s="204"/>
      <c r="NN24" s="204"/>
      <c r="NO24" s="204"/>
      <c r="NP24" s="204"/>
      <c r="NQ24" s="204"/>
      <c r="NR24" s="204"/>
      <c r="NS24" s="204"/>
      <c r="NT24" s="204"/>
      <c r="NU24" s="204"/>
      <c r="NV24" s="204"/>
      <c r="NW24" s="204"/>
      <c r="NX24" s="204"/>
      <c r="NY24" s="204"/>
      <c r="NZ24" s="204"/>
      <c r="OA24" s="204"/>
      <c r="OB24" s="204"/>
      <c r="OC24" s="204"/>
      <c r="OD24" s="204"/>
      <c r="OE24" s="204"/>
      <c r="OF24" s="204"/>
      <c r="OG24" s="204"/>
      <c r="OH24" s="204"/>
      <c r="OI24" s="204"/>
      <c r="OJ24" s="204"/>
      <c r="OK24" s="204"/>
      <c r="OL24" s="204"/>
      <c r="OM24" s="204"/>
      <c r="ON24" s="204"/>
      <c r="OO24" s="204"/>
      <c r="OP24" s="204"/>
      <c r="OQ24" s="204"/>
      <c r="OR24" s="204"/>
      <c r="OS24" s="204"/>
      <c r="OT24" s="204"/>
      <c r="OU24" s="204"/>
      <c r="OV24" s="204"/>
      <c r="OW24" s="204"/>
      <c r="OX24" s="204"/>
      <c r="OY24" s="204"/>
      <c r="OZ24" s="204"/>
      <c r="PA24" s="204"/>
      <c r="PB24" s="204"/>
      <c r="PC24" s="204"/>
      <c r="PD24" s="204"/>
      <c r="PE24" s="204"/>
      <c r="PF24" s="204"/>
      <c r="PG24" s="204"/>
      <c r="PH24" s="204"/>
      <c r="PI24" s="204"/>
      <c r="PJ24" s="204"/>
      <c r="PK24" s="204"/>
      <c r="PL24" s="204"/>
      <c r="PM24" s="204"/>
      <c r="PN24" s="204"/>
      <c r="PO24" s="204"/>
      <c r="PP24" s="204"/>
      <c r="PQ24" s="204"/>
      <c r="PR24" s="204"/>
      <c r="PS24" s="204"/>
      <c r="PT24" s="204"/>
      <c r="PU24" s="204"/>
      <c r="PV24" s="204"/>
      <c r="PW24" s="204"/>
      <c r="PX24" s="204"/>
      <c r="PY24" s="204"/>
      <c r="PZ24" s="204"/>
      <c r="QA24" s="204"/>
      <c r="QB24" s="204"/>
      <c r="QC24" s="204"/>
      <c r="QD24" s="204"/>
      <c r="QE24" s="204"/>
      <c r="QF24" s="204"/>
      <c r="QG24" s="204"/>
      <c r="QH24" s="204"/>
      <c r="QI24" s="204"/>
      <c r="QJ24" s="204"/>
      <c r="QK24" s="204"/>
      <c r="QL24" s="204"/>
      <c r="QM24" s="204"/>
      <c r="QN24" s="204"/>
      <c r="QO24" s="204"/>
      <c r="QP24" s="204"/>
      <c r="QQ24" s="204"/>
      <c r="QR24" s="204"/>
      <c r="QS24" s="204"/>
      <c r="QT24" s="204"/>
      <c r="QU24" s="204"/>
      <c r="QV24" s="204"/>
      <c r="QW24" s="204"/>
      <c r="QX24" s="204"/>
      <c r="QY24" s="204"/>
      <c r="QZ24" s="204"/>
      <c r="RA24" s="204"/>
      <c r="RB24" s="204"/>
      <c r="RC24" s="204"/>
      <c r="RD24" s="204"/>
      <c r="RE24" s="204"/>
      <c r="RF24" s="204"/>
      <c r="RG24" s="204"/>
      <c r="RH24" s="204"/>
      <c r="RI24" s="204"/>
      <c r="RJ24" s="204"/>
      <c r="RK24" s="204"/>
      <c r="RL24" s="204"/>
      <c r="RM24" s="204"/>
      <c r="RN24" s="204"/>
      <c r="RO24" s="204"/>
      <c r="RP24" s="204"/>
      <c r="RQ24" s="204"/>
      <c r="RR24" s="204"/>
      <c r="RS24" s="204"/>
      <c r="RT24" s="204"/>
      <c r="RU24" s="204"/>
      <c r="RV24" s="204"/>
      <c r="RW24" s="204"/>
      <c r="RX24" s="204"/>
      <c r="RY24" s="204"/>
      <c r="RZ24" s="204"/>
      <c r="SA24" s="204"/>
      <c r="SB24" s="204"/>
      <c r="SC24" s="204"/>
      <c r="SD24" s="204"/>
      <c r="SE24" s="204"/>
      <c r="SF24" s="204"/>
      <c r="SG24" s="204"/>
      <c r="SH24" s="204"/>
      <c r="SI24" s="204"/>
      <c r="SJ24" s="204"/>
      <c r="SK24" s="204"/>
      <c r="SL24" s="204"/>
      <c r="SM24" s="204"/>
      <c r="SN24" s="204"/>
      <c r="SO24" s="204"/>
      <c r="SP24" s="204"/>
      <c r="SQ24" s="204"/>
      <c r="SR24" s="204"/>
      <c r="SS24" s="204"/>
      <c r="ST24" s="204"/>
      <c r="SU24" s="204"/>
      <c r="SV24" s="204"/>
      <c r="SW24" s="204"/>
      <c r="SX24" s="204"/>
      <c r="SY24" s="204"/>
      <c r="SZ24" s="204"/>
      <c r="TA24" s="204"/>
      <c r="TB24" s="204"/>
      <c r="TC24" s="204"/>
      <c r="TD24" s="204"/>
      <c r="TE24" s="204"/>
      <c r="TF24" s="204"/>
      <c r="TG24" s="204"/>
      <c r="TH24" s="204"/>
      <c r="TI24" s="204"/>
      <c r="TJ24" s="204"/>
      <c r="TK24" s="204"/>
      <c r="TL24" s="204"/>
      <c r="TM24" s="204"/>
      <c r="TN24" s="204"/>
      <c r="TO24" s="204"/>
      <c r="TP24" s="204"/>
      <c r="TQ24" s="204"/>
      <c r="TR24" s="204"/>
      <c r="TS24" s="204"/>
      <c r="TT24" s="204"/>
      <c r="TU24" s="204"/>
      <c r="TV24" s="204"/>
      <c r="TW24" s="204"/>
      <c r="TX24" s="204"/>
      <c r="TY24" s="204"/>
      <c r="TZ24" s="204"/>
      <c r="UA24" s="204"/>
      <c r="UB24" s="204"/>
      <c r="UC24" s="204"/>
      <c r="UD24" s="204"/>
      <c r="UE24" s="204"/>
      <c r="UF24" s="204"/>
      <c r="UG24" s="204"/>
      <c r="UH24" s="204"/>
      <c r="UI24" s="204"/>
      <c r="UJ24" s="204"/>
      <c r="UK24" s="204"/>
      <c r="UL24" s="204"/>
      <c r="UM24" s="204"/>
      <c r="UN24" s="204"/>
      <c r="UO24" s="204"/>
      <c r="UP24" s="204"/>
      <c r="UQ24" s="204"/>
      <c r="UR24" s="204"/>
      <c r="US24" s="204"/>
      <c r="UT24" s="204"/>
      <c r="UU24" s="204"/>
      <c r="UV24" s="204"/>
      <c r="UW24" s="204"/>
      <c r="UX24" s="204"/>
      <c r="UY24" s="204"/>
      <c r="UZ24" s="204"/>
      <c r="VA24" s="204"/>
      <c r="VB24" s="204"/>
      <c r="VC24" s="204"/>
      <c r="VD24" s="204"/>
      <c r="VE24" s="204"/>
      <c r="VF24" s="204"/>
      <c r="VG24" s="204"/>
      <c r="VH24" s="204"/>
      <c r="VI24" s="204"/>
      <c r="VJ24" s="204"/>
      <c r="VK24" s="204"/>
      <c r="VL24" s="204"/>
      <c r="VM24" s="204"/>
      <c r="VN24" s="204"/>
      <c r="VO24" s="204"/>
      <c r="VP24" s="204"/>
      <c r="VQ24" s="204"/>
      <c r="VR24" s="204"/>
      <c r="VS24" s="204"/>
      <c r="VT24" s="204"/>
      <c r="VU24" s="204"/>
      <c r="VV24" s="204"/>
      <c r="VW24" s="204"/>
      <c r="VX24" s="204"/>
      <c r="VY24" s="204"/>
      <c r="VZ24" s="204"/>
      <c r="WA24" s="204"/>
      <c r="WB24" s="204"/>
      <c r="WC24" s="204"/>
      <c r="WD24" s="204"/>
      <c r="WE24" s="204"/>
      <c r="WF24" s="204"/>
      <c r="WG24" s="204"/>
      <c r="WH24" s="204"/>
      <c r="WI24" s="204"/>
      <c r="WJ24" s="204"/>
      <c r="WK24" s="204"/>
      <c r="WL24" s="204"/>
      <c r="WM24" s="204"/>
      <c r="WN24" s="204"/>
      <c r="WO24" s="204"/>
      <c r="WP24" s="204"/>
      <c r="WQ24" s="204"/>
      <c r="WR24" s="204"/>
      <c r="WS24" s="204"/>
      <c r="WT24" s="204"/>
      <c r="WU24" s="204"/>
      <c r="WV24" s="204"/>
      <c r="WW24" s="204"/>
      <c r="WX24" s="204"/>
      <c r="WY24" s="204"/>
      <c r="WZ24" s="204"/>
      <c r="XA24" s="204"/>
      <c r="XB24" s="204"/>
      <c r="XC24" s="204"/>
      <c r="XD24" s="204"/>
      <c r="XE24" s="204"/>
      <c r="XF24" s="204"/>
      <c r="XG24" s="204"/>
      <c r="XH24" s="204"/>
      <c r="XI24" s="204"/>
      <c r="XJ24" s="204"/>
      <c r="XK24" s="204"/>
      <c r="XL24" s="204"/>
      <c r="XM24" s="204"/>
      <c r="XN24" s="204"/>
      <c r="XO24" s="204"/>
      <c r="XP24" s="204"/>
      <c r="XQ24" s="204"/>
      <c r="XR24" s="204"/>
      <c r="XS24" s="204"/>
      <c r="XT24" s="204"/>
      <c r="XU24" s="204"/>
      <c r="XV24" s="204"/>
      <c r="XW24" s="204"/>
      <c r="XX24" s="204"/>
      <c r="XY24" s="204"/>
      <c r="XZ24" s="204"/>
      <c r="YA24" s="204"/>
      <c r="YB24" s="204"/>
      <c r="YC24" s="204"/>
      <c r="YD24" s="204"/>
      <c r="YE24" s="204"/>
      <c r="YF24" s="204"/>
      <c r="YG24" s="204"/>
      <c r="YH24" s="204"/>
      <c r="YI24" s="204"/>
      <c r="YJ24" s="204"/>
      <c r="YK24" s="204"/>
      <c r="YL24" s="204"/>
      <c r="YM24" s="204"/>
      <c r="YN24" s="204"/>
      <c r="YO24" s="204"/>
      <c r="YP24" s="204"/>
      <c r="YQ24" s="204"/>
      <c r="YR24" s="204"/>
      <c r="YS24" s="204"/>
      <c r="YT24" s="204"/>
      <c r="YU24" s="204"/>
      <c r="YV24" s="204"/>
      <c r="YW24" s="204"/>
      <c r="YX24" s="204"/>
      <c r="YY24" s="204"/>
      <c r="YZ24" s="204"/>
      <c r="ZA24" s="204"/>
      <c r="ZB24" s="204"/>
      <c r="ZC24" s="204"/>
      <c r="ZD24" s="204"/>
      <c r="ZE24" s="204"/>
      <c r="ZF24" s="204"/>
      <c r="ZG24" s="204"/>
      <c r="ZH24" s="204"/>
      <c r="ZI24" s="204"/>
      <c r="ZJ24" s="204"/>
      <c r="ZK24" s="204"/>
      <c r="ZL24" s="204"/>
      <c r="ZM24" s="204"/>
      <c r="ZN24" s="204"/>
      <c r="ZO24" s="204"/>
      <c r="ZP24" s="204"/>
      <c r="ZQ24" s="204"/>
      <c r="ZR24" s="204"/>
      <c r="ZS24" s="204"/>
      <c r="ZT24" s="204"/>
      <c r="ZU24" s="204"/>
      <c r="ZV24" s="204"/>
      <c r="ZW24" s="204"/>
      <c r="ZX24" s="204"/>
      <c r="ZY24" s="204"/>
      <c r="ZZ24" s="204"/>
      <c r="AAA24" s="204"/>
      <c r="AAB24" s="204"/>
      <c r="AAC24" s="204"/>
      <c r="AAD24" s="204"/>
      <c r="AAE24" s="204"/>
      <c r="AAF24" s="204"/>
      <c r="AAG24" s="204"/>
      <c r="AAH24" s="204"/>
      <c r="AAI24" s="204"/>
      <c r="AAJ24" s="204"/>
      <c r="AAK24" s="204"/>
      <c r="AAL24" s="204"/>
      <c r="AAM24" s="204"/>
      <c r="AAN24" s="204"/>
      <c r="AAO24" s="204"/>
      <c r="AAP24" s="204"/>
      <c r="AAQ24" s="204"/>
      <c r="AAR24" s="204"/>
      <c r="AAS24" s="204"/>
      <c r="AAT24" s="204"/>
      <c r="AAU24" s="204"/>
      <c r="AAV24" s="204"/>
      <c r="AAW24" s="204"/>
      <c r="AAX24" s="204"/>
      <c r="AAY24" s="204"/>
      <c r="AAZ24" s="204"/>
      <c r="ABA24" s="204"/>
      <c r="ABB24" s="204"/>
      <c r="ABC24" s="204"/>
      <c r="ABD24" s="204"/>
      <c r="ABE24" s="204"/>
      <c r="ABF24" s="204"/>
      <c r="ABG24" s="204"/>
      <c r="ABH24" s="204"/>
      <c r="ABI24" s="204"/>
      <c r="ABJ24" s="204"/>
      <c r="ABK24" s="204"/>
      <c r="ABL24" s="204"/>
      <c r="ABM24" s="204"/>
      <c r="ABN24" s="204"/>
      <c r="ABO24" s="204"/>
      <c r="ABP24" s="204"/>
      <c r="ABQ24" s="204"/>
      <c r="ABR24" s="204"/>
      <c r="ABS24" s="204"/>
      <c r="ABT24" s="204"/>
      <c r="ABU24" s="204"/>
      <c r="ABV24" s="204"/>
      <c r="ABW24" s="204"/>
      <c r="ABX24" s="204"/>
      <c r="ABY24" s="204"/>
      <c r="ABZ24" s="204"/>
      <c r="ACA24" s="204"/>
      <c r="ACB24" s="204"/>
      <c r="ACC24" s="204"/>
      <c r="ACD24" s="204"/>
      <c r="ACE24" s="204"/>
      <c r="ACF24" s="204"/>
      <c r="ACG24" s="204"/>
      <c r="ACH24" s="204"/>
      <c r="ACI24" s="204"/>
      <c r="ACJ24" s="204"/>
      <c r="ACK24" s="204"/>
      <c r="ACL24" s="204"/>
      <c r="ACM24" s="204"/>
      <c r="ACN24" s="204"/>
      <c r="ACO24" s="204"/>
      <c r="ACP24" s="204"/>
      <c r="ACQ24" s="204"/>
      <c r="ACR24" s="204"/>
      <c r="ACS24" s="204"/>
      <c r="ACT24" s="204"/>
      <c r="ACU24" s="204"/>
      <c r="ACV24" s="204"/>
      <c r="ACW24" s="204"/>
      <c r="ACX24" s="204"/>
      <c r="ACY24" s="204"/>
      <c r="ACZ24" s="204"/>
      <c r="ADA24" s="204"/>
      <c r="ADB24" s="204"/>
      <c r="ADC24" s="204"/>
      <c r="ADD24" s="204"/>
      <c r="ADE24" s="204"/>
      <c r="ADF24" s="204"/>
      <c r="ADG24" s="204"/>
      <c r="ADH24" s="204"/>
      <c r="ADI24" s="204"/>
      <c r="ADJ24" s="204"/>
      <c r="ADK24" s="204"/>
      <c r="ADL24" s="204"/>
      <c r="ADM24" s="204"/>
      <c r="ADN24" s="204"/>
      <c r="ADO24" s="204"/>
      <c r="ADP24" s="204"/>
      <c r="ADQ24" s="204"/>
      <c r="ADR24" s="204"/>
      <c r="ADS24" s="204"/>
      <c r="ADT24" s="204"/>
      <c r="ADU24" s="204"/>
      <c r="ADV24" s="204"/>
      <c r="ADW24" s="204"/>
      <c r="ADX24" s="204"/>
      <c r="ADY24" s="204"/>
      <c r="ADZ24" s="204"/>
      <c r="AEA24" s="204"/>
      <c r="AEB24" s="204"/>
      <c r="AEC24" s="204"/>
      <c r="AED24" s="204"/>
      <c r="AEE24" s="204"/>
      <c r="AEF24" s="204"/>
      <c r="AEG24" s="204"/>
      <c r="AEH24" s="204"/>
      <c r="AEI24" s="204"/>
      <c r="AEJ24" s="204"/>
      <c r="AEK24" s="204"/>
      <c r="AEL24" s="204"/>
      <c r="AEM24" s="204"/>
      <c r="AEN24" s="204"/>
      <c r="AEO24" s="204"/>
      <c r="AEP24" s="204"/>
      <c r="AEQ24" s="204"/>
      <c r="AER24" s="204"/>
      <c r="AES24" s="204"/>
      <c r="AET24" s="204"/>
      <c r="AEU24" s="204"/>
      <c r="AEV24" s="204"/>
      <c r="AEW24" s="204"/>
      <c r="AEX24" s="204"/>
      <c r="AEY24" s="204"/>
      <c r="AEZ24" s="204"/>
      <c r="AFA24" s="204"/>
      <c r="AFB24" s="204"/>
      <c r="AFC24" s="204"/>
      <c r="AFD24" s="204"/>
      <c r="AFE24" s="204"/>
      <c r="AFF24" s="204"/>
      <c r="AFG24" s="204"/>
      <c r="AFH24" s="204"/>
      <c r="AFI24" s="204"/>
      <c r="AFJ24" s="204"/>
      <c r="AFK24" s="204"/>
      <c r="AFL24" s="204"/>
      <c r="AFM24" s="204"/>
      <c r="AFN24" s="204"/>
      <c r="AFO24" s="204"/>
      <c r="AFP24" s="204"/>
      <c r="AFQ24" s="204"/>
      <c r="AFR24" s="204"/>
      <c r="AFS24" s="204"/>
      <c r="AFT24" s="204"/>
      <c r="AFU24" s="204"/>
      <c r="AFV24" s="204"/>
      <c r="AFW24" s="204"/>
      <c r="AFX24" s="204"/>
      <c r="AFY24" s="204"/>
      <c r="AFZ24" s="204"/>
      <c r="AGA24" s="204"/>
      <c r="AGB24" s="204"/>
      <c r="AGC24" s="204"/>
      <c r="AGD24" s="204"/>
      <c r="AGE24" s="204"/>
      <c r="AGF24" s="204"/>
      <c r="AGG24" s="204"/>
      <c r="AGH24" s="204"/>
      <c r="AGI24" s="204"/>
      <c r="AGJ24" s="204"/>
      <c r="AGK24" s="204"/>
      <c r="AGL24" s="204"/>
      <c r="AGM24" s="204"/>
      <c r="AGN24" s="204"/>
      <c r="AGO24" s="204"/>
      <c r="AGP24" s="204"/>
      <c r="AGQ24" s="204"/>
      <c r="AGR24" s="204"/>
      <c r="AGS24" s="204"/>
      <c r="AGT24" s="204"/>
      <c r="AGU24" s="204"/>
      <c r="AGV24" s="204"/>
      <c r="AGW24" s="204"/>
      <c r="AGX24" s="204"/>
      <c r="AGY24" s="204"/>
      <c r="AGZ24" s="204"/>
      <c r="AHA24" s="204"/>
      <c r="AHB24" s="204"/>
      <c r="AHC24" s="204"/>
      <c r="AHD24" s="204"/>
      <c r="AHE24" s="204"/>
      <c r="AHF24" s="204"/>
      <c r="AHG24" s="204"/>
      <c r="AHH24" s="204"/>
      <c r="AHI24" s="204"/>
      <c r="AHJ24" s="204"/>
      <c r="AHK24" s="204"/>
      <c r="AHL24" s="204"/>
      <c r="AHM24" s="204"/>
      <c r="AHN24" s="204"/>
      <c r="AHO24" s="204"/>
      <c r="AHP24" s="204"/>
      <c r="AHQ24" s="204"/>
      <c r="AHR24" s="204"/>
      <c r="AHS24" s="204"/>
      <c r="AHT24" s="204"/>
      <c r="AHU24" s="204"/>
      <c r="AHV24" s="204"/>
      <c r="AHW24" s="204"/>
      <c r="AHX24" s="204"/>
      <c r="AHY24" s="204"/>
      <c r="AHZ24" s="204"/>
      <c r="AIA24" s="204"/>
      <c r="AIB24" s="204"/>
      <c r="AIC24" s="204"/>
      <c r="AID24" s="204"/>
      <c r="AIE24" s="204"/>
      <c r="AIF24" s="204"/>
      <c r="AIG24" s="204"/>
      <c r="AIH24" s="204"/>
      <c r="AII24" s="204"/>
      <c r="AIJ24" s="204"/>
      <c r="AIK24" s="204"/>
      <c r="AIL24" s="204"/>
      <c r="AIM24" s="204"/>
      <c r="AIN24" s="204"/>
      <c r="AIO24" s="204"/>
      <c r="AIP24" s="204"/>
      <c r="AIQ24" s="204"/>
      <c r="AIR24" s="204"/>
      <c r="AIS24" s="204"/>
      <c r="AIT24" s="204"/>
      <c r="AIU24" s="204"/>
      <c r="AIV24" s="204"/>
      <c r="AIW24" s="204"/>
      <c r="AIX24" s="204"/>
      <c r="AIY24" s="204"/>
      <c r="AIZ24" s="204"/>
      <c r="AJA24" s="204"/>
      <c r="AJB24" s="204"/>
      <c r="AJC24" s="204"/>
      <c r="AJD24" s="204"/>
      <c r="AJE24" s="204"/>
      <c r="AJF24" s="204"/>
      <c r="AJG24" s="204"/>
      <c r="AJH24" s="204"/>
      <c r="AJI24" s="204"/>
      <c r="AJJ24" s="204"/>
      <c r="AJK24" s="204"/>
      <c r="AJL24" s="204"/>
      <c r="AJM24" s="204"/>
      <c r="AJN24" s="204"/>
      <c r="AJO24" s="204"/>
      <c r="AJP24" s="204"/>
      <c r="AJQ24" s="204"/>
      <c r="AJR24" s="204"/>
      <c r="AJS24" s="204"/>
      <c r="AJT24" s="204"/>
      <c r="AJU24" s="204"/>
      <c r="AJV24" s="204"/>
      <c r="AJW24" s="204"/>
      <c r="AJX24" s="204"/>
      <c r="AJY24" s="204"/>
      <c r="AJZ24" s="204"/>
      <c r="AKA24" s="204"/>
      <c r="AKB24" s="204"/>
      <c r="AKC24" s="204"/>
      <c r="AKD24" s="204"/>
      <c r="AKE24" s="204"/>
      <c r="AKF24" s="204"/>
      <c r="AKG24" s="204"/>
      <c r="AKH24" s="204"/>
      <c r="AKI24" s="204"/>
      <c r="AKJ24" s="204"/>
      <c r="AKK24" s="204"/>
      <c r="AKL24" s="204"/>
      <c r="AKM24" s="204"/>
      <c r="AKN24" s="204"/>
      <c r="AKO24" s="204"/>
      <c r="AKP24" s="204"/>
      <c r="AKQ24" s="204"/>
      <c r="AKR24" s="204"/>
      <c r="AKS24" s="204"/>
      <c r="AKT24" s="204"/>
      <c r="AKU24" s="204"/>
      <c r="AKV24" s="204"/>
      <c r="AKW24" s="204"/>
      <c r="AKX24" s="204"/>
      <c r="AKY24" s="204"/>
      <c r="AKZ24" s="204"/>
      <c r="ALA24" s="204"/>
      <c r="ALB24" s="204"/>
      <c r="ALC24" s="204"/>
      <c r="ALD24" s="204"/>
      <c r="ALE24" s="204"/>
      <c r="ALF24" s="204"/>
      <c r="ALG24" s="204"/>
      <c r="ALH24" s="204"/>
      <c r="ALI24" s="204"/>
      <c r="ALJ24" s="204"/>
      <c r="ALK24" s="204"/>
      <c r="ALL24" s="204"/>
      <c r="ALM24" s="204"/>
      <c r="ALN24" s="204"/>
      <c r="ALO24" s="204"/>
      <c r="ALP24" s="204"/>
      <c r="ALQ24" s="204"/>
      <c r="ALR24" s="204"/>
      <c r="ALS24" s="204"/>
      <c r="ALT24" s="204"/>
      <c r="ALU24" s="204"/>
      <c r="ALV24" s="204"/>
      <c r="ALW24" s="204"/>
      <c r="ALX24" s="204"/>
      <c r="ALY24" s="204"/>
      <c r="ALZ24" s="204"/>
      <c r="AMA24" s="204"/>
      <c r="AMB24" s="204"/>
      <c r="AMC24" s="204"/>
      <c r="AMD24" s="204"/>
      <c r="AME24" s="204"/>
      <c r="AMF24" s="204"/>
      <c r="AMG24" s="204"/>
      <c r="AMH24" s="204"/>
      <c r="AMI24" s="204"/>
      <c r="AMJ24" s="204"/>
      <c r="AMK24" s="204"/>
      <c r="AML24" s="204"/>
      <c r="AMM24" s="204"/>
      <c r="AMN24" s="204"/>
      <c r="AMO24" s="204"/>
      <c r="AMP24" s="204"/>
      <c r="AMQ24" s="204"/>
      <c r="AMR24" s="204"/>
      <c r="AMS24" s="204"/>
      <c r="AMT24" s="204"/>
      <c r="AMU24" s="204"/>
      <c r="AMV24" s="204"/>
      <c r="AMW24" s="204"/>
      <c r="AMX24" s="204"/>
      <c r="AMY24" s="204"/>
      <c r="AMZ24" s="204"/>
      <c r="ANA24" s="204"/>
      <c r="ANB24" s="204"/>
      <c r="ANC24" s="204"/>
      <c r="AND24" s="204"/>
      <c r="ANE24" s="204"/>
      <c r="ANF24" s="204"/>
      <c r="ANG24" s="204"/>
      <c r="ANH24" s="204"/>
      <c r="ANI24" s="204"/>
      <c r="ANJ24" s="204"/>
      <c r="ANK24" s="204"/>
      <c r="ANL24" s="204"/>
      <c r="ANM24" s="204"/>
      <c r="ANN24" s="204"/>
      <c r="ANO24" s="204"/>
      <c r="ANP24" s="204"/>
      <c r="ANQ24" s="204"/>
      <c r="ANR24" s="204"/>
      <c r="ANS24" s="204"/>
      <c r="ANT24" s="204"/>
      <c r="ANU24" s="204"/>
      <c r="ANV24" s="204"/>
      <c r="ANW24" s="204"/>
      <c r="ANX24" s="204"/>
      <c r="ANY24" s="204"/>
      <c r="ANZ24" s="204"/>
      <c r="AOA24" s="204"/>
      <c r="AOB24" s="204"/>
      <c r="AOC24" s="204"/>
      <c r="AOD24" s="204"/>
      <c r="AOE24" s="204"/>
      <c r="AOF24" s="204"/>
      <c r="AOG24" s="204"/>
      <c r="AOH24" s="204"/>
      <c r="AOI24" s="204"/>
      <c r="AOJ24" s="204"/>
      <c r="AOK24" s="204"/>
      <c r="AOL24" s="204"/>
      <c r="AOM24" s="204"/>
      <c r="AON24" s="204"/>
      <c r="AOO24" s="204"/>
      <c r="AOP24" s="204"/>
      <c r="AOQ24" s="204"/>
      <c r="AOR24" s="204"/>
      <c r="AOS24" s="204"/>
      <c r="AOT24" s="204"/>
      <c r="AOU24" s="204"/>
      <c r="AOV24" s="204"/>
      <c r="AOW24" s="204"/>
      <c r="AOX24" s="204"/>
      <c r="AOY24" s="204"/>
      <c r="AOZ24" s="204"/>
      <c r="APA24" s="204"/>
      <c r="APB24" s="204"/>
      <c r="APC24" s="204"/>
      <c r="APD24" s="204"/>
      <c r="APE24" s="204"/>
      <c r="APF24" s="204"/>
      <c r="APG24" s="204"/>
      <c r="APH24" s="204"/>
      <c r="API24" s="204"/>
      <c r="APJ24" s="204"/>
      <c r="APK24" s="204"/>
      <c r="APL24" s="204"/>
      <c r="APM24" s="204"/>
      <c r="APN24" s="204"/>
      <c r="APO24" s="204"/>
      <c r="APP24" s="204"/>
      <c r="APQ24" s="204"/>
      <c r="APR24" s="204"/>
      <c r="APS24" s="204"/>
      <c r="APT24" s="204"/>
      <c r="APU24" s="204"/>
      <c r="APV24" s="204"/>
      <c r="APW24" s="204"/>
      <c r="APX24" s="204"/>
      <c r="APY24" s="204"/>
      <c r="APZ24" s="204"/>
      <c r="AQA24" s="204"/>
      <c r="AQB24" s="204"/>
      <c r="AQC24" s="204"/>
      <c r="AQD24" s="204"/>
      <c r="AQE24" s="204"/>
      <c r="AQF24" s="204"/>
      <c r="AQG24" s="204"/>
      <c r="AQH24" s="204"/>
      <c r="AQI24" s="204"/>
      <c r="AQJ24" s="204"/>
      <c r="AQK24" s="204"/>
      <c r="AQL24" s="204"/>
      <c r="AQM24" s="204"/>
      <c r="AQN24" s="204"/>
      <c r="AQO24" s="204"/>
      <c r="AQP24" s="204"/>
      <c r="AQQ24" s="204"/>
      <c r="AQR24" s="204"/>
      <c r="AQS24" s="204"/>
      <c r="AQT24" s="204"/>
      <c r="AQU24" s="204"/>
      <c r="AQV24" s="204"/>
      <c r="AQW24" s="204"/>
      <c r="AQX24" s="204"/>
      <c r="AQY24" s="204"/>
      <c r="AQZ24" s="204"/>
      <c r="ARA24" s="204"/>
      <c r="ARB24" s="204"/>
      <c r="ARC24" s="204"/>
      <c r="ARD24" s="204"/>
      <c r="ARE24" s="204"/>
      <c r="ARF24" s="204"/>
      <c r="ARG24" s="204"/>
      <c r="ARH24" s="204"/>
      <c r="ARI24" s="204"/>
      <c r="ARJ24" s="204"/>
      <c r="ARK24" s="204"/>
      <c r="ARL24" s="204"/>
      <c r="ARM24" s="204"/>
      <c r="ARN24" s="204"/>
      <c r="ARO24" s="204"/>
      <c r="ARP24" s="204"/>
      <c r="ARQ24" s="204"/>
      <c r="ARR24" s="204"/>
      <c r="ARS24" s="204"/>
      <c r="ART24" s="204"/>
      <c r="ARU24" s="204"/>
      <c r="ARV24" s="204"/>
      <c r="ARW24" s="204"/>
      <c r="ARX24" s="204"/>
      <c r="ARY24" s="204"/>
      <c r="ARZ24" s="204"/>
      <c r="ASA24" s="204"/>
      <c r="ASB24" s="204"/>
      <c r="ASC24" s="204"/>
      <c r="ASD24" s="204"/>
      <c r="ASE24" s="204"/>
      <c r="ASF24" s="204"/>
      <c r="ASG24" s="204"/>
      <c r="ASH24" s="204"/>
      <c r="ASI24" s="204"/>
      <c r="ASJ24" s="204"/>
      <c r="ASK24" s="204"/>
      <c r="ASL24" s="204"/>
      <c r="ASM24" s="204"/>
      <c r="ASN24" s="204"/>
      <c r="ASO24" s="204"/>
      <c r="ASP24" s="204"/>
      <c r="ASQ24" s="204"/>
      <c r="ASR24" s="204"/>
      <c r="ASS24" s="204"/>
      <c r="AST24" s="204"/>
      <c r="ASU24" s="204"/>
      <c r="ASV24" s="204"/>
      <c r="ASW24" s="204"/>
      <c r="ASX24" s="204"/>
      <c r="ASY24" s="204"/>
      <c r="ASZ24" s="204"/>
      <c r="ATA24" s="204"/>
      <c r="ATB24" s="204"/>
      <c r="ATC24" s="204"/>
      <c r="ATD24" s="204"/>
      <c r="ATE24" s="204"/>
      <c r="ATF24" s="204"/>
      <c r="ATG24" s="204"/>
      <c r="ATH24" s="204"/>
      <c r="ATI24" s="204"/>
      <c r="ATJ24" s="204"/>
      <c r="ATK24" s="204"/>
      <c r="ATL24" s="204"/>
      <c r="ATM24" s="204"/>
      <c r="ATN24" s="204"/>
      <c r="ATO24" s="204"/>
      <c r="ATP24" s="204"/>
      <c r="ATQ24" s="204"/>
      <c r="ATR24" s="204"/>
      <c r="ATS24" s="204"/>
      <c r="ATT24" s="204"/>
      <c r="ATU24" s="204"/>
      <c r="ATV24" s="204"/>
      <c r="ATW24" s="204"/>
      <c r="ATX24" s="204"/>
      <c r="ATY24" s="204"/>
      <c r="ATZ24" s="204"/>
      <c r="AUA24" s="204"/>
      <c r="AUB24" s="204"/>
      <c r="AUC24" s="204"/>
      <c r="AUD24" s="204"/>
      <c r="AUE24" s="204"/>
      <c r="AUF24" s="204"/>
      <c r="AUG24" s="204"/>
      <c r="AUH24" s="204"/>
      <c r="AUI24" s="204"/>
      <c r="AUJ24" s="204"/>
      <c r="AUK24" s="204"/>
      <c r="AUL24" s="204"/>
      <c r="AUM24" s="204"/>
      <c r="AUN24" s="204"/>
      <c r="AUO24" s="204"/>
      <c r="AUP24" s="204"/>
      <c r="AUQ24" s="204"/>
      <c r="AUR24" s="204"/>
      <c r="AUS24" s="204"/>
      <c r="AUT24" s="204"/>
      <c r="AUU24" s="204"/>
      <c r="AUV24" s="204"/>
      <c r="AUW24" s="204"/>
      <c r="AUX24" s="204"/>
      <c r="AUY24" s="204"/>
      <c r="AUZ24" s="204"/>
      <c r="AVA24" s="204"/>
      <c r="AVB24" s="204"/>
      <c r="AVC24" s="204"/>
      <c r="AVD24" s="204"/>
      <c r="AVE24" s="204"/>
      <c r="AVF24" s="204"/>
      <c r="AVG24" s="204"/>
      <c r="AVH24" s="204"/>
      <c r="AVI24" s="204"/>
      <c r="AVJ24" s="204"/>
      <c r="AVK24" s="204"/>
      <c r="AVL24" s="204"/>
      <c r="AVM24" s="204"/>
      <c r="AVN24" s="204"/>
      <c r="AVO24" s="204"/>
      <c r="AVP24" s="204"/>
      <c r="AVQ24" s="204"/>
      <c r="AVR24" s="204"/>
      <c r="AVS24" s="204"/>
      <c r="AVT24" s="204"/>
      <c r="AVU24" s="204"/>
      <c r="AVV24" s="204"/>
      <c r="AVW24" s="204"/>
      <c r="AVX24" s="204"/>
      <c r="AVY24" s="204"/>
      <c r="AVZ24" s="204"/>
      <c r="AWA24" s="204"/>
      <c r="AWB24" s="204"/>
      <c r="AWC24" s="204"/>
      <c r="AWD24" s="204"/>
      <c r="AWE24" s="204"/>
      <c r="AWF24" s="204"/>
      <c r="AWG24" s="204"/>
      <c r="AWH24" s="204"/>
      <c r="AWI24" s="204"/>
      <c r="AWJ24" s="204"/>
      <c r="AWK24" s="204"/>
      <c r="AWL24" s="204"/>
      <c r="AWM24" s="204"/>
      <c r="AWN24" s="204"/>
      <c r="AWO24" s="204"/>
      <c r="AWP24" s="204"/>
      <c r="AWQ24" s="204"/>
      <c r="AWR24" s="204"/>
      <c r="AWS24" s="204"/>
      <c r="AWT24" s="204"/>
      <c r="AWU24" s="204"/>
      <c r="AWV24" s="204"/>
      <c r="AWW24" s="204"/>
      <c r="AWX24" s="204"/>
      <c r="AWY24" s="204"/>
      <c r="AWZ24" s="204"/>
      <c r="AXA24" s="204"/>
      <c r="AXB24" s="204"/>
      <c r="AXC24" s="204"/>
      <c r="AXD24" s="204"/>
      <c r="AXE24" s="204"/>
      <c r="AXF24" s="204"/>
      <c r="AXG24" s="204"/>
      <c r="AXH24" s="204"/>
      <c r="AXI24" s="204"/>
      <c r="AXJ24" s="204"/>
      <c r="AXK24" s="204"/>
      <c r="AXL24" s="204"/>
      <c r="AXM24" s="204"/>
      <c r="AXN24" s="204"/>
      <c r="AXO24" s="204"/>
      <c r="AXP24" s="204"/>
      <c r="AXQ24" s="204"/>
      <c r="AXR24" s="204"/>
      <c r="AXS24" s="204"/>
      <c r="AXT24" s="204"/>
      <c r="AXU24" s="204"/>
      <c r="AXV24" s="204"/>
      <c r="AXW24" s="204"/>
      <c r="AXX24" s="204"/>
      <c r="AXY24" s="204"/>
      <c r="AXZ24" s="204"/>
      <c r="AYA24" s="204"/>
      <c r="AYB24" s="204"/>
      <c r="AYC24" s="204"/>
      <c r="AYD24" s="204"/>
      <c r="AYE24" s="204"/>
      <c r="AYF24" s="204"/>
      <c r="AYG24" s="204"/>
      <c r="AYH24" s="204"/>
      <c r="AYI24" s="204"/>
      <c r="AYJ24" s="204"/>
      <c r="AYK24" s="204"/>
      <c r="AYL24" s="204"/>
      <c r="AYM24" s="204"/>
      <c r="AYN24" s="204"/>
      <c r="AYO24" s="204"/>
      <c r="AYP24" s="204"/>
      <c r="AYQ24" s="204"/>
      <c r="AYR24" s="204"/>
      <c r="AYS24" s="204"/>
      <c r="AYT24" s="204"/>
      <c r="AYU24" s="204"/>
      <c r="AYV24" s="204"/>
      <c r="AYW24" s="204"/>
      <c r="AYX24" s="204"/>
      <c r="AYY24" s="204"/>
      <c r="AYZ24" s="204"/>
      <c r="AZA24" s="204"/>
      <c r="AZB24" s="204"/>
      <c r="AZC24" s="204"/>
      <c r="AZD24" s="204"/>
      <c r="AZE24" s="204"/>
      <c r="AZF24" s="204"/>
      <c r="AZG24" s="204"/>
      <c r="AZH24" s="204"/>
      <c r="AZI24" s="204"/>
      <c r="AZJ24" s="204"/>
      <c r="AZK24" s="204"/>
      <c r="AZL24" s="204"/>
      <c r="AZM24" s="204"/>
      <c r="AZN24" s="204"/>
      <c r="AZO24" s="204"/>
      <c r="AZP24" s="204"/>
      <c r="AZQ24" s="204"/>
      <c r="AZR24" s="204"/>
      <c r="AZS24" s="204"/>
      <c r="AZT24" s="204"/>
      <c r="AZU24" s="204"/>
      <c r="AZV24" s="204"/>
      <c r="AZW24" s="204"/>
      <c r="AZX24" s="204"/>
      <c r="AZY24" s="204"/>
      <c r="AZZ24" s="204"/>
      <c r="BAA24" s="204"/>
      <c r="BAB24" s="204"/>
      <c r="BAC24" s="204"/>
      <c r="BAD24" s="204"/>
      <c r="BAE24" s="204"/>
      <c r="BAF24" s="204"/>
      <c r="BAG24" s="204"/>
      <c r="BAH24" s="204"/>
      <c r="BAI24" s="204"/>
      <c r="BAJ24" s="204"/>
      <c r="BAK24" s="204"/>
      <c r="BAL24" s="204"/>
      <c r="BAM24" s="204"/>
      <c r="BAN24" s="204"/>
      <c r="BAO24" s="204"/>
      <c r="BAP24" s="204"/>
      <c r="BAQ24" s="204"/>
      <c r="BAR24" s="204"/>
      <c r="BAS24" s="204"/>
      <c r="BAT24" s="204"/>
      <c r="BAU24" s="204"/>
      <c r="BAV24" s="204"/>
      <c r="BAW24" s="204"/>
      <c r="BAX24" s="204"/>
      <c r="BAY24" s="204"/>
      <c r="BAZ24" s="204"/>
      <c r="BBA24" s="204"/>
      <c r="BBB24" s="204"/>
      <c r="BBC24" s="204"/>
      <c r="BBD24" s="204"/>
      <c r="BBE24" s="204"/>
      <c r="BBF24" s="204"/>
      <c r="BBG24" s="204"/>
      <c r="BBH24" s="204"/>
      <c r="BBI24" s="204"/>
      <c r="BBJ24" s="204"/>
      <c r="BBK24" s="204"/>
      <c r="BBL24" s="204"/>
      <c r="BBM24" s="204"/>
      <c r="BBN24" s="204"/>
      <c r="BBO24" s="204"/>
      <c r="BBP24" s="204"/>
      <c r="BBQ24" s="204"/>
      <c r="BBR24" s="204"/>
      <c r="BBS24" s="204"/>
      <c r="BBT24" s="204"/>
      <c r="BBU24" s="204"/>
      <c r="BBV24" s="204"/>
      <c r="BBW24" s="204"/>
      <c r="BBX24" s="204"/>
      <c r="BBY24" s="204"/>
      <c r="BBZ24" s="204"/>
      <c r="BCA24" s="204"/>
      <c r="BCB24" s="204"/>
      <c r="BCC24" s="204"/>
      <c r="BCD24" s="204"/>
      <c r="BCE24" s="204"/>
      <c r="BCF24" s="204"/>
      <c r="BCG24" s="204"/>
      <c r="BCH24" s="204"/>
      <c r="BCI24" s="204"/>
      <c r="BCJ24" s="204"/>
      <c r="BCK24" s="204"/>
      <c r="BCL24" s="204"/>
      <c r="BCM24" s="204"/>
      <c r="BCN24" s="204"/>
      <c r="BCO24" s="204"/>
      <c r="BCP24" s="204"/>
      <c r="BCQ24" s="204"/>
      <c r="BCR24" s="204"/>
      <c r="BCS24" s="204"/>
      <c r="BCT24" s="204"/>
      <c r="BCU24" s="204"/>
      <c r="BCV24" s="204"/>
      <c r="BCW24" s="204"/>
      <c r="BCX24" s="204"/>
      <c r="BCY24" s="204"/>
      <c r="BCZ24" s="204"/>
      <c r="BDA24" s="204"/>
      <c r="BDB24" s="204"/>
      <c r="BDC24" s="204"/>
      <c r="BDD24" s="204"/>
      <c r="BDE24" s="204"/>
      <c r="BDF24" s="204"/>
      <c r="BDG24" s="204"/>
      <c r="BDH24" s="204"/>
      <c r="BDI24" s="204"/>
      <c r="BDJ24" s="204"/>
      <c r="BDK24" s="204"/>
      <c r="BDL24" s="204"/>
      <c r="BDM24" s="204"/>
      <c r="BDN24" s="204"/>
      <c r="BDO24" s="204"/>
      <c r="BDP24" s="204"/>
      <c r="BDQ24" s="204"/>
      <c r="BDR24" s="204"/>
      <c r="BDS24" s="204"/>
      <c r="BDT24" s="204"/>
      <c r="BDU24" s="204"/>
      <c r="BDV24" s="204"/>
      <c r="BDW24" s="204"/>
      <c r="BDX24" s="204"/>
      <c r="BDY24" s="204"/>
      <c r="BDZ24" s="204"/>
      <c r="BEA24" s="204"/>
      <c r="BEB24" s="204"/>
      <c r="BEC24" s="204"/>
      <c r="BED24" s="204"/>
      <c r="BEE24" s="204"/>
      <c r="BEF24" s="204"/>
      <c r="BEG24" s="204"/>
      <c r="BEH24" s="204"/>
      <c r="BEI24" s="204"/>
      <c r="BEJ24" s="204"/>
      <c r="BEK24" s="204"/>
      <c r="BEL24" s="204"/>
      <c r="BEM24" s="204"/>
      <c r="BEN24" s="204"/>
      <c r="BEO24" s="204"/>
      <c r="BEP24" s="204"/>
      <c r="BEQ24" s="204"/>
      <c r="BER24" s="204"/>
      <c r="BES24" s="204"/>
      <c r="BET24" s="204"/>
      <c r="BEU24" s="204"/>
      <c r="BEV24" s="204"/>
      <c r="BEW24" s="204"/>
      <c r="BEX24" s="204"/>
      <c r="BEY24" s="204"/>
      <c r="BEZ24" s="204"/>
      <c r="BFA24" s="204"/>
      <c r="BFB24" s="204"/>
      <c r="BFC24" s="204"/>
      <c r="BFD24" s="204"/>
      <c r="BFE24" s="204"/>
      <c r="BFF24" s="204"/>
      <c r="BFG24" s="204"/>
      <c r="BFH24" s="204"/>
      <c r="BFI24" s="204"/>
      <c r="BFJ24" s="204"/>
      <c r="BFK24" s="204"/>
      <c r="BFL24" s="204"/>
      <c r="BFM24" s="204"/>
      <c r="BFN24" s="204"/>
      <c r="BFO24" s="204"/>
      <c r="BFP24" s="204"/>
      <c r="BFQ24" s="204"/>
      <c r="BFR24" s="204"/>
      <c r="BFS24" s="204"/>
      <c r="BFT24" s="204"/>
      <c r="BFU24" s="204"/>
      <c r="BFV24" s="204"/>
      <c r="BFW24" s="204"/>
      <c r="BFX24" s="204"/>
      <c r="BFY24" s="204"/>
      <c r="BFZ24" s="204"/>
      <c r="BGA24" s="204"/>
      <c r="BGB24" s="204"/>
      <c r="BGC24" s="204"/>
      <c r="BGD24" s="204"/>
      <c r="BGE24" s="204"/>
      <c r="BGF24" s="204"/>
      <c r="BGG24" s="204"/>
      <c r="BGH24" s="204"/>
      <c r="BGI24" s="204"/>
      <c r="BGJ24" s="204"/>
      <c r="BGK24" s="204"/>
      <c r="BGL24" s="204"/>
      <c r="BGM24" s="204"/>
      <c r="BGN24" s="204"/>
      <c r="BGO24" s="204"/>
      <c r="BGP24" s="204"/>
      <c r="BGQ24" s="204"/>
      <c r="BGR24" s="204"/>
      <c r="BGS24" s="204"/>
      <c r="BGT24" s="204"/>
      <c r="BGU24" s="204"/>
      <c r="BGV24" s="204"/>
      <c r="BGW24" s="204"/>
      <c r="BGX24" s="204"/>
      <c r="BGY24" s="204"/>
      <c r="BGZ24" s="204"/>
      <c r="BHA24" s="204"/>
      <c r="BHB24" s="204"/>
      <c r="BHC24" s="204"/>
      <c r="BHD24" s="204"/>
      <c r="BHE24" s="204"/>
      <c r="BHF24" s="204"/>
      <c r="BHG24" s="204"/>
      <c r="BHH24" s="204"/>
      <c r="BHI24" s="204"/>
      <c r="BHJ24" s="204"/>
      <c r="BHK24" s="204"/>
      <c r="BHL24" s="204"/>
      <c r="BHM24" s="204"/>
      <c r="BHN24" s="204"/>
      <c r="BHO24" s="204"/>
      <c r="BHP24" s="204"/>
      <c r="BHQ24" s="204"/>
      <c r="BHR24" s="204"/>
      <c r="BHS24" s="204"/>
      <c r="BHT24" s="204"/>
      <c r="BHU24" s="204"/>
      <c r="BHV24" s="204"/>
      <c r="BHW24" s="204"/>
      <c r="BHX24" s="204"/>
      <c r="BHY24" s="204"/>
      <c r="BHZ24" s="204"/>
      <c r="BIA24" s="204"/>
      <c r="BIB24" s="204"/>
      <c r="BIC24" s="204"/>
      <c r="BID24" s="204"/>
      <c r="BIE24" s="204"/>
      <c r="BIF24" s="204"/>
      <c r="BIG24" s="204"/>
      <c r="BIH24" s="204"/>
      <c r="BII24" s="204"/>
      <c r="BIJ24" s="204"/>
      <c r="BIK24" s="204"/>
      <c r="BIL24" s="204"/>
      <c r="BIM24" s="204"/>
      <c r="BIN24" s="204"/>
      <c r="BIO24" s="204"/>
      <c r="BIP24" s="204"/>
      <c r="BIQ24" s="204"/>
      <c r="BIR24" s="204"/>
      <c r="BIS24" s="204"/>
      <c r="BIT24" s="204"/>
      <c r="BIU24" s="204"/>
      <c r="BIV24" s="204"/>
      <c r="BIW24" s="204"/>
      <c r="BIX24" s="204"/>
      <c r="BIY24" s="204"/>
      <c r="BIZ24" s="204"/>
      <c r="BJA24" s="204"/>
      <c r="BJB24" s="204"/>
      <c r="BJC24" s="204"/>
      <c r="BJD24" s="204"/>
      <c r="BJE24" s="204"/>
      <c r="BJF24" s="204"/>
      <c r="BJG24" s="204"/>
      <c r="BJH24" s="204"/>
      <c r="BJI24" s="204"/>
      <c r="BJJ24" s="204"/>
      <c r="BJK24" s="204"/>
      <c r="BJL24" s="204"/>
      <c r="BJM24" s="204"/>
      <c r="BJN24" s="204"/>
      <c r="BJO24" s="204"/>
      <c r="BJP24" s="204"/>
      <c r="BJQ24" s="204"/>
      <c r="BJR24" s="204"/>
      <c r="BJS24" s="204"/>
      <c r="BJT24" s="204"/>
      <c r="BJU24" s="204"/>
      <c r="BJV24" s="204"/>
      <c r="BJW24" s="204"/>
      <c r="BJX24" s="204"/>
      <c r="BJY24" s="204"/>
      <c r="BJZ24" s="204"/>
      <c r="BKA24" s="204"/>
      <c r="BKB24" s="204"/>
      <c r="BKC24" s="204"/>
      <c r="BKD24" s="204"/>
      <c r="BKE24" s="204"/>
      <c r="BKF24" s="204"/>
      <c r="BKG24" s="204"/>
      <c r="BKH24" s="204"/>
      <c r="BKI24" s="204"/>
      <c r="BKJ24" s="204"/>
      <c r="BKK24" s="204"/>
      <c r="BKL24" s="204"/>
      <c r="BKM24" s="204"/>
      <c r="BKN24" s="204"/>
      <c r="BKO24" s="204"/>
      <c r="BKP24" s="204"/>
      <c r="BKQ24" s="204"/>
      <c r="BKR24" s="204"/>
      <c r="BKS24" s="204"/>
      <c r="BKT24" s="204"/>
      <c r="BKU24" s="204"/>
      <c r="BKV24" s="204"/>
      <c r="BKW24" s="204"/>
      <c r="BKX24" s="204"/>
      <c r="BKY24" s="204"/>
      <c r="BKZ24" s="204"/>
      <c r="BLA24" s="204"/>
      <c r="BLB24" s="204"/>
      <c r="BLC24" s="204"/>
      <c r="BLD24" s="204"/>
      <c r="BLE24" s="204"/>
      <c r="BLF24" s="204"/>
      <c r="BLG24" s="204"/>
      <c r="BLH24" s="204"/>
      <c r="BLI24" s="204"/>
      <c r="BLJ24" s="204"/>
      <c r="BLK24" s="204"/>
      <c r="BLL24" s="204"/>
      <c r="BLM24" s="204"/>
      <c r="BLN24" s="204"/>
      <c r="BLO24" s="204"/>
      <c r="BLP24" s="204"/>
      <c r="BLQ24" s="204"/>
      <c r="BLR24" s="204"/>
      <c r="BLS24" s="204"/>
      <c r="BLT24" s="204"/>
      <c r="BLU24" s="204"/>
      <c r="BLV24" s="204"/>
      <c r="BLW24" s="204"/>
      <c r="BLX24" s="204"/>
      <c r="BLY24" s="204"/>
      <c r="BLZ24" s="204"/>
      <c r="BMA24" s="204"/>
      <c r="BMB24" s="204"/>
      <c r="BMC24" s="204"/>
      <c r="BMD24" s="204"/>
      <c r="BME24" s="204"/>
      <c r="BMF24" s="204"/>
      <c r="BMG24" s="204"/>
      <c r="BMH24" s="204"/>
      <c r="BMI24" s="204"/>
      <c r="BMJ24" s="204"/>
      <c r="BMK24" s="204"/>
      <c r="BML24" s="204"/>
      <c r="BMM24" s="204"/>
      <c r="BMN24" s="204"/>
      <c r="BMO24" s="204"/>
      <c r="BMP24" s="204"/>
      <c r="BMQ24" s="204"/>
      <c r="BMR24" s="204"/>
      <c r="BMS24" s="204"/>
      <c r="BMT24" s="204"/>
      <c r="BMU24" s="204"/>
      <c r="BMV24" s="204"/>
      <c r="BMW24" s="204"/>
      <c r="BMX24" s="204"/>
      <c r="BMY24" s="204"/>
      <c r="BMZ24" s="204"/>
      <c r="BNA24" s="204"/>
      <c r="BNB24" s="204"/>
      <c r="BNC24" s="204"/>
      <c r="BND24" s="204"/>
      <c r="BNE24" s="204"/>
      <c r="BNF24" s="204"/>
      <c r="BNG24" s="204"/>
      <c r="BNH24" s="204"/>
      <c r="BNI24" s="204"/>
      <c r="BNJ24" s="204"/>
      <c r="BNK24" s="204"/>
      <c r="BNL24" s="204"/>
      <c r="BNM24" s="204"/>
      <c r="BNN24" s="204"/>
      <c r="BNO24" s="204"/>
      <c r="BNP24" s="204"/>
      <c r="BNQ24" s="204"/>
      <c r="BNR24" s="204"/>
      <c r="BNS24" s="204"/>
      <c r="BNT24" s="204"/>
      <c r="BNU24" s="204"/>
      <c r="BNV24" s="204"/>
      <c r="BNW24" s="204"/>
      <c r="BNX24" s="204"/>
      <c r="BNY24" s="204"/>
      <c r="BNZ24" s="204"/>
      <c r="BOA24" s="204"/>
      <c r="BOB24" s="204"/>
      <c r="BOC24" s="204"/>
      <c r="BOD24" s="204"/>
      <c r="BOE24" s="204"/>
      <c r="BOF24" s="204"/>
      <c r="BOG24" s="204"/>
      <c r="BOH24" s="204"/>
      <c r="BOI24" s="204"/>
      <c r="BOJ24" s="204"/>
      <c r="BOK24" s="204"/>
      <c r="BOL24" s="204"/>
      <c r="BOM24" s="204"/>
      <c r="BON24" s="204"/>
      <c r="BOO24" s="204"/>
      <c r="BOP24" s="204"/>
      <c r="BOQ24" s="204"/>
      <c r="BOR24" s="204"/>
      <c r="BOS24" s="204"/>
      <c r="BOT24" s="204"/>
      <c r="BOU24" s="204"/>
      <c r="BOV24" s="204"/>
      <c r="BOW24" s="204"/>
      <c r="BOX24" s="204"/>
      <c r="BOY24" s="204"/>
      <c r="BOZ24" s="204"/>
      <c r="BPA24" s="204"/>
      <c r="BPB24" s="204"/>
      <c r="BPC24" s="204"/>
      <c r="BPD24" s="204"/>
      <c r="BPE24" s="204"/>
      <c r="BPF24" s="204"/>
      <c r="BPG24" s="204"/>
      <c r="BPH24" s="204"/>
      <c r="BPI24" s="204"/>
      <c r="BPJ24" s="204"/>
      <c r="BPK24" s="204"/>
      <c r="BPL24" s="204"/>
      <c r="BPM24" s="204"/>
      <c r="BPN24" s="204"/>
      <c r="BPO24" s="204"/>
      <c r="BPP24" s="204"/>
      <c r="BPQ24" s="204"/>
      <c r="BPR24" s="204"/>
      <c r="BPS24" s="204"/>
      <c r="BPT24" s="204"/>
      <c r="BPU24" s="204"/>
      <c r="BPV24" s="204"/>
      <c r="BPW24" s="204"/>
      <c r="BPX24" s="204"/>
      <c r="BPY24" s="204"/>
      <c r="BPZ24" s="204"/>
      <c r="BQA24" s="204"/>
      <c r="BQB24" s="204"/>
      <c r="BQC24" s="204"/>
      <c r="BQD24" s="204"/>
      <c r="BQE24" s="204"/>
      <c r="BQF24" s="204"/>
      <c r="BQG24" s="204"/>
      <c r="BQH24" s="204"/>
      <c r="BQI24" s="204"/>
      <c r="BQJ24" s="204"/>
      <c r="BQK24" s="204"/>
      <c r="BQL24" s="204"/>
      <c r="BQM24" s="204"/>
      <c r="BQN24" s="204"/>
      <c r="BQO24" s="204"/>
      <c r="BQP24" s="204"/>
      <c r="BQQ24" s="204"/>
      <c r="BQR24" s="204"/>
      <c r="BQS24" s="204"/>
      <c r="BQT24" s="204"/>
      <c r="BQU24" s="204"/>
      <c r="BQV24" s="204"/>
      <c r="BQW24" s="204"/>
      <c r="BQX24" s="204"/>
      <c r="BQY24" s="204"/>
      <c r="BQZ24" s="204"/>
      <c r="BRA24" s="204"/>
      <c r="BRB24" s="204"/>
      <c r="BRC24" s="204"/>
      <c r="BRD24" s="204"/>
      <c r="BRE24" s="204"/>
      <c r="BRF24" s="204"/>
      <c r="BRG24" s="204"/>
      <c r="BRH24" s="204"/>
      <c r="BRI24" s="204"/>
      <c r="BRJ24" s="204"/>
      <c r="BRK24" s="204"/>
      <c r="BRL24" s="204"/>
      <c r="BRM24" s="204"/>
      <c r="BRN24" s="204"/>
      <c r="BRO24" s="204"/>
      <c r="BRP24" s="204"/>
      <c r="BRQ24" s="204"/>
      <c r="BRR24" s="204"/>
      <c r="BRS24" s="204"/>
      <c r="BRT24" s="204"/>
      <c r="BRU24" s="204"/>
      <c r="BRV24" s="204"/>
      <c r="BRW24" s="204"/>
      <c r="BRX24" s="204"/>
      <c r="BRY24" s="204"/>
      <c r="BRZ24" s="204"/>
      <c r="BSA24" s="204"/>
      <c r="BSB24" s="204"/>
      <c r="BSC24" s="204"/>
      <c r="BSD24" s="204"/>
      <c r="BSE24" s="204"/>
      <c r="BSF24" s="204"/>
      <c r="BSG24" s="204"/>
      <c r="BSH24" s="204"/>
      <c r="BSI24" s="204"/>
      <c r="BSJ24" s="204"/>
      <c r="BSK24" s="204"/>
      <c r="BSL24" s="204"/>
      <c r="BSM24" s="204"/>
      <c r="BSN24" s="204"/>
      <c r="BSO24" s="204"/>
      <c r="BSP24" s="204"/>
      <c r="BSQ24" s="204"/>
      <c r="BSR24" s="204"/>
      <c r="BSS24" s="204"/>
      <c r="BST24" s="204"/>
      <c r="BSU24" s="204"/>
      <c r="BSV24" s="204"/>
      <c r="BSW24" s="204"/>
      <c r="BSX24" s="204"/>
      <c r="BSY24" s="204"/>
      <c r="BSZ24" s="204"/>
      <c r="BTA24" s="204"/>
      <c r="BTB24" s="204"/>
      <c r="BTC24" s="204"/>
      <c r="BTD24" s="204"/>
      <c r="BTE24" s="204"/>
      <c r="BTF24" s="204"/>
      <c r="BTG24" s="204"/>
      <c r="BTH24" s="204"/>
      <c r="BTI24" s="204"/>
      <c r="BTJ24" s="204"/>
      <c r="BTK24" s="204"/>
      <c r="BTL24" s="204"/>
      <c r="BTM24" s="204"/>
      <c r="BTN24" s="204"/>
      <c r="BTO24" s="204"/>
      <c r="BTP24" s="204"/>
      <c r="BTQ24" s="204"/>
      <c r="BTR24" s="204"/>
      <c r="BTS24" s="204"/>
      <c r="BTT24" s="204"/>
      <c r="BTU24" s="204"/>
      <c r="BTV24" s="204"/>
      <c r="BTW24" s="204"/>
      <c r="BTX24" s="204"/>
      <c r="BTY24" s="204"/>
      <c r="BTZ24" s="204"/>
      <c r="BUA24" s="204"/>
      <c r="BUB24" s="204"/>
      <c r="BUC24" s="204"/>
      <c r="BUD24" s="204"/>
      <c r="BUE24" s="204"/>
      <c r="BUF24" s="204"/>
      <c r="BUG24" s="204"/>
      <c r="BUH24" s="204"/>
      <c r="BUI24" s="204"/>
      <c r="BUJ24" s="204"/>
      <c r="BUK24" s="204"/>
      <c r="BUL24" s="204"/>
      <c r="BUM24" s="204"/>
      <c r="BUN24" s="204"/>
      <c r="BUO24" s="204"/>
      <c r="BUP24" s="204"/>
      <c r="BUQ24" s="204"/>
      <c r="BUR24" s="204"/>
      <c r="BUS24" s="204"/>
      <c r="BUT24" s="204"/>
      <c r="BUU24" s="204"/>
      <c r="BUV24" s="204"/>
      <c r="BUW24" s="204"/>
      <c r="BUX24" s="204"/>
      <c r="BUY24" s="204"/>
      <c r="BUZ24" s="204"/>
      <c r="BVA24" s="204"/>
      <c r="BVB24" s="204"/>
      <c r="BVC24" s="204"/>
      <c r="BVD24" s="204"/>
      <c r="BVE24" s="204"/>
      <c r="BVF24" s="204"/>
      <c r="BVG24" s="204"/>
      <c r="BVH24" s="204"/>
      <c r="BVI24" s="204"/>
      <c r="BVJ24" s="204"/>
      <c r="BVK24" s="204"/>
      <c r="BVL24" s="204"/>
      <c r="BVM24" s="204"/>
      <c r="BVN24" s="204"/>
      <c r="BVO24" s="204"/>
      <c r="BVP24" s="204"/>
      <c r="BVQ24" s="204"/>
      <c r="BVR24" s="204"/>
      <c r="BVS24" s="204"/>
      <c r="BVT24" s="204"/>
      <c r="BVU24" s="204"/>
      <c r="BVV24" s="204"/>
      <c r="BVW24" s="204"/>
      <c r="BVX24" s="204"/>
      <c r="BVY24" s="204"/>
      <c r="BVZ24" s="204"/>
      <c r="BWA24" s="204"/>
      <c r="BWB24" s="204"/>
      <c r="BWC24" s="204"/>
      <c r="BWD24" s="204"/>
      <c r="BWE24" s="204"/>
      <c r="BWF24" s="204"/>
      <c r="BWG24" s="204"/>
      <c r="BWH24" s="204"/>
      <c r="BWI24" s="204"/>
      <c r="BWJ24" s="204"/>
      <c r="BWK24" s="204"/>
      <c r="BWL24" s="204"/>
      <c r="BWM24" s="204"/>
      <c r="BWN24" s="204"/>
      <c r="BWO24" s="204"/>
      <c r="BWP24" s="204"/>
      <c r="BWQ24" s="204"/>
      <c r="BWR24" s="204"/>
      <c r="BWS24" s="204"/>
      <c r="BWT24" s="204"/>
      <c r="BWU24" s="204"/>
      <c r="BWV24" s="204"/>
      <c r="BWW24" s="204"/>
      <c r="BWX24" s="204"/>
      <c r="BWY24" s="204"/>
      <c r="BWZ24" s="204"/>
      <c r="BXA24" s="204"/>
      <c r="BXB24" s="204"/>
      <c r="BXC24" s="204"/>
      <c r="BXD24" s="204"/>
      <c r="BXE24" s="204"/>
      <c r="BXF24" s="204"/>
      <c r="BXG24" s="204"/>
      <c r="BXH24" s="204"/>
      <c r="BXI24" s="204"/>
      <c r="BXJ24" s="204"/>
      <c r="BXK24" s="204"/>
      <c r="BXL24" s="204"/>
      <c r="BXM24" s="204"/>
      <c r="BXN24" s="204"/>
      <c r="BXO24" s="204"/>
      <c r="BXP24" s="204"/>
      <c r="BXQ24" s="204"/>
      <c r="BXR24" s="204"/>
      <c r="BXS24" s="204"/>
      <c r="BXT24" s="204"/>
      <c r="BXU24" s="204"/>
      <c r="BXV24" s="204"/>
      <c r="BXW24" s="204"/>
      <c r="BXX24" s="204"/>
      <c r="BXY24" s="204"/>
      <c r="BXZ24" s="204"/>
      <c r="BYA24" s="204"/>
      <c r="BYB24" s="204"/>
      <c r="BYC24" s="204"/>
      <c r="BYD24" s="204"/>
      <c r="BYE24" s="204"/>
      <c r="BYF24" s="204"/>
      <c r="BYG24" s="204"/>
      <c r="BYH24" s="204"/>
      <c r="BYI24" s="204"/>
      <c r="BYJ24" s="204"/>
      <c r="BYK24" s="204"/>
      <c r="BYL24" s="204"/>
      <c r="BYM24" s="204"/>
      <c r="BYN24" s="204"/>
      <c r="BYO24" s="204"/>
      <c r="BYP24" s="204"/>
      <c r="BYQ24" s="204"/>
      <c r="BYR24" s="204"/>
      <c r="BYS24" s="204"/>
      <c r="BYT24" s="204"/>
      <c r="BYU24" s="204"/>
      <c r="BYV24" s="204"/>
      <c r="BYW24" s="204"/>
      <c r="BYX24" s="204"/>
      <c r="BYY24" s="204"/>
      <c r="BYZ24" s="204"/>
      <c r="BZA24" s="204"/>
      <c r="BZB24" s="204"/>
      <c r="BZC24" s="204"/>
      <c r="BZD24" s="204"/>
      <c r="BZE24" s="204"/>
      <c r="BZF24" s="204"/>
      <c r="BZG24" s="204"/>
      <c r="BZH24" s="204"/>
      <c r="BZI24" s="204"/>
      <c r="BZJ24" s="204"/>
      <c r="BZK24" s="204"/>
      <c r="BZL24" s="204"/>
      <c r="BZM24" s="204"/>
      <c r="BZN24" s="204"/>
      <c r="BZO24" s="204"/>
      <c r="BZP24" s="204"/>
      <c r="BZQ24" s="204"/>
      <c r="BZR24" s="204"/>
      <c r="BZS24" s="204"/>
      <c r="BZT24" s="204"/>
      <c r="BZU24" s="204"/>
      <c r="BZV24" s="204"/>
      <c r="BZW24" s="204"/>
      <c r="BZX24" s="204"/>
      <c r="BZY24" s="204"/>
      <c r="BZZ24" s="204"/>
      <c r="CAA24" s="204"/>
      <c r="CAB24" s="204"/>
      <c r="CAC24" s="204"/>
      <c r="CAD24" s="204"/>
      <c r="CAE24" s="204"/>
      <c r="CAF24" s="204"/>
      <c r="CAG24" s="204"/>
      <c r="CAH24" s="204"/>
      <c r="CAI24" s="204"/>
      <c r="CAJ24" s="204"/>
      <c r="CAK24" s="204"/>
      <c r="CAL24" s="204"/>
      <c r="CAM24" s="204"/>
      <c r="CAN24" s="204"/>
      <c r="CAO24" s="204"/>
      <c r="CAP24" s="204"/>
      <c r="CAQ24" s="204"/>
      <c r="CAR24" s="204"/>
      <c r="CAS24" s="204"/>
      <c r="CAT24" s="204"/>
      <c r="CAU24" s="204"/>
      <c r="CAV24" s="204"/>
      <c r="CAW24" s="204"/>
      <c r="CAX24" s="204"/>
      <c r="CAY24" s="204"/>
      <c r="CAZ24" s="204"/>
      <c r="CBA24" s="204"/>
      <c r="CBB24" s="204"/>
      <c r="CBC24" s="204"/>
      <c r="CBD24" s="204"/>
      <c r="CBE24" s="204"/>
      <c r="CBF24" s="204"/>
      <c r="CBG24" s="204"/>
      <c r="CBH24" s="204"/>
      <c r="CBI24" s="204"/>
      <c r="CBJ24" s="204"/>
      <c r="CBK24" s="204"/>
      <c r="CBL24" s="204"/>
      <c r="CBM24" s="204"/>
      <c r="CBN24" s="204"/>
      <c r="CBO24" s="204"/>
      <c r="CBP24" s="204"/>
      <c r="CBQ24" s="204"/>
      <c r="CBR24" s="204"/>
      <c r="CBS24" s="204"/>
      <c r="CBT24" s="204"/>
      <c r="CBU24" s="204"/>
      <c r="CBV24" s="204"/>
      <c r="CBW24" s="204"/>
      <c r="CBX24" s="204"/>
      <c r="CBY24" s="204"/>
      <c r="CBZ24" s="204"/>
      <c r="CCA24" s="204"/>
      <c r="CCB24" s="204"/>
      <c r="CCC24" s="204"/>
      <c r="CCD24" s="204"/>
      <c r="CCE24" s="204"/>
      <c r="CCF24" s="204"/>
      <c r="CCG24" s="204"/>
      <c r="CCH24" s="204"/>
      <c r="CCI24" s="204"/>
      <c r="CCJ24" s="204"/>
      <c r="CCK24" s="204"/>
      <c r="CCL24" s="204"/>
      <c r="CCM24" s="204"/>
      <c r="CCN24" s="204"/>
      <c r="CCO24" s="204"/>
      <c r="CCP24" s="204"/>
      <c r="CCQ24" s="204"/>
      <c r="CCR24" s="204"/>
      <c r="CCS24" s="204"/>
      <c r="CCT24" s="204"/>
      <c r="CCU24" s="204"/>
      <c r="CCV24" s="204"/>
      <c r="CCW24" s="204"/>
      <c r="CCX24" s="204"/>
      <c r="CCY24" s="204"/>
      <c r="CCZ24" s="204"/>
      <c r="CDA24" s="204"/>
      <c r="CDB24" s="204"/>
      <c r="CDC24" s="204"/>
      <c r="CDD24" s="204"/>
      <c r="CDE24" s="204"/>
      <c r="CDF24" s="204"/>
      <c r="CDG24" s="204"/>
      <c r="CDH24" s="204"/>
      <c r="CDI24" s="204"/>
      <c r="CDJ24" s="204"/>
      <c r="CDK24" s="204"/>
      <c r="CDL24" s="204"/>
      <c r="CDM24" s="204"/>
      <c r="CDN24" s="204"/>
      <c r="CDO24" s="204"/>
      <c r="CDP24" s="204"/>
      <c r="CDQ24" s="204"/>
      <c r="CDR24" s="204"/>
      <c r="CDS24" s="204"/>
      <c r="CDT24" s="204"/>
      <c r="CDU24" s="204"/>
      <c r="CDV24" s="204"/>
      <c r="CDW24" s="204"/>
      <c r="CDX24" s="204"/>
      <c r="CDY24" s="204"/>
      <c r="CDZ24" s="204"/>
      <c r="CEA24" s="204"/>
      <c r="CEB24" s="204"/>
      <c r="CEC24" s="204"/>
      <c r="CED24" s="204"/>
      <c r="CEE24" s="204"/>
      <c r="CEF24" s="204"/>
      <c r="CEG24" s="204"/>
      <c r="CEH24" s="204"/>
      <c r="CEI24" s="204"/>
      <c r="CEJ24" s="204"/>
      <c r="CEK24" s="204"/>
      <c r="CEL24" s="204"/>
      <c r="CEM24" s="204"/>
      <c r="CEN24" s="204"/>
      <c r="CEO24" s="204"/>
      <c r="CEP24" s="204"/>
      <c r="CEQ24" s="204"/>
      <c r="CER24" s="204"/>
      <c r="CES24" s="204"/>
      <c r="CET24" s="204"/>
      <c r="CEU24" s="204"/>
      <c r="CEV24" s="204"/>
      <c r="CEW24" s="204"/>
      <c r="CEX24" s="204"/>
      <c r="CEY24" s="204"/>
      <c r="CEZ24" s="204"/>
      <c r="CFA24" s="204"/>
      <c r="CFB24" s="204"/>
      <c r="CFC24" s="204"/>
      <c r="CFD24" s="204"/>
      <c r="CFE24" s="204"/>
      <c r="CFF24" s="204"/>
      <c r="CFG24" s="204"/>
      <c r="CFH24" s="204"/>
      <c r="CFI24" s="204"/>
      <c r="CFJ24" s="204"/>
      <c r="CFK24" s="204"/>
      <c r="CFL24" s="204"/>
      <c r="CFM24" s="204"/>
      <c r="CFN24" s="204"/>
      <c r="CFO24" s="204"/>
      <c r="CFP24" s="204"/>
      <c r="CFQ24" s="204"/>
      <c r="CFR24" s="204"/>
      <c r="CFS24" s="204"/>
      <c r="CFT24" s="204"/>
      <c r="CFU24" s="204"/>
      <c r="CFV24" s="204"/>
      <c r="CFW24" s="204"/>
      <c r="CFX24" s="204"/>
      <c r="CFY24" s="204"/>
      <c r="CFZ24" s="204"/>
      <c r="CGA24" s="204"/>
      <c r="CGB24" s="204"/>
      <c r="CGC24" s="204"/>
      <c r="CGD24" s="204"/>
      <c r="CGE24" s="204"/>
      <c r="CGF24" s="204"/>
      <c r="CGG24" s="204"/>
      <c r="CGH24" s="204"/>
      <c r="CGI24" s="204"/>
      <c r="CGJ24" s="204"/>
      <c r="CGK24" s="204"/>
      <c r="CGL24" s="204"/>
      <c r="CGM24" s="204"/>
      <c r="CGN24" s="204"/>
      <c r="CGO24" s="204"/>
      <c r="CGP24" s="204"/>
      <c r="CGQ24" s="204"/>
      <c r="CGR24" s="204"/>
      <c r="CGS24" s="204"/>
      <c r="CGT24" s="204"/>
      <c r="CGU24" s="204"/>
      <c r="CGV24" s="204"/>
      <c r="CGW24" s="204"/>
      <c r="CGX24" s="204"/>
      <c r="CGY24" s="204"/>
      <c r="CGZ24" s="204"/>
      <c r="CHA24" s="204"/>
      <c r="CHB24" s="204"/>
      <c r="CHC24" s="204"/>
      <c r="CHD24" s="204"/>
      <c r="CHE24" s="204"/>
      <c r="CHF24" s="204"/>
      <c r="CHG24" s="204"/>
      <c r="CHH24" s="204"/>
      <c r="CHI24" s="204"/>
      <c r="CHJ24" s="204"/>
      <c r="CHK24" s="204"/>
      <c r="CHL24" s="204"/>
      <c r="CHM24" s="204"/>
      <c r="CHN24" s="204"/>
      <c r="CHO24" s="204"/>
      <c r="CHP24" s="204"/>
      <c r="CHQ24" s="204"/>
      <c r="CHR24" s="204"/>
      <c r="CHS24" s="204"/>
      <c r="CHT24" s="204"/>
      <c r="CHU24" s="204"/>
      <c r="CHV24" s="204"/>
      <c r="CHW24" s="204"/>
      <c r="CHX24" s="204"/>
      <c r="CHY24" s="204"/>
      <c r="CHZ24" s="204"/>
      <c r="CIA24" s="204"/>
      <c r="CIB24" s="204"/>
      <c r="CIC24" s="204"/>
      <c r="CID24" s="204"/>
      <c r="CIE24" s="204"/>
      <c r="CIF24" s="204"/>
      <c r="CIG24" s="204"/>
      <c r="CIH24" s="204"/>
      <c r="CII24" s="204"/>
      <c r="CIJ24" s="204"/>
      <c r="CIK24" s="204"/>
      <c r="CIL24" s="204"/>
      <c r="CIM24" s="204"/>
      <c r="CIN24" s="204"/>
      <c r="CIO24" s="204"/>
      <c r="CIP24" s="204"/>
      <c r="CIQ24" s="204"/>
      <c r="CIR24" s="204"/>
      <c r="CIS24" s="204"/>
      <c r="CIT24" s="204"/>
      <c r="CIU24" s="204"/>
      <c r="CIV24" s="204"/>
      <c r="CIW24" s="204"/>
      <c r="CIX24" s="204"/>
      <c r="CIY24" s="204"/>
      <c r="CIZ24" s="204"/>
      <c r="CJA24" s="204"/>
      <c r="CJB24" s="204"/>
      <c r="CJC24" s="204"/>
      <c r="CJD24" s="204"/>
      <c r="CJE24" s="204"/>
      <c r="CJF24" s="204"/>
      <c r="CJG24" s="204"/>
      <c r="CJH24" s="204"/>
      <c r="CJI24" s="204"/>
      <c r="CJJ24" s="204"/>
      <c r="CJK24" s="204"/>
      <c r="CJL24" s="204"/>
      <c r="CJM24" s="204"/>
      <c r="CJN24" s="204"/>
      <c r="CJO24" s="204"/>
      <c r="CJP24" s="204"/>
      <c r="CJQ24" s="204"/>
      <c r="CJR24" s="204"/>
      <c r="CJS24" s="204"/>
      <c r="CJT24" s="204"/>
      <c r="CJU24" s="204"/>
      <c r="CJV24" s="204"/>
      <c r="CJW24" s="204"/>
      <c r="CJX24" s="204"/>
      <c r="CJY24" s="204"/>
      <c r="CJZ24" s="204"/>
      <c r="CKA24" s="204"/>
      <c r="CKB24" s="204"/>
      <c r="CKC24" s="204"/>
      <c r="CKD24" s="204"/>
      <c r="CKE24" s="204"/>
      <c r="CKF24" s="204"/>
      <c r="CKG24" s="204"/>
      <c r="CKH24" s="204"/>
      <c r="CKI24" s="204"/>
      <c r="CKJ24" s="204"/>
      <c r="CKK24" s="204"/>
      <c r="CKL24" s="204"/>
      <c r="CKM24" s="204"/>
      <c r="CKN24" s="204"/>
      <c r="CKO24" s="204"/>
      <c r="CKP24" s="204"/>
      <c r="CKQ24" s="204"/>
      <c r="CKR24" s="204"/>
      <c r="CKS24" s="204"/>
      <c r="CKT24" s="204"/>
      <c r="CKU24" s="204"/>
      <c r="CKV24" s="204"/>
      <c r="CKW24" s="204"/>
      <c r="CKX24" s="204"/>
      <c r="CKY24" s="204"/>
      <c r="CKZ24" s="204"/>
      <c r="CLA24" s="204"/>
      <c r="CLB24" s="204"/>
      <c r="CLC24" s="204"/>
      <c r="CLD24" s="204"/>
      <c r="CLE24" s="204"/>
      <c r="CLF24" s="204"/>
      <c r="CLG24" s="204"/>
      <c r="CLH24" s="204"/>
      <c r="CLI24" s="204"/>
      <c r="CLJ24" s="204"/>
      <c r="CLK24" s="204"/>
      <c r="CLL24" s="204"/>
      <c r="CLM24" s="204"/>
      <c r="CLN24" s="204"/>
      <c r="CLO24" s="204"/>
      <c r="CLP24" s="204"/>
      <c r="CLQ24" s="204"/>
      <c r="CLR24" s="204"/>
      <c r="CLS24" s="204"/>
      <c r="CLT24" s="204"/>
      <c r="CLU24" s="204"/>
      <c r="CLV24" s="204"/>
      <c r="CLW24" s="204"/>
      <c r="CLX24" s="204"/>
      <c r="CLY24" s="204"/>
      <c r="CLZ24" s="204"/>
      <c r="CMA24" s="204"/>
      <c r="CMB24" s="204"/>
      <c r="CMC24" s="204"/>
      <c r="CMD24" s="204"/>
      <c r="CME24" s="204"/>
      <c r="CMF24" s="204"/>
      <c r="CMG24" s="204"/>
      <c r="CMH24" s="204"/>
      <c r="CMI24" s="204"/>
      <c r="CMJ24" s="204"/>
      <c r="CMK24" s="204"/>
      <c r="CML24" s="204"/>
      <c r="CMM24" s="204"/>
      <c r="CMN24" s="204"/>
      <c r="CMO24" s="204"/>
      <c r="CMP24" s="204"/>
      <c r="CMQ24" s="204"/>
      <c r="CMR24" s="204"/>
      <c r="CMS24" s="204"/>
      <c r="CMT24" s="204"/>
      <c r="CMU24" s="204"/>
      <c r="CMV24" s="204"/>
      <c r="CMW24" s="204"/>
      <c r="CMX24" s="204"/>
      <c r="CMY24" s="204"/>
      <c r="CMZ24" s="204"/>
      <c r="CNA24" s="204"/>
    </row>
    <row r="25" spans="1:2393" s="56" customFormat="1" ht="18" customHeight="1">
      <c r="A25" s="48" t="s">
        <v>34</v>
      </c>
      <c r="B25" s="49"/>
      <c r="C25" s="50">
        <v>13891.3</v>
      </c>
      <c r="D25" s="50">
        <v>9699</v>
      </c>
      <c r="E25" s="50">
        <v>14070.8</v>
      </c>
      <c r="F25" s="50">
        <v>9029</v>
      </c>
      <c r="G25" s="50"/>
      <c r="H25" s="50"/>
      <c r="I25" s="50">
        <f>J25+[1]город!I25+[1]поселения!I26</f>
        <v>6551.5</v>
      </c>
      <c r="J25" s="50">
        <f>[1]район!I25</f>
        <v>4691.7</v>
      </c>
      <c r="K25" s="50"/>
      <c r="L25" s="50"/>
      <c r="M25" s="50"/>
      <c r="N25" s="50"/>
      <c r="O25" s="50">
        <f>[1]район!M25+[1]город!M25+[1]поселения!M26-1</f>
        <v>7013.9</v>
      </c>
      <c r="P25" s="32">
        <f>[1]район!M25</f>
        <v>4796</v>
      </c>
      <c r="Q25" s="33">
        <f t="shared" si="4"/>
        <v>1.0705792566587804</v>
      </c>
      <c r="R25" s="51">
        <f t="shared" si="1"/>
        <v>1.0222307479165336</v>
      </c>
      <c r="S25" s="50">
        <f>'[1]бюджет округа (района)'!BH20+'[1]бюджеты поселений'!BH20</f>
        <v>0</v>
      </c>
      <c r="T25" s="50">
        <f>'[1]бюджет округа (района)'!BH20</f>
        <v>0</v>
      </c>
      <c r="U25" s="50">
        <f>'[1]бюджет округа (района)'!BI20+'[1]бюджеты поселений'!BI20</f>
        <v>0</v>
      </c>
      <c r="V25" s="50">
        <f>'[1]бюджет округа (района)'!BI20</f>
        <v>0</v>
      </c>
      <c r="W25" s="50"/>
      <c r="X25" s="50"/>
      <c r="Y25" s="51"/>
      <c r="Z25" s="51"/>
      <c r="AA25" s="51"/>
      <c r="AB25" s="51"/>
      <c r="AC25" s="52"/>
      <c r="AD25" s="52"/>
      <c r="AE25" s="53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  <c r="IW25" s="204"/>
      <c r="IX25" s="204"/>
      <c r="IY25" s="204"/>
      <c r="IZ25" s="204"/>
      <c r="JA25" s="204"/>
      <c r="JB25" s="204"/>
      <c r="JC25" s="204"/>
      <c r="JD25" s="204"/>
      <c r="JE25" s="204"/>
      <c r="JF25" s="204"/>
      <c r="JG25" s="204"/>
      <c r="JH25" s="204"/>
      <c r="JI25" s="204"/>
      <c r="JJ25" s="204"/>
      <c r="JK25" s="204"/>
      <c r="JL25" s="204"/>
      <c r="JM25" s="204"/>
      <c r="JN25" s="204"/>
      <c r="JO25" s="204"/>
      <c r="JP25" s="204"/>
      <c r="JQ25" s="204"/>
      <c r="JR25" s="204"/>
      <c r="JS25" s="204"/>
      <c r="JT25" s="204"/>
      <c r="JU25" s="204"/>
      <c r="JV25" s="204"/>
      <c r="JW25" s="204"/>
      <c r="JX25" s="204"/>
      <c r="JY25" s="204"/>
      <c r="JZ25" s="204"/>
      <c r="KA25" s="204"/>
      <c r="KB25" s="204"/>
      <c r="KC25" s="204"/>
      <c r="KD25" s="204"/>
      <c r="KE25" s="204"/>
      <c r="KF25" s="204"/>
      <c r="KG25" s="204"/>
      <c r="KH25" s="204"/>
      <c r="KI25" s="204"/>
      <c r="KJ25" s="204"/>
      <c r="KK25" s="204"/>
      <c r="KL25" s="204"/>
      <c r="KM25" s="204"/>
      <c r="KN25" s="204"/>
      <c r="KO25" s="204"/>
      <c r="KP25" s="204"/>
      <c r="KQ25" s="204"/>
      <c r="KR25" s="204"/>
      <c r="KS25" s="204"/>
      <c r="KT25" s="204"/>
      <c r="KU25" s="204"/>
      <c r="KV25" s="204"/>
      <c r="KW25" s="204"/>
      <c r="KX25" s="204"/>
      <c r="KY25" s="204"/>
      <c r="KZ25" s="204"/>
      <c r="LA25" s="204"/>
      <c r="LB25" s="204"/>
      <c r="LC25" s="204"/>
      <c r="LD25" s="204"/>
      <c r="LE25" s="204"/>
      <c r="LF25" s="204"/>
      <c r="LG25" s="204"/>
      <c r="LH25" s="204"/>
      <c r="LI25" s="204"/>
      <c r="LJ25" s="204"/>
      <c r="LK25" s="204"/>
      <c r="LL25" s="204"/>
      <c r="LM25" s="204"/>
      <c r="LN25" s="204"/>
      <c r="LO25" s="204"/>
      <c r="LP25" s="204"/>
      <c r="LQ25" s="204"/>
      <c r="LR25" s="204"/>
      <c r="LS25" s="204"/>
      <c r="LT25" s="204"/>
      <c r="LU25" s="204"/>
      <c r="LV25" s="204"/>
      <c r="LW25" s="204"/>
      <c r="LX25" s="204"/>
      <c r="LY25" s="204"/>
      <c r="LZ25" s="204"/>
      <c r="MA25" s="204"/>
      <c r="MB25" s="204"/>
      <c r="MC25" s="204"/>
      <c r="MD25" s="204"/>
      <c r="ME25" s="204"/>
      <c r="MF25" s="204"/>
      <c r="MG25" s="204"/>
      <c r="MH25" s="204"/>
      <c r="MI25" s="204"/>
      <c r="MJ25" s="204"/>
      <c r="MK25" s="204"/>
      <c r="ML25" s="204"/>
      <c r="MM25" s="204"/>
      <c r="MN25" s="204"/>
      <c r="MO25" s="204"/>
      <c r="MP25" s="204"/>
      <c r="MQ25" s="204"/>
      <c r="MR25" s="204"/>
      <c r="MS25" s="204"/>
      <c r="MT25" s="204"/>
      <c r="MU25" s="204"/>
      <c r="MV25" s="204"/>
      <c r="MW25" s="204"/>
      <c r="MX25" s="204"/>
      <c r="MY25" s="204"/>
      <c r="MZ25" s="204"/>
      <c r="NA25" s="204"/>
      <c r="NB25" s="204"/>
      <c r="NC25" s="204"/>
      <c r="ND25" s="204"/>
      <c r="NE25" s="204"/>
      <c r="NF25" s="204"/>
      <c r="NG25" s="204"/>
      <c r="NH25" s="204"/>
      <c r="NI25" s="204"/>
      <c r="NJ25" s="204"/>
      <c r="NK25" s="204"/>
      <c r="NL25" s="204"/>
      <c r="NM25" s="204"/>
      <c r="NN25" s="204"/>
      <c r="NO25" s="204"/>
      <c r="NP25" s="204"/>
      <c r="NQ25" s="204"/>
      <c r="NR25" s="204"/>
      <c r="NS25" s="204"/>
      <c r="NT25" s="204"/>
      <c r="NU25" s="204"/>
      <c r="NV25" s="204"/>
      <c r="NW25" s="204"/>
      <c r="NX25" s="204"/>
      <c r="NY25" s="204"/>
      <c r="NZ25" s="204"/>
      <c r="OA25" s="204"/>
      <c r="OB25" s="204"/>
      <c r="OC25" s="204"/>
      <c r="OD25" s="204"/>
      <c r="OE25" s="204"/>
      <c r="OF25" s="204"/>
      <c r="OG25" s="204"/>
      <c r="OH25" s="204"/>
      <c r="OI25" s="204"/>
      <c r="OJ25" s="204"/>
      <c r="OK25" s="204"/>
      <c r="OL25" s="204"/>
      <c r="OM25" s="204"/>
      <c r="ON25" s="204"/>
      <c r="OO25" s="204"/>
      <c r="OP25" s="204"/>
      <c r="OQ25" s="204"/>
      <c r="OR25" s="204"/>
      <c r="OS25" s="204"/>
      <c r="OT25" s="204"/>
      <c r="OU25" s="204"/>
      <c r="OV25" s="204"/>
      <c r="OW25" s="204"/>
      <c r="OX25" s="204"/>
      <c r="OY25" s="204"/>
      <c r="OZ25" s="204"/>
      <c r="PA25" s="204"/>
      <c r="PB25" s="204"/>
      <c r="PC25" s="204"/>
      <c r="PD25" s="204"/>
      <c r="PE25" s="204"/>
      <c r="PF25" s="204"/>
      <c r="PG25" s="204"/>
      <c r="PH25" s="204"/>
      <c r="PI25" s="204"/>
      <c r="PJ25" s="204"/>
      <c r="PK25" s="204"/>
      <c r="PL25" s="204"/>
      <c r="PM25" s="204"/>
      <c r="PN25" s="204"/>
      <c r="PO25" s="204"/>
      <c r="PP25" s="204"/>
      <c r="PQ25" s="204"/>
      <c r="PR25" s="204"/>
      <c r="PS25" s="204"/>
      <c r="PT25" s="204"/>
      <c r="PU25" s="204"/>
      <c r="PV25" s="204"/>
      <c r="PW25" s="204"/>
      <c r="PX25" s="204"/>
      <c r="PY25" s="204"/>
      <c r="PZ25" s="204"/>
      <c r="QA25" s="204"/>
      <c r="QB25" s="204"/>
      <c r="QC25" s="204"/>
      <c r="QD25" s="204"/>
      <c r="QE25" s="204"/>
      <c r="QF25" s="204"/>
      <c r="QG25" s="204"/>
      <c r="QH25" s="204"/>
      <c r="QI25" s="204"/>
      <c r="QJ25" s="204"/>
      <c r="QK25" s="204"/>
      <c r="QL25" s="204"/>
      <c r="QM25" s="204"/>
      <c r="QN25" s="204"/>
      <c r="QO25" s="204"/>
      <c r="QP25" s="204"/>
      <c r="QQ25" s="204"/>
      <c r="QR25" s="204"/>
      <c r="QS25" s="204"/>
      <c r="QT25" s="204"/>
      <c r="QU25" s="204"/>
      <c r="QV25" s="204"/>
      <c r="QW25" s="204"/>
      <c r="QX25" s="204"/>
      <c r="QY25" s="204"/>
      <c r="QZ25" s="204"/>
      <c r="RA25" s="204"/>
      <c r="RB25" s="204"/>
      <c r="RC25" s="204"/>
      <c r="RD25" s="204"/>
      <c r="RE25" s="204"/>
      <c r="RF25" s="204"/>
      <c r="RG25" s="204"/>
      <c r="RH25" s="204"/>
      <c r="RI25" s="204"/>
      <c r="RJ25" s="204"/>
      <c r="RK25" s="204"/>
      <c r="RL25" s="204"/>
      <c r="RM25" s="204"/>
      <c r="RN25" s="204"/>
      <c r="RO25" s="204"/>
      <c r="RP25" s="204"/>
      <c r="RQ25" s="204"/>
      <c r="RR25" s="204"/>
      <c r="RS25" s="204"/>
      <c r="RT25" s="204"/>
      <c r="RU25" s="204"/>
      <c r="RV25" s="204"/>
      <c r="RW25" s="204"/>
      <c r="RX25" s="204"/>
      <c r="RY25" s="204"/>
      <c r="RZ25" s="204"/>
      <c r="SA25" s="204"/>
      <c r="SB25" s="204"/>
      <c r="SC25" s="204"/>
      <c r="SD25" s="204"/>
      <c r="SE25" s="204"/>
      <c r="SF25" s="204"/>
      <c r="SG25" s="204"/>
      <c r="SH25" s="204"/>
      <c r="SI25" s="204"/>
      <c r="SJ25" s="204"/>
      <c r="SK25" s="204"/>
      <c r="SL25" s="204"/>
      <c r="SM25" s="204"/>
      <c r="SN25" s="204"/>
      <c r="SO25" s="204"/>
      <c r="SP25" s="204"/>
      <c r="SQ25" s="204"/>
      <c r="SR25" s="204"/>
      <c r="SS25" s="204"/>
      <c r="ST25" s="204"/>
      <c r="SU25" s="204"/>
      <c r="SV25" s="204"/>
      <c r="SW25" s="204"/>
      <c r="SX25" s="204"/>
      <c r="SY25" s="204"/>
      <c r="SZ25" s="204"/>
      <c r="TA25" s="204"/>
      <c r="TB25" s="204"/>
      <c r="TC25" s="204"/>
      <c r="TD25" s="204"/>
      <c r="TE25" s="204"/>
      <c r="TF25" s="204"/>
      <c r="TG25" s="204"/>
      <c r="TH25" s="204"/>
      <c r="TI25" s="204"/>
      <c r="TJ25" s="204"/>
      <c r="TK25" s="204"/>
      <c r="TL25" s="204"/>
      <c r="TM25" s="204"/>
      <c r="TN25" s="204"/>
      <c r="TO25" s="204"/>
      <c r="TP25" s="204"/>
      <c r="TQ25" s="204"/>
      <c r="TR25" s="204"/>
      <c r="TS25" s="204"/>
      <c r="TT25" s="204"/>
      <c r="TU25" s="204"/>
      <c r="TV25" s="204"/>
      <c r="TW25" s="204"/>
      <c r="TX25" s="204"/>
      <c r="TY25" s="204"/>
      <c r="TZ25" s="204"/>
      <c r="UA25" s="204"/>
      <c r="UB25" s="204"/>
      <c r="UC25" s="204"/>
      <c r="UD25" s="204"/>
      <c r="UE25" s="204"/>
      <c r="UF25" s="204"/>
      <c r="UG25" s="204"/>
      <c r="UH25" s="204"/>
      <c r="UI25" s="204"/>
      <c r="UJ25" s="204"/>
      <c r="UK25" s="204"/>
      <c r="UL25" s="204"/>
      <c r="UM25" s="204"/>
      <c r="UN25" s="204"/>
      <c r="UO25" s="204"/>
      <c r="UP25" s="204"/>
      <c r="UQ25" s="204"/>
      <c r="UR25" s="204"/>
      <c r="US25" s="204"/>
      <c r="UT25" s="204"/>
      <c r="UU25" s="204"/>
      <c r="UV25" s="204"/>
      <c r="UW25" s="204"/>
      <c r="UX25" s="204"/>
      <c r="UY25" s="204"/>
      <c r="UZ25" s="204"/>
      <c r="VA25" s="204"/>
      <c r="VB25" s="204"/>
      <c r="VC25" s="204"/>
      <c r="VD25" s="204"/>
      <c r="VE25" s="204"/>
      <c r="VF25" s="204"/>
      <c r="VG25" s="204"/>
      <c r="VH25" s="204"/>
      <c r="VI25" s="204"/>
      <c r="VJ25" s="204"/>
      <c r="VK25" s="204"/>
      <c r="VL25" s="204"/>
      <c r="VM25" s="204"/>
      <c r="VN25" s="204"/>
      <c r="VO25" s="204"/>
      <c r="VP25" s="204"/>
      <c r="VQ25" s="204"/>
      <c r="VR25" s="204"/>
      <c r="VS25" s="204"/>
      <c r="VT25" s="204"/>
      <c r="VU25" s="204"/>
      <c r="VV25" s="204"/>
      <c r="VW25" s="204"/>
      <c r="VX25" s="204"/>
      <c r="VY25" s="204"/>
      <c r="VZ25" s="204"/>
      <c r="WA25" s="204"/>
      <c r="WB25" s="204"/>
      <c r="WC25" s="204"/>
      <c r="WD25" s="204"/>
      <c r="WE25" s="204"/>
      <c r="WF25" s="204"/>
      <c r="WG25" s="204"/>
      <c r="WH25" s="204"/>
      <c r="WI25" s="204"/>
      <c r="WJ25" s="204"/>
      <c r="WK25" s="204"/>
      <c r="WL25" s="204"/>
      <c r="WM25" s="204"/>
      <c r="WN25" s="204"/>
      <c r="WO25" s="204"/>
      <c r="WP25" s="204"/>
      <c r="WQ25" s="204"/>
      <c r="WR25" s="204"/>
      <c r="WS25" s="204"/>
      <c r="WT25" s="204"/>
      <c r="WU25" s="204"/>
      <c r="WV25" s="204"/>
      <c r="WW25" s="204"/>
      <c r="WX25" s="204"/>
      <c r="WY25" s="204"/>
      <c r="WZ25" s="204"/>
      <c r="XA25" s="204"/>
      <c r="XB25" s="204"/>
      <c r="XC25" s="204"/>
      <c r="XD25" s="204"/>
      <c r="XE25" s="204"/>
      <c r="XF25" s="204"/>
      <c r="XG25" s="204"/>
      <c r="XH25" s="204"/>
      <c r="XI25" s="204"/>
      <c r="XJ25" s="204"/>
      <c r="XK25" s="204"/>
      <c r="XL25" s="204"/>
      <c r="XM25" s="204"/>
      <c r="XN25" s="204"/>
      <c r="XO25" s="204"/>
      <c r="XP25" s="204"/>
      <c r="XQ25" s="204"/>
      <c r="XR25" s="204"/>
      <c r="XS25" s="204"/>
      <c r="XT25" s="204"/>
      <c r="XU25" s="204"/>
      <c r="XV25" s="204"/>
      <c r="XW25" s="204"/>
      <c r="XX25" s="204"/>
      <c r="XY25" s="204"/>
      <c r="XZ25" s="204"/>
      <c r="YA25" s="204"/>
      <c r="YB25" s="204"/>
      <c r="YC25" s="204"/>
      <c r="YD25" s="204"/>
      <c r="YE25" s="204"/>
      <c r="YF25" s="204"/>
      <c r="YG25" s="204"/>
      <c r="YH25" s="204"/>
      <c r="YI25" s="204"/>
      <c r="YJ25" s="204"/>
      <c r="YK25" s="204"/>
      <c r="YL25" s="204"/>
      <c r="YM25" s="204"/>
      <c r="YN25" s="204"/>
      <c r="YO25" s="204"/>
      <c r="YP25" s="204"/>
      <c r="YQ25" s="204"/>
      <c r="YR25" s="204"/>
      <c r="YS25" s="204"/>
      <c r="YT25" s="204"/>
      <c r="YU25" s="204"/>
      <c r="YV25" s="204"/>
      <c r="YW25" s="204"/>
      <c r="YX25" s="204"/>
      <c r="YY25" s="204"/>
      <c r="YZ25" s="204"/>
      <c r="ZA25" s="204"/>
      <c r="ZB25" s="204"/>
      <c r="ZC25" s="204"/>
      <c r="ZD25" s="204"/>
      <c r="ZE25" s="204"/>
      <c r="ZF25" s="204"/>
      <c r="ZG25" s="204"/>
      <c r="ZH25" s="204"/>
      <c r="ZI25" s="204"/>
      <c r="ZJ25" s="204"/>
      <c r="ZK25" s="204"/>
      <c r="ZL25" s="204"/>
      <c r="ZM25" s="204"/>
      <c r="ZN25" s="204"/>
      <c r="ZO25" s="204"/>
      <c r="ZP25" s="204"/>
      <c r="ZQ25" s="204"/>
      <c r="ZR25" s="204"/>
      <c r="ZS25" s="204"/>
      <c r="ZT25" s="204"/>
      <c r="ZU25" s="204"/>
      <c r="ZV25" s="204"/>
      <c r="ZW25" s="204"/>
      <c r="ZX25" s="204"/>
      <c r="ZY25" s="204"/>
      <c r="ZZ25" s="204"/>
      <c r="AAA25" s="204"/>
      <c r="AAB25" s="204"/>
      <c r="AAC25" s="204"/>
      <c r="AAD25" s="204"/>
      <c r="AAE25" s="204"/>
      <c r="AAF25" s="204"/>
      <c r="AAG25" s="204"/>
      <c r="AAH25" s="204"/>
      <c r="AAI25" s="204"/>
      <c r="AAJ25" s="204"/>
      <c r="AAK25" s="204"/>
      <c r="AAL25" s="204"/>
      <c r="AAM25" s="204"/>
      <c r="AAN25" s="204"/>
      <c r="AAO25" s="204"/>
      <c r="AAP25" s="204"/>
      <c r="AAQ25" s="204"/>
      <c r="AAR25" s="204"/>
      <c r="AAS25" s="204"/>
      <c r="AAT25" s="204"/>
      <c r="AAU25" s="204"/>
      <c r="AAV25" s="204"/>
      <c r="AAW25" s="204"/>
      <c r="AAX25" s="204"/>
      <c r="AAY25" s="204"/>
      <c r="AAZ25" s="204"/>
      <c r="ABA25" s="204"/>
      <c r="ABB25" s="204"/>
      <c r="ABC25" s="204"/>
      <c r="ABD25" s="204"/>
      <c r="ABE25" s="204"/>
      <c r="ABF25" s="204"/>
      <c r="ABG25" s="204"/>
      <c r="ABH25" s="204"/>
      <c r="ABI25" s="204"/>
      <c r="ABJ25" s="204"/>
      <c r="ABK25" s="204"/>
      <c r="ABL25" s="204"/>
      <c r="ABM25" s="204"/>
      <c r="ABN25" s="204"/>
      <c r="ABO25" s="204"/>
      <c r="ABP25" s="204"/>
      <c r="ABQ25" s="204"/>
      <c r="ABR25" s="204"/>
      <c r="ABS25" s="204"/>
      <c r="ABT25" s="204"/>
      <c r="ABU25" s="204"/>
      <c r="ABV25" s="204"/>
      <c r="ABW25" s="204"/>
      <c r="ABX25" s="204"/>
      <c r="ABY25" s="204"/>
      <c r="ABZ25" s="204"/>
      <c r="ACA25" s="204"/>
      <c r="ACB25" s="204"/>
      <c r="ACC25" s="204"/>
      <c r="ACD25" s="204"/>
      <c r="ACE25" s="204"/>
      <c r="ACF25" s="204"/>
      <c r="ACG25" s="204"/>
      <c r="ACH25" s="204"/>
      <c r="ACI25" s="204"/>
      <c r="ACJ25" s="204"/>
      <c r="ACK25" s="204"/>
      <c r="ACL25" s="204"/>
      <c r="ACM25" s="204"/>
      <c r="ACN25" s="204"/>
      <c r="ACO25" s="204"/>
      <c r="ACP25" s="204"/>
      <c r="ACQ25" s="204"/>
      <c r="ACR25" s="204"/>
      <c r="ACS25" s="204"/>
      <c r="ACT25" s="204"/>
      <c r="ACU25" s="204"/>
      <c r="ACV25" s="204"/>
      <c r="ACW25" s="204"/>
      <c r="ACX25" s="204"/>
      <c r="ACY25" s="204"/>
      <c r="ACZ25" s="204"/>
      <c r="ADA25" s="204"/>
      <c r="ADB25" s="204"/>
      <c r="ADC25" s="204"/>
      <c r="ADD25" s="204"/>
      <c r="ADE25" s="204"/>
      <c r="ADF25" s="204"/>
      <c r="ADG25" s="204"/>
      <c r="ADH25" s="204"/>
      <c r="ADI25" s="204"/>
      <c r="ADJ25" s="204"/>
      <c r="ADK25" s="204"/>
      <c r="ADL25" s="204"/>
      <c r="ADM25" s="204"/>
      <c r="ADN25" s="204"/>
      <c r="ADO25" s="204"/>
      <c r="ADP25" s="204"/>
      <c r="ADQ25" s="204"/>
      <c r="ADR25" s="204"/>
      <c r="ADS25" s="204"/>
      <c r="ADT25" s="204"/>
      <c r="ADU25" s="204"/>
      <c r="ADV25" s="204"/>
      <c r="ADW25" s="204"/>
      <c r="ADX25" s="204"/>
      <c r="ADY25" s="204"/>
      <c r="ADZ25" s="204"/>
      <c r="AEA25" s="204"/>
      <c r="AEB25" s="204"/>
      <c r="AEC25" s="204"/>
      <c r="AED25" s="204"/>
      <c r="AEE25" s="204"/>
      <c r="AEF25" s="204"/>
      <c r="AEG25" s="204"/>
      <c r="AEH25" s="204"/>
      <c r="AEI25" s="204"/>
      <c r="AEJ25" s="204"/>
      <c r="AEK25" s="204"/>
      <c r="AEL25" s="204"/>
      <c r="AEM25" s="204"/>
      <c r="AEN25" s="204"/>
      <c r="AEO25" s="204"/>
      <c r="AEP25" s="204"/>
      <c r="AEQ25" s="204"/>
      <c r="AER25" s="204"/>
      <c r="AES25" s="204"/>
      <c r="AET25" s="204"/>
      <c r="AEU25" s="204"/>
      <c r="AEV25" s="204"/>
      <c r="AEW25" s="204"/>
      <c r="AEX25" s="204"/>
      <c r="AEY25" s="204"/>
      <c r="AEZ25" s="204"/>
      <c r="AFA25" s="204"/>
      <c r="AFB25" s="204"/>
      <c r="AFC25" s="204"/>
      <c r="AFD25" s="204"/>
      <c r="AFE25" s="204"/>
      <c r="AFF25" s="204"/>
      <c r="AFG25" s="204"/>
      <c r="AFH25" s="204"/>
      <c r="AFI25" s="204"/>
      <c r="AFJ25" s="204"/>
      <c r="AFK25" s="204"/>
      <c r="AFL25" s="204"/>
      <c r="AFM25" s="204"/>
      <c r="AFN25" s="204"/>
      <c r="AFO25" s="204"/>
      <c r="AFP25" s="204"/>
      <c r="AFQ25" s="204"/>
      <c r="AFR25" s="204"/>
      <c r="AFS25" s="204"/>
      <c r="AFT25" s="204"/>
      <c r="AFU25" s="204"/>
      <c r="AFV25" s="204"/>
      <c r="AFW25" s="204"/>
      <c r="AFX25" s="204"/>
      <c r="AFY25" s="204"/>
      <c r="AFZ25" s="204"/>
      <c r="AGA25" s="204"/>
      <c r="AGB25" s="204"/>
      <c r="AGC25" s="204"/>
      <c r="AGD25" s="204"/>
      <c r="AGE25" s="204"/>
      <c r="AGF25" s="204"/>
      <c r="AGG25" s="204"/>
      <c r="AGH25" s="204"/>
      <c r="AGI25" s="204"/>
      <c r="AGJ25" s="204"/>
      <c r="AGK25" s="204"/>
      <c r="AGL25" s="204"/>
      <c r="AGM25" s="204"/>
      <c r="AGN25" s="204"/>
      <c r="AGO25" s="204"/>
      <c r="AGP25" s="204"/>
      <c r="AGQ25" s="204"/>
      <c r="AGR25" s="204"/>
      <c r="AGS25" s="204"/>
      <c r="AGT25" s="204"/>
      <c r="AGU25" s="204"/>
      <c r="AGV25" s="204"/>
      <c r="AGW25" s="204"/>
      <c r="AGX25" s="204"/>
      <c r="AGY25" s="204"/>
      <c r="AGZ25" s="204"/>
      <c r="AHA25" s="204"/>
      <c r="AHB25" s="204"/>
      <c r="AHC25" s="204"/>
      <c r="AHD25" s="204"/>
      <c r="AHE25" s="204"/>
      <c r="AHF25" s="204"/>
      <c r="AHG25" s="204"/>
      <c r="AHH25" s="204"/>
      <c r="AHI25" s="204"/>
      <c r="AHJ25" s="204"/>
      <c r="AHK25" s="204"/>
      <c r="AHL25" s="204"/>
      <c r="AHM25" s="204"/>
      <c r="AHN25" s="204"/>
      <c r="AHO25" s="204"/>
      <c r="AHP25" s="204"/>
      <c r="AHQ25" s="204"/>
      <c r="AHR25" s="204"/>
      <c r="AHS25" s="204"/>
      <c r="AHT25" s="204"/>
      <c r="AHU25" s="204"/>
      <c r="AHV25" s="204"/>
      <c r="AHW25" s="204"/>
      <c r="AHX25" s="204"/>
      <c r="AHY25" s="204"/>
      <c r="AHZ25" s="204"/>
      <c r="AIA25" s="204"/>
      <c r="AIB25" s="204"/>
      <c r="AIC25" s="204"/>
      <c r="AID25" s="204"/>
      <c r="AIE25" s="204"/>
      <c r="AIF25" s="204"/>
      <c r="AIG25" s="204"/>
      <c r="AIH25" s="204"/>
      <c r="AII25" s="204"/>
      <c r="AIJ25" s="204"/>
      <c r="AIK25" s="204"/>
      <c r="AIL25" s="204"/>
      <c r="AIM25" s="204"/>
      <c r="AIN25" s="204"/>
      <c r="AIO25" s="204"/>
      <c r="AIP25" s="204"/>
      <c r="AIQ25" s="204"/>
      <c r="AIR25" s="204"/>
      <c r="AIS25" s="204"/>
      <c r="AIT25" s="204"/>
      <c r="AIU25" s="204"/>
      <c r="AIV25" s="204"/>
      <c r="AIW25" s="204"/>
      <c r="AIX25" s="204"/>
      <c r="AIY25" s="204"/>
      <c r="AIZ25" s="204"/>
      <c r="AJA25" s="204"/>
      <c r="AJB25" s="204"/>
      <c r="AJC25" s="204"/>
      <c r="AJD25" s="204"/>
      <c r="AJE25" s="204"/>
      <c r="AJF25" s="204"/>
      <c r="AJG25" s="204"/>
      <c r="AJH25" s="204"/>
      <c r="AJI25" s="204"/>
      <c r="AJJ25" s="204"/>
      <c r="AJK25" s="204"/>
      <c r="AJL25" s="204"/>
      <c r="AJM25" s="204"/>
      <c r="AJN25" s="204"/>
      <c r="AJO25" s="204"/>
      <c r="AJP25" s="204"/>
      <c r="AJQ25" s="204"/>
      <c r="AJR25" s="204"/>
      <c r="AJS25" s="204"/>
      <c r="AJT25" s="204"/>
      <c r="AJU25" s="204"/>
      <c r="AJV25" s="204"/>
      <c r="AJW25" s="204"/>
      <c r="AJX25" s="204"/>
      <c r="AJY25" s="204"/>
      <c r="AJZ25" s="204"/>
      <c r="AKA25" s="204"/>
      <c r="AKB25" s="204"/>
      <c r="AKC25" s="204"/>
      <c r="AKD25" s="204"/>
      <c r="AKE25" s="204"/>
      <c r="AKF25" s="204"/>
      <c r="AKG25" s="204"/>
      <c r="AKH25" s="204"/>
      <c r="AKI25" s="204"/>
      <c r="AKJ25" s="204"/>
      <c r="AKK25" s="204"/>
      <c r="AKL25" s="204"/>
      <c r="AKM25" s="204"/>
      <c r="AKN25" s="204"/>
      <c r="AKO25" s="204"/>
      <c r="AKP25" s="204"/>
      <c r="AKQ25" s="204"/>
      <c r="AKR25" s="204"/>
      <c r="AKS25" s="204"/>
      <c r="AKT25" s="204"/>
      <c r="AKU25" s="204"/>
      <c r="AKV25" s="204"/>
      <c r="AKW25" s="204"/>
      <c r="AKX25" s="204"/>
      <c r="AKY25" s="204"/>
      <c r="AKZ25" s="204"/>
      <c r="ALA25" s="204"/>
      <c r="ALB25" s="204"/>
      <c r="ALC25" s="204"/>
      <c r="ALD25" s="204"/>
      <c r="ALE25" s="204"/>
      <c r="ALF25" s="204"/>
      <c r="ALG25" s="204"/>
      <c r="ALH25" s="204"/>
      <c r="ALI25" s="204"/>
      <c r="ALJ25" s="204"/>
      <c r="ALK25" s="204"/>
      <c r="ALL25" s="204"/>
      <c r="ALM25" s="204"/>
      <c r="ALN25" s="204"/>
      <c r="ALO25" s="204"/>
      <c r="ALP25" s="204"/>
      <c r="ALQ25" s="204"/>
      <c r="ALR25" s="204"/>
      <c r="ALS25" s="204"/>
      <c r="ALT25" s="204"/>
      <c r="ALU25" s="204"/>
      <c r="ALV25" s="204"/>
      <c r="ALW25" s="204"/>
      <c r="ALX25" s="204"/>
      <c r="ALY25" s="204"/>
      <c r="ALZ25" s="204"/>
      <c r="AMA25" s="204"/>
      <c r="AMB25" s="204"/>
      <c r="AMC25" s="204"/>
      <c r="AMD25" s="204"/>
      <c r="AME25" s="204"/>
      <c r="AMF25" s="204"/>
      <c r="AMG25" s="204"/>
      <c r="AMH25" s="204"/>
      <c r="AMI25" s="204"/>
      <c r="AMJ25" s="204"/>
      <c r="AMK25" s="204"/>
      <c r="AML25" s="204"/>
      <c r="AMM25" s="204"/>
      <c r="AMN25" s="204"/>
      <c r="AMO25" s="204"/>
      <c r="AMP25" s="204"/>
      <c r="AMQ25" s="204"/>
      <c r="AMR25" s="204"/>
      <c r="AMS25" s="204"/>
      <c r="AMT25" s="204"/>
      <c r="AMU25" s="204"/>
      <c r="AMV25" s="204"/>
      <c r="AMW25" s="204"/>
      <c r="AMX25" s="204"/>
      <c r="AMY25" s="204"/>
      <c r="AMZ25" s="204"/>
      <c r="ANA25" s="204"/>
      <c r="ANB25" s="204"/>
      <c r="ANC25" s="204"/>
      <c r="AND25" s="204"/>
      <c r="ANE25" s="204"/>
      <c r="ANF25" s="204"/>
      <c r="ANG25" s="204"/>
      <c r="ANH25" s="204"/>
      <c r="ANI25" s="204"/>
      <c r="ANJ25" s="204"/>
      <c r="ANK25" s="204"/>
      <c r="ANL25" s="204"/>
      <c r="ANM25" s="204"/>
      <c r="ANN25" s="204"/>
      <c r="ANO25" s="204"/>
      <c r="ANP25" s="204"/>
      <c r="ANQ25" s="204"/>
      <c r="ANR25" s="204"/>
      <c r="ANS25" s="204"/>
      <c r="ANT25" s="204"/>
      <c r="ANU25" s="204"/>
      <c r="ANV25" s="204"/>
      <c r="ANW25" s="204"/>
      <c r="ANX25" s="204"/>
      <c r="ANY25" s="204"/>
      <c r="ANZ25" s="204"/>
      <c r="AOA25" s="204"/>
      <c r="AOB25" s="204"/>
      <c r="AOC25" s="204"/>
      <c r="AOD25" s="204"/>
      <c r="AOE25" s="204"/>
      <c r="AOF25" s="204"/>
      <c r="AOG25" s="204"/>
      <c r="AOH25" s="204"/>
      <c r="AOI25" s="204"/>
      <c r="AOJ25" s="204"/>
      <c r="AOK25" s="204"/>
      <c r="AOL25" s="204"/>
      <c r="AOM25" s="204"/>
      <c r="AON25" s="204"/>
      <c r="AOO25" s="204"/>
      <c r="AOP25" s="204"/>
      <c r="AOQ25" s="204"/>
      <c r="AOR25" s="204"/>
      <c r="AOS25" s="204"/>
      <c r="AOT25" s="204"/>
      <c r="AOU25" s="204"/>
      <c r="AOV25" s="204"/>
      <c r="AOW25" s="204"/>
      <c r="AOX25" s="204"/>
      <c r="AOY25" s="204"/>
      <c r="AOZ25" s="204"/>
      <c r="APA25" s="204"/>
      <c r="APB25" s="204"/>
      <c r="APC25" s="204"/>
      <c r="APD25" s="204"/>
      <c r="APE25" s="204"/>
      <c r="APF25" s="204"/>
      <c r="APG25" s="204"/>
      <c r="APH25" s="204"/>
      <c r="API25" s="204"/>
      <c r="APJ25" s="204"/>
      <c r="APK25" s="204"/>
      <c r="APL25" s="204"/>
      <c r="APM25" s="204"/>
      <c r="APN25" s="204"/>
      <c r="APO25" s="204"/>
      <c r="APP25" s="204"/>
      <c r="APQ25" s="204"/>
      <c r="APR25" s="204"/>
      <c r="APS25" s="204"/>
      <c r="APT25" s="204"/>
      <c r="APU25" s="204"/>
      <c r="APV25" s="204"/>
      <c r="APW25" s="204"/>
      <c r="APX25" s="204"/>
      <c r="APY25" s="204"/>
      <c r="APZ25" s="204"/>
      <c r="AQA25" s="204"/>
      <c r="AQB25" s="204"/>
      <c r="AQC25" s="204"/>
      <c r="AQD25" s="204"/>
      <c r="AQE25" s="204"/>
      <c r="AQF25" s="204"/>
      <c r="AQG25" s="204"/>
      <c r="AQH25" s="204"/>
      <c r="AQI25" s="204"/>
      <c r="AQJ25" s="204"/>
      <c r="AQK25" s="204"/>
      <c r="AQL25" s="204"/>
      <c r="AQM25" s="204"/>
      <c r="AQN25" s="204"/>
      <c r="AQO25" s="204"/>
      <c r="AQP25" s="204"/>
      <c r="AQQ25" s="204"/>
      <c r="AQR25" s="204"/>
      <c r="AQS25" s="204"/>
      <c r="AQT25" s="204"/>
      <c r="AQU25" s="204"/>
      <c r="AQV25" s="204"/>
      <c r="AQW25" s="204"/>
      <c r="AQX25" s="204"/>
      <c r="AQY25" s="204"/>
      <c r="AQZ25" s="204"/>
      <c r="ARA25" s="204"/>
      <c r="ARB25" s="204"/>
      <c r="ARC25" s="204"/>
      <c r="ARD25" s="204"/>
      <c r="ARE25" s="204"/>
      <c r="ARF25" s="204"/>
      <c r="ARG25" s="204"/>
      <c r="ARH25" s="204"/>
      <c r="ARI25" s="204"/>
      <c r="ARJ25" s="204"/>
      <c r="ARK25" s="204"/>
      <c r="ARL25" s="204"/>
      <c r="ARM25" s="204"/>
      <c r="ARN25" s="204"/>
      <c r="ARO25" s="204"/>
      <c r="ARP25" s="204"/>
      <c r="ARQ25" s="204"/>
      <c r="ARR25" s="204"/>
      <c r="ARS25" s="204"/>
      <c r="ART25" s="204"/>
      <c r="ARU25" s="204"/>
      <c r="ARV25" s="204"/>
      <c r="ARW25" s="204"/>
      <c r="ARX25" s="204"/>
      <c r="ARY25" s="204"/>
      <c r="ARZ25" s="204"/>
      <c r="ASA25" s="204"/>
      <c r="ASB25" s="204"/>
      <c r="ASC25" s="204"/>
      <c r="ASD25" s="204"/>
      <c r="ASE25" s="204"/>
      <c r="ASF25" s="204"/>
      <c r="ASG25" s="204"/>
      <c r="ASH25" s="204"/>
      <c r="ASI25" s="204"/>
      <c r="ASJ25" s="204"/>
      <c r="ASK25" s="204"/>
      <c r="ASL25" s="204"/>
      <c r="ASM25" s="204"/>
      <c r="ASN25" s="204"/>
      <c r="ASO25" s="204"/>
      <c r="ASP25" s="204"/>
      <c r="ASQ25" s="204"/>
      <c r="ASR25" s="204"/>
      <c r="ASS25" s="204"/>
      <c r="AST25" s="204"/>
      <c r="ASU25" s="204"/>
      <c r="ASV25" s="204"/>
      <c r="ASW25" s="204"/>
      <c r="ASX25" s="204"/>
      <c r="ASY25" s="204"/>
      <c r="ASZ25" s="204"/>
      <c r="ATA25" s="204"/>
      <c r="ATB25" s="204"/>
      <c r="ATC25" s="204"/>
      <c r="ATD25" s="204"/>
      <c r="ATE25" s="204"/>
      <c r="ATF25" s="204"/>
      <c r="ATG25" s="204"/>
      <c r="ATH25" s="204"/>
      <c r="ATI25" s="204"/>
      <c r="ATJ25" s="204"/>
      <c r="ATK25" s="204"/>
      <c r="ATL25" s="204"/>
      <c r="ATM25" s="204"/>
      <c r="ATN25" s="204"/>
      <c r="ATO25" s="204"/>
      <c r="ATP25" s="204"/>
      <c r="ATQ25" s="204"/>
      <c r="ATR25" s="204"/>
      <c r="ATS25" s="204"/>
      <c r="ATT25" s="204"/>
      <c r="ATU25" s="204"/>
      <c r="ATV25" s="204"/>
      <c r="ATW25" s="204"/>
      <c r="ATX25" s="204"/>
      <c r="ATY25" s="204"/>
      <c r="ATZ25" s="204"/>
      <c r="AUA25" s="204"/>
      <c r="AUB25" s="204"/>
      <c r="AUC25" s="204"/>
      <c r="AUD25" s="204"/>
      <c r="AUE25" s="204"/>
      <c r="AUF25" s="204"/>
      <c r="AUG25" s="204"/>
      <c r="AUH25" s="204"/>
      <c r="AUI25" s="204"/>
      <c r="AUJ25" s="204"/>
      <c r="AUK25" s="204"/>
      <c r="AUL25" s="204"/>
      <c r="AUM25" s="204"/>
      <c r="AUN25" s="204"/>
      <c r="AUO25" s="204"/>
      <c r="AUP25" s="204"/>
      <c r="AUQ25" s="204"/>
      <c r="AUR25" s="204"/>
      <c r="AUS25" s="204"/>
      <c r="AUT25" s="204"/>
      <c r="AUU25" s="204"/>
      <c r="AUV25" s="204"/>
      <c r="AUW25" s="204"/>
      <c r="AUX25" s="204"/>
      <c r="AUY25" s="204"/>
      <c r="AUZ25" s="204"/>
      <c r="AVA25" s="204"/>
      <c r="AVB25" s="204"/>
      <c r="AVC25" s="204"/>
      <c r="AVD25" s="204"/>
      <c r="AVE25" s="204"/>
      <c r="AVF25" s="204"/>
      <c r="AVG25" s="204"/>
      <c r="AVH25" s="204"/>
      <c r="AVI25" s="204"/>
      <c r="AVJ25" s="204"/>
      <c r="AVK25" s="204"/>
      <c r="AVL25" s="204"/>
      <c r="AVM25" s="204"/>
      <c r="AVN25" s="204"/>
      <c r="AVO25" s="204"/>
      <c r="AVP25" s="204"/>
      <c r="AVQ25" s="204"/>
      <c r="AVR25" s="204"/>
      <c r="AVS25" s="204"/>
      <c r="AVT25" s="204"/>
      <c r="AVU25" s="204"/>
      <c r="AVV25" s="204"/>
      <c r="AVW25" s="204"/>
      <c r="AVX25" s="204"/>
      <c r="AVY25" s="204"/>
      <c r="AVZ25" s="204"/>
      <c r="AWA25" s="204"/>
      <c r="AWB25" s="204"/>
      <c r="AWC25" s="204"/>
      <c r="AWD25" s="204"/>
      <c r="AWE25" s="204"/>
      <c r="AWF25" s="204"/>
      <c r="AWG25" s="204"/>
      <c r="AWH25" s="204"/>
      <c r="AWI25" s="204"/>
      <c r="AWJ25" s="204"/>
      <c r="AWK25" s="204"/>
      <c r="AWL25" s="204"/>
      <c r="AWM25" s="204"/>
      <c r="AWN25" s="204"/>
      <c r="AWO25" s="204"/>
      <c r="AWP25" s="204"/>
      <c r="AWQ25" s="204"/>
      <c r="AWR25" s="204"/>
      <c r="AWS25" s="204"/>
      <c r="AWT25" s="204"/>
      <c r="AWU25" s="204"/>
      <c r="AWV25" s="204"/>
      <c r="AWW25" s="204"/>
      <c r="AWX25" s="204"/>
      <c r="AWY25" s="204"/>
      <c r="AWZ25" s="204"/>
      <c r="AXA25" s="204"/>
      <c r="AXB25" s="204"/>
      <c r="AXC25" s="204"/>
      <c r="AXD25" s="204"/>
      <c r="AXE25" s="204"/>
      <c r="AXF25" s="204"/>
      <c r="AXG25" s="204"/>
      <c r="AXH25" s="204"/>
      <c r="AXI25" s="204"/>
      <c r="AXJ25" s="204"/>
      <c r="AXK25" s="204"/>
      <c r="AXL25" s="204"/>
      <c r="AXM25" s="204"/>
      <c r="AXN25" s="204"/>
      <c r="AXO25" s="204"/>
      <c r="AXP25" s="204"/>
      <c r="AXQ25" s="204"/>
      <c r="AXR25" s="204"/>
      <c r="AXS25" s="204"/>
      <c r="AXT25" s="204"/>
      <c r="AXU25" s="204"/>
      <c r="AXV25" s="204"/>
      <c r="AXW25" s="204"/>
      <c r="AXX25" s="204"/>
      <c r="AXY25" s="204"/>
      <c r="AXZ25" s="204"/>
      <c r="AYA25" s="204"/>
      <c r="AYB25" s="204"/>
      <c r="AYC25" s="204"/>
      <c r="AYD25" s="204"/>
      <c r="AYE25" s="204"/>
      <c r="AYF25" s="204"/>
      <c r="AYG25" s="204"/>
      <c r="AYH25" s="204"/>
      <c r="AYI25" s="204"/>
      <c r="AYJ25" s="204"/>
      <c r="AYK25" s="204"/>
      <c r="AYL25" s="204"/>
      <c r="AYM25" s="204"/>
      <c r="AYN25" s="204"/>
      <c r="AYO25" s="204"/>
      <c r="AYP25" s="204"/>
      <c r="AYQ25" s="204"/>
      <c r="AYR25" s="204"/>
      <c r="AYS25" s="204"/>
      <c r="AYT25" s="204"/>
      <c r="AYU25" s="204"/>
      <c r="AYV25" s="204"/>
      <c r="AYW25" s="204"/>
      <c r="AYX25" s="204"/>
      <c r="AYY25" s="204"/>
      <c r="AYZ25" s="204"/>
      <c r="AZA25" s="204"/>
      <c r="AZB25" s="204"/>
      <c r="AZC25" s="204"/>
      <c r="AZD25" s="204"/>
      <c r="AZE25" s="204"/>
      <c r="AZF25" s="204"/>
      <c r="AZG25" s="204"/>
      <c r="AZH25" s="204"/>
      <c r="AZI25" s="204"/>
      <c r="AZJ25" s="204"/>
      <c r="AZK25" s="204"/>
      <c r="AZL25" s="204"/>
      <c r="AZM25" s="204"/>
      <c r="AZN25" s="204"/>
      <c r="AZO25" s="204"/>
      <c r="AZP25" s="204"/>
      <c r="AZQ25" s="204"/>
      <c r="AZR25" s="204"/>
      <c r="AZS25" s="204"/>
      <c r="AZT25" s="204"/>
      <c r="AZU25" s="204"/>
      <c r="AZV25" s="204"/>
      <c r="AZW25" s="204"/>
      <c r="AZX25" s="204"/>
      <c r="AZY25" s="204"/>
      <c r="AZZ25" s="204"/>
      <c r="BAA25" s="204"/>
      <c r="BAB25" s="204"/>
      <c r="BAC25" s="204"/>
      <c r="BAD25" s="204"/>
      <c r="BAE25" s="204"/>
      <c r="BAF25" s="204"/>
      <c r="BAG25" s="204"/>
      <c r="BAH25" s="204"/>
      <c r="BAI25" s="204"/>
      <c r="BAJ25" s="204"/>
      <c r="BAK25" s="204"/>
      <c r="BAL25" s="204"/>
      <c r="BAM25" s="204"/>
      <c r="BAN25" s="204"/>
      <c r="BAO25" s="204"/>
      <c r="BAP25" s="204"/>
      <c r="BAQ25" s="204"/>
      <c r="BAR25" s="204"/>
      <c r="BAS25" s="204"/>
      <c r="BAT25" s="204"/>
      <c r="BAU25" s="204"/>
      <c r="BAV25" s="204"/>
      <c r="BAW25" s="204"/>
      <c r="BAX25" s="204"/>
      <c r="BAY25" s="204"/>
      <c r="BAZ25" s="204"/>
      <c r="BBA25" s="204"/>
      <c r="BBB25" s="204"/>
      <c r="BBC25" s="204"/>
      <c r="BBD25" s="204"/>
      <c r="BBE25" s="204"/>
      <c r="BBF25" s="204"/>
      <c r="BBG25" s="204"/>
      <c r="BBH25" s="204"/>
      <c r="BBI25" s="204"/>
      <c r="BBJ25" s="204"/>
      <c r="BBK25" s="204"/>
      <c r="BBL25" s="204"/>
      <c r="BBM25" s="204"/>
      <c r="BBN25" s="204"/>
      <c r="BBO25" s="204"/>
      <c r="BBP25" s="204"/>
      <c r="BBQ25" s="204"/>
      <c r="BBR25" s="204"/>
      <c r="BBS25" s="204"/>
      <c r="BBT25" s="204"/>
      <c r="BBU25" s="204"/>
      <c r="BBV25" s="204"/>
      <c r="BBW25" s="204"/>
      <c r="BBX25" s="204"/>
      <c r="BBY25" s="204"/>
      <c r="BBZ25" s="204"/>
      <c r="BCA25" s="204"/>
      <c r="BCB25" s="204"/>
      <c r="BCC25" s="204"/>
      <c r="BCD25" s="204"/>
      <c r="BCE25" s="204"/>
      <c r="BCF25" s="204"/>
      <c r="BCG25" s="204"/>
      <c r="BCH25" s="204"/>
      <c r="BCI25" s="204"/>
      <c r="BCJ25" s="204"/>
      <c r="BCK25" s="204"/>
      <c r="BCL25" s="204"/>
      <c r="BCM25" s="204"/>
      <c r="BCN25" s="204"/>
      <c r="BCO25" s="204"/>
      <c r="BCP25" s="204"/>
      <c r="BCQ25" s="204"/>
      <c r="BCR25" s="204"/>
      <c r="BCS25" s="204"/>
      <c r="BCT25" s="204"/>
      <c r="BCU25" s="204"/>
      <c r="BCV25" s="204"/>
      <c r="BCW25" s="204"/>
      <c r="BCX25" s="204"/>
      <c r="BCY25" s="204"/>
      <c r="BCZ25" s="204"/>
      <c r="BDA25" s="204"/>
      <c r="BDB25" s="204"/>
      <c r="BDC25" s="204"/>
      <c r="BDD25" s="204"/>
      <c r="BDE25" s="204"/>
      <c r="BDF25" s="204"/>
      <c r="BDG25" s="204"/>
      <c r="BDH25" s="204"/>
      <c r="BDI25" s="204"/>
      <c r="BDJ25" s="204"/>
      <c r="BDK25" s="204"/>
      <c r="BDL25" s="204"/>
      <c r="BDM25" s="204"/>
      <c r="BDN25" s="204"/>
      <c r="BDO25" s="204"/>
      <c r="BDP25" s="204"/>
      <c r="BDQ25" s="204"/>
      <c r="BDR25" s="204"/>
      <c r="BDS25" s="204"/>
      <c r="BDT25" s="204"/>
      <c r="BDU25" s="204"/>
      <c r="BDV25" s="204"/>
      <c r="BDW25" s="204"/>
      <c r="BDX25" s="204"/>
      <c r="BDY25" s="204"/>
      <c r="BDZ25" s="204"/>
      <c r="BEA25" s="204"/>
      <c r="BEB25" s="204"/>
      <c r="BEC25" s="204"/>
      <c r="BED25" s="204"/>
      <c r="BEE25" s="204"/>
      <c r="BEF25" s="204"/>
      <c r="BEG25" s="204"/>
      <c r="BEH25" s="204"/>
      <c r="BEI25" s="204"/>
      <c r="BEJ25" s="204"/>
      <c r="BEK25" s="204"/>
      <c r="BEL25" s="204"/>
      <c r="BEM25" s="204"/>
      <c r="BEN25" s="204"/>
      <c r="BEO25" s="204"/>
      <c r="BEP25" s="204"/>
      <c r="BEQ25" s="204"/>
      <c r="BER25" s="204"/>
      <c r="BES25" s="204"/>
      <c r="BET25" s="204"/>
      <c r="BEU25" s="204"/>
      <c r="BEV25" s="204"/>
      <c r="BEW25" s="204"/>
      <c r="BEX25" s="204"/>
      <c r="BEY25" s="204"/>
      <c r="BEZ25" s="204"/>
      <c r="BFA25" s="204"/>
      <c r="BFB25" s="204"/>
      <c r="BFC25" s="204"/>
      <c r="BFD25" s="204"/>
      <c r="BFE25" s="204"/>
      <c r="BFF25" s="204"/>
      <c r="BFG25" s="204"/>
      <c r="BFH25" s="204"/>
      <c r="BFI25" s="204"/>
      <c r="BFJ25" s="204"/>
      <c r="BFK25" s="204"/>
      <c r="BFL25" s="204"/>
      <c r="BFM25" s="204"/>
      <c r="BFN25" s="204"/>
      <c r="BFO25" s="204"/>
      <c r="BFP25" s="204"/>
      <c r="BFQ25" s="204"/>
      <c r="BFR25" s="204"/>
      <c r="BFS25" s="204"/>
      <c r="BFT25" s="204"/>
      <c r="BFU25" s="204"/>
      <c r="BFV25" s="204"/>
      <c r="BFW25" s="204"/>
      <c r="BFX25" s="204"/>
      <c r="BFY25" s="204"/>
      <c r="BFZ25" s="204"/>
      <c r="BGA25" s="204"/>
      <c r="BGB25" s="204"/>
      <c r="BGC25" s="204"/>
      <c r="BGD25" s="204"/>
      <c r="BGE25" s="204"/>
      <c r="BGF25" s="204"/>
      <c r="BGG25" s="204"/>
      <c r="BGH25" s="204"/>
      <c r="BGI25" s="204"/>
      <c r="BGJ25" s="204"/>
      <c r="BGK25" s="204"/>
      <c r="BGL25" s="204"/>
      <c r="BGM25" s="204"/>
      <c r="BGN25" s="204"/>
      <c r="BGO25" s="204"/>
      <c r="BGP25" s="204"/>
      <c r="BGQ25" s="204"/>
      <c r="BGR25" s="204"/>
      <c r="BGS25" s="204"/>
      <c r="BGT25" s="204"/>
      <c r="BGU25" s="204"/>
      <c r="BGV25" s="204"/>
      <c r="BGW25" s="204"/>
      <c r="BGX25" s="204"/>
      <c r="BGY25" s="204"/>
      <c r="BGZ25" s="204"/>
      <c r="BHA25" s="204"/>
      <c r="BHB25" s="204"/>
      <c r="BHC25" s="204"/>
      <c r="BHD25" s="204"/>
      <c r="BHE25" s="204"/>
      <c r="BHF25" s="204"/>
      <c r="BHG25" s="204"/>
      <c r="BHH25" s="204"/>
      <c r="BHI25" s="204"/>
      <c r="BHJ25" s="204"/>
      <c r="BHK25" s="204"/>
      <c r="BHL25" s="204"/>
      <c r="BHM25" s="204"/>
      <c r="BHN25" s="204"/>
      <c r="BHO25" s="204"/>
      <c r="BHP25" s="204"/>
      <c r="BHQ25" s="204"/>
      <c r="BHR25" s="204"/>
      <c r="BHS25" s="204"/>
      <c r="BHT25" s="204"/>
      <c r="BHU25" s="204"/>
      <c r="BHV25" s="204"/>
      <c r="BHW25" s="204"/>
      <c r="BHX25" s="204"/>
      <c r="BHY25" s="204"/>
      <c r="BHZ25" s="204"/>
      <c r="BIA25" s="204"/>
      <c r="BIB25" s="204"/>
      <c r="BIC25" s="204"/>
      <c r="BID25" s="204"/>
      <c r="BIE25" s="204"/>
      <c r="BIF25" s="204"/>
      <c r="BIG25" s="204"/>
      <c r="BIH25" s="204"/>
      <c r="BII25" s="204"/>
      <c r="BIJ25" s="204"/>
      <c r="BIK25" s="204"/>
      <c r="BIL25" s="204"/>
      <c r="BIM25" s="204"/>
      <c r="BIN25" s="204"/>
      <c r="BIO25" s="204"/>
      <c r="BIP25" s="204"/>
      <c r="BIQ25" s="204"/>
      <c r="BIR25" s="204"/>
      <c r="BIS25" s="204"/>
      <c r="BIT25" s="204"/>
      <c r="BIU25" s="204"/>
      <c r="BIV25" s="204"/>
      <c r="BIW25" s="204"/>
      <c r="BIX25" s="204"/>
      <c r="BIY25" s="204"/>
      <c r="BIZ25" s="204"/>
      <c r="BJA25" s="204"/>
      <c r="BJB25" s="204"/>
      <c r="BJC25" s="204"/>
      <c r="BJD25" s="204"/>
      <c r="BJE25" s="204"/>
      <c r="BJF25" s="204"/>
      <c r="BJG25" s="204"/>
      <c r="BJH25" s="204"/>
      <c r="BJI25" s="204"/>
      <c r="BJJ25" s="204"/>
      <c r="BJK25" s="204"/>
      <c r="BJL25" s="204"/>
      <c r="BJM25" s="204"/>
      <c r="BJN25" s="204"/>
      <c r="BJO25" s="204"/>
      <c r="BJP25" s="204"/>
      <c r="BJQ25" s="204"/>
      <c r="BJR25" s="204"/>
      <c r="BJS25" s="204"/>
      <c r="BJT25" s="204"/>
      <c r="BJU25" s="204"/>
      <c r="BJV25" s="204"/>
      <c r="BJW25" s="204"/>
      <c r="BJX25" s="204"/>
      <c r="BJY25" s="204"/>
      <c r="BJZ25" s="204"/>
      <c r="BKA25" s="204"/>
      <c r="BKB25" s="204"/>
      <c r="BKC25" s="204"/>
      <c r="BKD25" s="204"/>
      <c r="BKE25" s="204"/>
      <c r="BKF25" s="204"/>
      <c r="BKG25" s="204"/>
      <c r="BKH25" s="204"/>
      <c r="BKI25" s="204"/>
      <c r="BKJ25" s="204"/>
      <c r="BKK25" s="204"/>
      <c r="BKL25" s="204"/>
      <c r="BKM25" s="204"/>
      <c r="BKN25" s="204"/>
      <c r="BKO25" s="204"/>
      <c r="BKP25" s="204"/>
      <c r="BKQ25" s="204"/>
      <c r="BKR25" s="204"/>
      <c r="BKS25" s="204"/>
      <c r="BKT25" s="204"/>
      <c r="BKU25" s="204"/>
      <c r="BKV25" s="204"/>
      <c r="BKW25" s="204"/>
      <c r="BKX25" s="204"/>
      <c r="BKY25" s="204"/>
      <c r="BKZ25" s="204"/>
      <c r="BLA25" s="204"/>
      <c r="BLB25" s="204"/>
      <c r="BLC25" s="204"/>
      <c r="BLD25" s="204"/>
      <c r="BLE25" s="204"/>
      <c r="BLF25" s="204"/>
      <c r="BLG25" s="204"/>
      <c r="BLH25" s="204"/>
      <c r="BLI25" s="204"/>
      <c r="BLJ25" s="204"/>
      <c r="BLK25" s="204"/>
      <c r="BLL25" s="204"/>
      <c r="BLM25" s="204"/>
      <c r="BLN25" s="204"/>
      <c r="BLO25" s="204"/>
      <c r="BLP25" s="204"/>
      <c r="BLQ25" s="204"/>
      <c r="BLR25" s="204"/>
      <c r="BLS25" s="204"/>
      <c r="BLT25" s="204"/>
      <c r="BLU25" s="204"/>
      <c r="BLV25" s="204"/>
      <c r="BLW25" s="204"/>
      <c r="BLX25" s="204"/>
      <c r="BLY25" s="204"/>
      <c r="BLZ25" s="204"/>
      <c r="BMA25" s="204"/>
      <c r="BMB25" s="204"/>
      <c r="BMC25" s="204"/>
      <c r="BMD25" s="204"/>
      <c r="BME25" s="204"/>
      <c r="BMF25" s="204"/>
      <c r="BMG25" s="204"/>
      <c r="BMH25" s="204"/>
      <c r="BMI25" s="204"/>
      <c r="BMJ25" s="204"/>
      <c r="BMK25" s="204"/>
      <c r="BML25" s="204"/>
      <c r="BMM25" s="204"/>
      <c r="BMN25" s="204"/>
      <c r="BMO25" s="204"/>
      <c r="BMP25" s="204"/>
      <c r="BMQ25" s="204"/>
      <c r="BMR25" s="204"/>
      <c r="BMS25" s="204"/>
      <c r="BMT25" s="204"/>
      <c r="BMU25" s="204"/>
      <c r="BMV25" s="204"/>
      <c r="BMW25" s="204"/>
      <c r="BMX25" s="204"/>
      <c r="BMY25" s="204"/>
      <c r="BMZ25" s="204"/>
      <c r="BNA25" s="204"/>
      <c r="BNB25" s="204"/>
      <c r="BNC25" s="204"/>
      <c r="BND25" s="204"/>
      <c r="BNE25" s="204"/>
      <c r="BNF25" s="204"/>
      <c r="BNG25" s="204"/>
      <c r="BNH25" s="204"/>
      <c r="BNI25" s="204"/>
      <c r="BNJ25" s="204"/>
      <c r="BNK25" s="204"/>
      <c r="BNL25" s="204"/>
      <c r="BNM25" s="204"/>
      <c r="BNN25" s="204"/>
      <c r="BNO25" s="204"/>
      <c r="BNP25" s="204"/>
      <c r="BNQ25" s="204"/>
      <c r="BNR25" s="204"/>
      <c r="BNS25" s="204"/>
      <c r="BNT25" s="204"/>
      <c r="BNU25" s="204"/>
      <c r="BNV25" s="204"/>
      <c r="BNW25" s="204"/>
      <c r="BNX25" s="204"/>
      <c r="BNY25" s="204"/>
      <c r="BNZ25" s="204"/>
      <c r="BOA25" s="204"/>
      <c r="BOB25" s="204"/>
      <c r="BOC25" s="204"/>
      <c r="BOD25" s="204"/>
      <c r="BOE25" s="204"/>
      <c r="BOF25" s="204"/>
      <c r="BOG25" s="204"/>
      <c r="BOH25" s="204"/>
      <c r="BOI25" s="204"/>
      <c r="BOJ25" s="204"/>
      <c r="BOK25" s="204"/>
      <c r="BOL25" s="204"/>
      <c r="BOM25" s="204"/>
      <c r="BON25" s="204"/>
      <c r="BOO25" s="204"/>
      <c r="BOP25" s="204"/>
      <c r="BOQ25" s="204"/>
      <c r="BOR25" s="204"/>
      <c r="BOS25" s="204"/>
      <c r="BOT25" s="204"/>
      <c r="BOU25" s="204"/>
      <c r="BOV25" s="204"/>
      <c r="BOW25" s="204"/>
      <c r="BOX25" s="204"/>
      <c r="BOY25" s="204"/>
      <c r="BOZ25" s="204"/>
      <c r="BPA25" s="204"/>
      <c r="BPB25" s="204"/>
      <c r="BPC25" s="204"/>
      <c r="BPD25" s="204"/>
      <c r="BPE25" s="204"/>
      <c r="BPF25" s="204"/>
      <c r="BPG25" s="204"/>
      <c r="BPH25" s="204"/>
      <c r="BPI25" s="204"/>
      <c r="BPJ25" s="204"/>
      <c r="BPK25" s="204"/>
      <c r="BPL25" s="204"/>
      <c r="BPM25" s="204"/>
      <c r="BPN25" s="204"/>
      <c r="BPO25" s="204"/>
      <c r="BPP25" s="204"/>
      <c r="BPQ25" s="204"/>
      <c r="BPR25" s="204"/>
      <c r="BPS25" s="204"/>
      <c r="BPT25" s="204"/>
      <c r="BPU25" s="204"/>
      <c r="BPV25" s="204"/>
      <c r="BPW25" s="204"/>
      <c r="BPX25" s="204"/>
      <c r="BPY25" s="204"/>
      <c r="BPZ25" s="204"/>
      <c r="BQA25" s="204"/>
      <c r="BQB25" s="204"/>
      <c r="BQC25" s="204"/>
      <c r="BQD25" s="204"/>
      <c r="BQE25" s="204"/>
      <c r="BQF25" s="204"/>
      <c r="BQG25" s="204"/>
      <c r="BQH25" s="204"/>
      <c r="BQI25" s="204"/>
      <c r="BQJ25" s="204"/>
      <c r="BQK25" s="204"/>
      <c r="BQL25" s="204"/>
      <c r="BQM25" s="204"/>
      <c r="BQN25" s="204"/>
      <c r="BQO25" s="204"/>
      <c r="BQP25" s="204"/>
      <c r="BQQ25" s="204"/>
      <c r="BQR25" s="204"/>
      <c r="BQS25" s="204"/>
      <c r="BQT25" s="204"/>
      <c r="BQU25" s="204"/>
      <c r="BQV25" s="204"/>
      <c r="BQW25" s="204"/>
      <c r="BQX25" s="204"/>
      <c r="BQY25" s="204"/>
      <c r="BQZ25" s="204"/>
      <c r="BRA25" s="204"/>
      <c r="BRB25" s="204"/>
      <c r="BRC25" s="204"/>
      <c r="BRD25" s="204"/>
      <c r="BRE25" s="204"/>
      <c r="BRF25" s="204"/>
      <c r="BRG25" s="204"/>
      <c r="BRH25" s="204"/>
      <c r="BRI25" s="204"/>
      <c r="BRJ25" s="204"/>
      <c r="BRK25" s="204"/>
      <c r="BRL25" s="204"/>
      <c r="BRM25" s="204"/>
      <c r="BRN25" s="204"/>
      <c r="BRO25" s="204"/>
      <c r="BRP25" s="204"/>
      <c r="BRQ25" s="204"/>
      <c r="BRR25" s="204"/>
      <c r="BRS25" s="204"/>
      <c r="BRT25" s="204"/>
      <c r="BRU25" s="204"/>
      <c r="BRV25" s="204"/>
      <c r="BRW25" s="204"/>
      <c r="BRX25" s="204"/>
      <c r="BRY25" s="204"/>
      <c r="BRZ25" s="204"/>
      <c r="BSA25" s="204"/>
      <c r="BSB25" s="204"/>
      <c r="BSC25" s="204"/>
      <c r="BSD25" s="204"/>
      <c r="BSE25" s="204"/>
      <c r="BSF25" s="204"/>
      <c r="BSG25" s="204"/>
      <c r="BSH25" s="204"/>
      <c r="BSI25" s="204"/>
      <c r="BSJ25" s="204"/>
      <c r="BSK25" s="204"/>
      <c r="BSL25" s="204"/>
      <c r="BSM25" s="204"/>
      <c r="BSN25" s="204"/>
      <c r="BSO25" s="204"/>
      <c r="BSP25" s="204"/>
      <c r="BSQ25" s="204"/>
      <c r="BSR25" s="204"/>
      <c r="BSS25" s="204"/>
      <c r="BST25" s="204"/>
      <c r="BSU25" s="204"/>
      <c r="BSV25" s="204"/>
      <c r="BSW25" s="204"/>
      <c r="BSX25" s="204"/>
      <c r="BSY25" s="204"/>
      <c r="BSZ25" s="204"/>
      <c r="BTA25" s="204"/>
      <c r="BTB25" s="204"/>
      <c r="BTC25" s="204"/>
      <c r="BTD25" s="204"/>
      <c r="BTE25" s="204"/>
      <c r="BTF25" s="204"/>
      <c r="BTG25" s="204"/>
      <c r="BTH25" s="204"/>
      <c r="BTI25" s="204"/>
      <c r="BTJ25" s="204"/>
      <c r="BTK25" s="204"/>
      <c r="BTL25" s="204"/>
      <c r="BTM25" s="204"/>
      <c r="BTN25" s="204"/>
      <c r="BTO25" s="204"/>
      <c r="BTP25" s="204"/>
      <c r="BTQ25" s="204"/>
      <c r="BTR25" s="204"/>
      <c r="BTS25" s="204"/>
      <c r="BTT25" s="204"/>
      <c r="BTU25" s="204"/>
      <c r="BTV25" s="204"/>
      <c r="BTW25" s="204"/>
      <c r="BTX25" s="204"/>
      <c r="BTY25" s="204"/>
      <c r="BTZ25" s="204"/>
      <c r="BUA25" s="204"/>
      <c r="BUB25" s="204"/>
      <c r="BUC25" s="204"/>
      <c r="BUD25" s="204"/>
      <c r="BUE25" s="204"/>
      <c r="BUF25" s="204"/>
      <c r="BUG25" s="204"/>
      <c r="BUH25" s="204"/>
      <c r="BUI25" s="204"/>
      <c r="BUJ25" s="204"/>
      <c r="BUK25" s="204"/>
      <c r="BUL25" s="204"/>
      <c r="BUM25" s="204"/>
      <c r="BUN25" s="204"/>
      <c r="BUO25" s="204"/>
      <c r="BUP25" s="204"/>
      <c r="BUQ25" s="204"/>
      <c r="BUR25" s="204"/>
      <c r="BUS25" s="204"/>
      <c r="BUT25" s="204"/>
      <c r="BUU25" s="204"/>
      <c r="BUV25" s="204"/>
      <c r="BUW25" s="204"/>
      <c r="BUX25" s="204"/>
      <c r="BUY25" s="204"/>
      <c r="BUZ25" s="204"/>
      <c r="BVA25" s="204"/>
      <c r="BVB25" s="204"/>
      <c r="BVC25" s="204"/>
      <c r="BVD25" s="204"/>
      <c r="BVE25" s="204"/>
      <c r="BVF25" s="204"/>
      <c r="BVG25" s="204"/>
      <c r="BVH25" s="204"/>
      <c r="BVI25" s="204"/>
      <c r="BVJ25" s="204"/>
      <c r="BVK25" s="204"/>
      <c r="BVL25" s="204"/>
      <c r="BVM25" s="204"/>
      <c r="BVN25" s="204"/>
      <c r="BVO25" s="204"/>
      <c r="BVP25" s="204"/>
      <c r="BVQ25" s="204"/>
      <c r="BVR25" s="204"/>
      <c r="BVS25" s="204"/>
      <c r="BVT25" s="204"/>
      <c r="BVU25" s="204"/>
      <c r="BVV25" s="204"/>
      <c r="BVW25" s="204"/>
      <c r="BVX25" s="204"/>
      <c r="BVY25" s="204"/>
      <c r="BVZ25" s="204"/>
      <c r="BWA25" s="204"/>
      <c r="BWB25" s="204"/>
      <c r="BWC25" s="204"/>
      <c r="BWD25" s="204"/>
      <c r="BWE25" s="204"/>
      <c r="BWF25" s="204"/>
      <c r="BWG25" s="204"/>
      <c r="BWH25" s="204"/>
      <c r="BWI25" s="204"/>
      <c r="BWJ25" s="204"/>
      <c r="BWK25" s="204"/>
      <c r="BWL25" s="204"/>
      <c r="BWM25" s="204"/>
      <c r="BWN25" s="204"/>
      <c r="BWO25" s="204"/>
      <c r="BWP25" s="204"/>
      <c r="BWQ25" s="204"/>
      <c r="BWR25" s="204"/>
      <c r="BWS25" s="204"/>
      <c r="BWT25" s="204"/>
      <c r="BWU25" s="204"/>
      <c r="BWV25" s="204"/>
      <c r="BWW25" s="204"/>
      <c r="BWX25" s="204"/>
      <c r="BWY25" s="204"/>
      <c r="BWZ25" s="204"/>
      <c r="BXA25" s="204"/>
      <c r="BXB25" s="204"/>
      <c r="BXC25" s="204"/>
      <c r="BXD25" s="204"/>
      <c r="BXE25" s="204"/>
      <c r="BXF25" s="204"/>
      <c r="BXG25" s="204"/>
      <c r="BXH25" s="204"/>
      <c r="BXI25" s="204"/>
      <c r="BXJ25" s="204"/>
      <c r="BXK25" s="204"/>
      <c r="BXL25" s="204"/>
      <c r="BXM25" s="204"/>
      <c r="BXN25" s="204"/>
      <c r="BXO25" s="204"/>
      <c r="BXP25" s="204"/>
      <c r="BXQ25" s="204"/>
      <c r="BXR25" s="204"/>
      <c r="BXS25" s="204"/>
      <c r="BXT25" s="204"/>
      <c r="BXU25" s="204"/>
      <c r="BXV25" s="204"/>
      <c r="BXW25" s="204"/>
      <c r="BXX25" s="204"/>
      <c r="BXY25" s="204"/>
      <c r="BXZ25" s="204"/>
      <c r="BYA25" s="204"/>
      <c r="BYB25" s="204"/>
      <c r="BYC25" s="204"/>
      <c r="BYD25" s="204"/>
      <c r="BYE25" s="204"/>
      <c r="BYF25" s="204"/>
      <c r="BYG25" s="204"/>
      <c r="BYH25" s="204"/>
      <c r="BYI25" s="204"/>
      <c r="BYJ25" s="204"/>
      <c r="BYK25" s="204"/>
      <c r="BYL25" s="204"/>
      <c r="BYM25" s="204"/>
      <c r="BYN25" s="204"/>
      <c r="BYO25" s="204"/>
      <c r="BYP25" s="204"/>
      <c r="BYQ25" s="204"/>
      <c r="BYR25" s="204"/>
      <c r="BYS25" s="204"/>
      <c r="BYT25" s="204"/>
      <c r="BYU25" s="204"/>
      <c r="BYV25" s="204"/>
      <c r="BYW25" s="204"/>
      <c r="BYX25" s="204"/>
      <c r="BYY25" s="204"/>
      <c r="BYZ25" s="204"/>
      <c r="BZA25" s="204"/>
      <c r="BZB25" s="204"/>
      <c r="BZC25" s="204"/>
      <c r="BZD25" s="204"/>
      <c r="BZE25" s="204"/>
      <c r="BZF25" s="204"/>
      <c r="BZG25" s="204"/>
      <c r="BZH25" s="204"/>
      <c r="BZI25" s="204"/>
      <c r="BZJ25" s="204"/>
      <c r="BZK25" s="204"/>
      <c r="BZL25" s="204"/>
      <c r="BZM25" s="204"/>
      <c r="BZN25" s="204"/>
      <c r="BZO25" s="204"/>
      <c r="BZP25" s="204"/>
      <c r="BZQ25" s="204"/>
      <c r="BZR25" s="204"/>
      <c r="BZS25" s="204"/>
      <c r="BZT25" s="204"/>
      <c r="BZU25" s="204"/>
      <c r="BZV25" s="204"/>
      <c r="BZW25" s="204"/>
      <c r="BZX25" s="204"/>
      <c r="BZY25" s="204"/>
      <c r="BZZ25" s="204"/>
      <c r="CAA25" s="204"/>
      <c r="CAB25" s="204"/>
      <c r="CAC25" s="204"/>
      <c r="CAD25" s="204"/>
      <c r="CAE25" s="204"/>
      <c r="CAF25" s="204"/>
      <c r="CAG25" s="204"/>
      <c r="CAH25" s="204"/>
      <c r="CAI25" s="204"/>
      <c r="CAJ25" s="204"/>
      <c r="CAK25" s="204"/>
      <c r="CAL25" s="204"/>
      <c r="CAM25" s="204"/>
      <c r="CAN25" s="204"/>
      <c r="CAO25" s="204"/>
      <c r="CAP25" s="204"/>
      <c r="CAQ25" s="204"/>
      <c r="CAR25" s="204"/>
      <c r="CAS25" s="204"/>
      <c r="CAT25" s="204"/>
      <c r="CAU25" s="204"/>
      <c r="CAV25" s="204"/>
      <c r="CAW25" s="204"/>
      <c r="CAX25" s="204"/>
      <c r="CAY25" s="204"/>
      <c r="CAZ25" s="204"/>
      <c r="CBA25" s="204"/>
      <c r="CBB25" s="204"/>
      <c r="CBC25" s="204"/>
      <c r="CBD25" s="204"/>
      <c r="CBE25" s="204"/>
      <c r="CBF25" s="204"/>
      <c r="CBG25" s="204"/>
      <c r="CBH25" s="204"/>
      <c r="CBI25" s="204"/>
      <c r="CBJ25" s="204"/>
      <c r="CBK25" s="204"/>
      <c r="CBL25" s="204"/>
      <c r="CBM25" s="204"/>
      <c r="CBN25" s="204"/>
      <c r="CBO25" s="204"/>
      <c r="CBP25" s="204"/>
      <c r="CBQ25" s="204"/>
      <c r="CBR25" s="204"/>
      <c r="CBS25" s="204"/>
      <c r="CBT25" s="204"/>
      <c r="CBU25" s="204"/>
      <c r="CBV25" s="204"/>
      <c r="CBW25" s="204"/>
      <c r="CBX25" s="204"/>
      <c r="CBY25" s="204"/>
      <c r="CBZ25" s="204"/>
      <c r="CCA25" s="204"/>
      <c r="CCB25" s="204"/>
      <c r="CCC25" s="204"/>
      <c r="CCD25" s="204"/>
      <c r="CCE25" s="204"/>
      <c r="CCF25" s="204"/>
      <c r="CCG25" s="204"/>
      <c r="CCH25" s="204"/>
      <c r="CCI25" s="204"/>
      <c r="CCJ25" s="204"/>
      <c r="CCK25" s="204"/>
      <c r="CCL25" s="204"/>
      <c r="CCM25" s="204"/>
      <c r="CCN25" s="204"/>
      <c r="CCO25" s="204"/>
      <c r="CCP25" s="204"/>
      <c r="CCQ25" s="204"/>
      <c r="CCR25" s="204"/>
      <c r="CCS25" s="204"/>
      <c r="CCT25" s="204"/>
      <c r="CCU25" s="204"/>
      <c r="CCV25" s="204"/>
      <c r="CCW25" s="204"/>
      <c r="CCX25" s="204"/>
      <c r="CCY25" s="204"/>
      <c r="CCZ25" s="204"/>
      <c r="CDA25" s="204"/>
      <c r="CDB25" s="204"/>
      <c r="CDC25" s="204"/>
      <c r="CDD25" s="204"/>
      <c r="CDE25" s="204"/>
      <c r="CDF25" s="204"/>
      <c r="CDG25" s="204"/>
      <c r="CDH25" s="204"/>
      <c r="CDI25" s="204"/>
      <c r="CDJ25" s="204"/>
      <c r="CDK25" s="204"/>
      <c r="CDL25" s="204"/>
      <c r="CDM25" s="204"/>
      <c r="CDN25" s="204"/>
      <c r="CDO25" s="204"/>
      <c r="CDP25" s="204"/>
      <c r="CDQ25" s="204"/>
      <c r="CDR25" s="204"/>
      <c r="CDS25" s="204"/>
      <c r="CDT25" s="204"/>
      <c r="CDU25" s="204"/>
      <c r="CDV25" s="204"/>
      <c r="CDW25" s="204"/>
      <c r="CDX25" s="204"/>
      <c r="CDY25" s="204"/>
      <c r="CDZ25" s="204"/>
      <c r="CEA25" s="204"/>
      <c r="CEB25" s="204"/>
      <c r="CEC25" s="204"/>
      <c r="CED25" s="204"/>
      <c r="CEE25" s="204"/>
      <c r="CEF25" s="204"/>
      <c r="CEG25" s="204"/>
      <c r="CEH25" s="204"/>
      <c r="CEI25" s="204"/>
      <c r="CEJ25" s="204"/>
      <c r="CEK25" s="204"/>
      <c r="CEL25" s="204"/>
      <c r="CEM25" s="204"/>
      <c r="CEN25" s="204"/>
      <c r="CEO25" s="204"/>
      <c r="CEP25" s="204"/>
      <c r="CEQ25" s="204"/>
      <c r="CER25" s="204"/>
      <c r="CES25" s="204"/>
      <c r="CET25" s="204"/>
      <c r="CEU25" s="204"/>
      <c r="CEV25" s="204"/>
      <c r="CEW25" s="204"/>
      <c r="CEX25" s="204"/>
      <c r="CEY25" s="204"/>
      <c r="CEZ25" s="204"/>
      <c r="CFA25" s="204"/>
      <c r="CFB25" s="204"/>
      <c r="CFC25" s="204"/>
      <c r="CFD25" s="204"/>
      <c r="CFE25" s="204"/>
      <c r="CFF25" s="204"/>
      <c r="CFG25" s="204"/>
      <c r="CFH25" s="204"/>
      <c r="CFI25" s="204"/>
      <c r="CFJ25" s="204"/>
      <c r="CFK25" s="204"/>
      <c r="CFL25" s="204"/>
      <c r="CFM25" s="204"/>
      <c r="CFN25" s="204"/>
      <c r="CFO25" s="204"/>
      <c r="CFP25" s="204"/>
      <c r="CFQ25" s="204"/>
      <c r="CFR25" s="204"/>
      <c r="CFS25" s="204"/>
      <c r="CFT25" s="204"/>
      <c r="CFU25" s="204"/>
      <c r="CFV25" s="204"/>
      <c r="CFW25" s="204"/>
      <c r="CFX25" s="204"/>
      <c r="CFY25" s="204"/>
      <c r="CFZ25" s="204"/>
      <c r="CGA25" s="204"/>
      <c r="CGB25" s="204"/>
      <c r="CGC25" s="204"/>
      <c r="CGD25" s="204"/>
      <c r="CGE25" s="204"/>
      <c r="CGF25" s="204"/>
      <c r="CGG25" s="204"/>
      <c r="CGH25" s="204"/>
      <c r="CGI25" s="204"/>
      <c r="CGJ25" s="204"/>
      <c r="CGK25" s="204"/>
      <c r="CGL25" s="204"/>
      <c r="CGM25" s="204"/>
      <c r="CGN25" s="204"/>
      <c r="CGO25" s="204"/>
      <c r="CGP25" s="204"/>
      <c r="CGQ25" s="204"/>
      <c r="CGR25" s="204"/>
      <c r="CGS25" s="204"/>
      <c r="CGT25" s="204"/>
      <c r="CGU25" s="204"/>
      <c r="CGV25" s="204"/>
      <c r="CGW25" s="204"/>
      <c r="CGX25" s="204"/>
      <c r="CGY25" s="204"/>
      <c r="CGZ25" s="204"/>
      <c r="CHA25" s="204"/>
      <c r="CHB25" s="204"/>
      <c r="CHC25" s="204"/>
      <c r="CHD25" s="204"/>
      <c r="CHE25" s="204"/>
      <c r="CHF25" s="204"/>
      <c r="CHG25" s="204"/>
      <c r="CHH25" s="204"/>
      <c r="CHI25" s="204"/>
      <c r="CHJ25" s="204"/>
      <c r="CHK25" s="204"/>
      <c r="CHL25" s="204"/>
      <c r="CHM25" s="204"/>
      <c r="CHN25" s="204"/>
      <c r="CHO25" s="204"/>
      <c r="CHP25" s="204"/>
      <c r="CHQ25" s="204"/>
      <c r="CHR25" s="204"/>
      <c r="CHS25" s="204"/>
      <c r="CHT25" s="204"/>
      <c r="CHU25" s="204"/>
      <c r="CHV25" s="204"/>
      <c r="CHW25" s="204"/>
      <c r="CHX25" s="204"/>
      <c r="CHY25" s="204"/>
      <c r="CHZ25" s="204"/>
      <c r="CIA25" s="204"/>
      <c r="CIB25" s="204"/>
      <c r="CIC25" s="204"/>
      <c r="CID25" s="204"/>
      <c r="CIE25" s="204"/>
      <c r="CIF25" s="204"/>
      <c r="CIG25" s="204"/>
      <c r="CIH25" s="204"/>
      <c r="CII25" s="204"/>
      <c r="CIJ25" s="204"/>
      <c r="CIK25" s="204"/>
      <c r="CIL25" s="204"/>
      <c r="CIM25" s="204"/>
      <c r="CIN25" s="204"/>
      <c r="CIO25" s="204"/>
      <c r="CIP25" s="204"/>
      <c r="CIQ25" s="204"/>
      <c r="CIR25" s="204"/>
      <c r="CIS25" s="204"/>
      <c r="CIT25" s="204"/>
      <c r="CIU25" s="204"/>
      <c r="CIV25" s="204"/>
      <c r="CIW25" s="204"/>
      <c r="CIX25" s="204"/>
      <c r="CIY25" s="204"/>
      <c r="CIZ25" s="204"/>
      <c r="CJA25" s="204"/>
      <c r="CJB25" s="204"/>
      <c r="CJC25" s="204"/>
      <c r="CJD25" s="204"/>
      <c r="CJE25" s="204"/>
      <c r="CJF25" s="204"/>
      <c r="CJG25" s="204"/>
      <c r="CJH25" s="204"/>
      <c r="CJI25" s="204"/>
      <c r="CJJ25" s="204"/>
      <c r="CJK25" s="204"/>
      <c r="CJL25" s="204"/>
      <c r="CJM25" s="204"/>
      <c r="CJN25" s="204"/>
      <c r="CJO25" s="204"/>
      <c r="CJP25" s="204"/>
      <c r="CJQ25" s="204"/>
      <c r="CJR25" s="204"/>
      <c r="CJS25" s="204"/>
      <c r="CJT25" s="204"/>
      <c r="CJU25" s="204"/>
      <c r="CJV25" s="204"/>
      <c r="CJW25" s="204"/>
      <c r="CJX25" s="204"/>
      <c r="CJY25" s="204"/>
      <c r="CJZ25" s="204"/>
      <c r="CKA25" s="204"/>
      <c r="CKB25" s="204"/>
      <c r="CKC25" s="204"/>
      <c r="CKD25" s="204"/>
      <c r="CKE25" s="204"/>
      <c r="CKF25" s="204"/>
      <c r="CKG25" s="204"/>
      <c r="CKH25" s="204"/>
      <c r="CKI25" s="204"/>
      <c r="CKJ25" s="204"/>
      <c r="CKK25" s="204"/>
      <c r="CKL25" s="204"/>
      <c r="CKM25" s="204"/>
      <c r="CKN25" s="204"/>
      <c r="CKO25" s="204"/>
      <c r="CKP25" s="204"/>
      <c r="CKQ25" s="204"/>
      <c r="CKR25" s="204"/>
      <c r="CKS25" s="204"/>
      <c r="CKT25" s="204"/>
      <c r="CKU25" s="204"/>
      <c r="CKV25" s="204"/>
      <c r="CKW25" s="204"/>
      <c r="CKX25" s="204"/>
      <c r="CKY25" s="204"/>
      <c r="CKZ25" s="204"/>
      <c r="CLA25" s="204"/>
      <c r="CLB25" s="204"/>
      <c r="CLC25" s="204"/>
      <c r="CLD25" s="204"/>
      <c r="CLE25" s="204"/>
      <c r="CLF25" s="204"/>
      <c r="CLG25" s="204"/>
      <c r="CLH25" s="204"/>
      <c r="CLI25" s="204"/>
      <c r="CLJ25" s="204"/>
      <c r="CLK25" s="204"/>
      <c r="CLL25" s="204"/>
      <c r="CLM25" s="204"/>
      <c r="CLN25" s="204"/>
      <c r="CLO25" s="204"/>
      <c r="CLP25" s="204"/>
      <c r="CLQ25" s="204"/>
      <c r="CLR25" s="204"/>
      <c r="CLS25" s="204"/>
      <c r="CLT25" s="204"/>
      <c r="CLU25" s="204"/>
      <c r="CLV25" s="204"/>
      <c r="CLW25" s="204"/>
      <c r="CLX25" s="204"/>
      <c r="CLY25" s="204"/>
      <c r="CLZ25" s="204"/>
      <c r="CMA25" s="204"/>
      <c r="CMB25" s="204"/>
      <c r="CMC25" s="204"/>
      <c r="CMD25" s="204"/>
      <c r="CME25" s="204"/>
      <c r="CMF25" s="204"/>
      <c r="CMG25" s="204"/>
      <c r="CMH25" s="204"/>
      <c r="CMI25" s="204"/>
      <c r="CMJ25" s="204"/>
      <c r="CMK25" s="204"/>
      <c r="CML25" s="204"/>
      <c r="CMM25" s="204"/>
      <c r="CMN25" s="204"/>
      <c r="CMO25" s="204"/>
      <c r="CMP25" s="204"/>
      <c r="CMQ25" s="204"/>
      <c r="CMR25" s="204"/>
      <c r="CMS25" s="204"/>
      <c r="CMT25" s="204"/>
      <c r="CMU25" s="204"/>
      <c r="CMV25" s="204"/>
      <c r="CMW25" s="204"/>
      <c r="CMX25" s="204"/>
      <c r="CMY25" s="204"/>
      <c r="CMZ25" s="204"/>
      <c r="CNA25" s="204"/>
    </row>
    <row r="26" spans="1:2393" s="56" customFormat="1" ht="38.25" customHeight="1">
      <c r="A26" s="62" t="s">
        <v>35</v>
      </c>
      <c r="B26" s="63"/>
      <c r="C26" s="50">
        <f>[1]район!C26+[1]город!C26+[1]поселения!C27</f>
        <v>6164.0999999999995</v>
      </c>
      <c r="D26" s="50">
        <v>4405</v>
      </c>
      <c r="E26" s="50">
        <v>6438.5</v>
      </c>
      <c r="F26" s="50">
        <v>4422</v>
      </c>
      <c r="G26" s="50"/>
      <c r="H26" s="50"/>
      <c r="I26" s="50">
        <f>J26+[1]город!I26+[1]поселения!I27</f>
        <v>2595</v>
      </c>
      <c r="J26" s="50">
        <f>[1]район!I26</f>
        <v>1846.2</v>
      </c>
      <c r="K26" s="50"/>
      <c r="L26" s="50">
        <f>[1]район!AU26+[1]город!AZ26+[1]поселения!AZ27</f>
        <v>0</v>
      </c>
      <c r="M26" s="50"/>
      <c r="N26" s="50"/>
      <c r="O26" s="50">
        <f>[1]район!M26+[1]город!M26</f>
        <v>2875.8</v>
      </c>
      <c r="P26" s="32">
        <f>[1]район!M26</f>
        <v>2050.8000000000002</v>
      </c>
      <c r="Q26" s="33">
        <f t="shared" si="4"/>
        <v>1.1082080924855493</v>
      </c>
      <c r="R26" s="51">
        <f t="shared" si="1"/>
        <v>1.110822229444264</v>
      </c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2"/>
      <c r="AD26" s="52"/>
      <c r="AE26" s="53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  <c r="IW26" s="204"/>
      <c r="IX26" s="204"/>
      <c r="IY26" s="204"/>
      <c r="IZ26" s="204"/>
      <c r="JA26" s="204"/>
      <c r="JB26" s="204"/>
      <c r="JC26" s="204"/>
      <c r="JD26" s="204"/>
      <c r="JE26" s="204"/>
      <c r="JF26" s="204"/>
      <c r="JG26" s="204"/>
      <c r="JH26" s="204"/>
      <c r="JI26" s="204"/>
      <c r="JJ26" s="204"/>
      <c r="JK26" s="204"/>
      <c r="JL26" s="204"/>
      <c r="JM26" s="204"/>
      <c r="JN26" s="204"/>
      <c r="JO26" s="204"/>
      <c r="JP26" s="204"/>
      <c r="JQ26" s="204"/>
      <c r="JR26" s="204"/>
      <c r="JS26" s="204"/>
      <c r="JT26" s="204"/>
      <c r="JU26" s="204"/>
      <c r="JV26" s="204"/>
      <c r="JW26" s="204"/>
      <c r="JX26" s="204"/>
      <c r="JY26" s="204"/>
      <c r="JZ26" s="204"/>
      <c r="KA26" s="204"/>
      <c r="KB26" s="204"/>
      <c r="KC26" s="204"/>
      <c r="KD26" s="204"/>
      <c r="KE26" s="204"/>
      <c r="KF26" s="204"/>
      <c r="KG26" s="204"/>
      <c r="KH26" s="204"/>
      <c r="KI26" s="204"/>
      <c r="KJ26" s="204"/>
      <c r="KK26" s="204"/>
      <c r="KL26" s="204"/>
      <c r="KM26" s="204"/>
      <c r="KN26" s="204"/>
      <c r="KO26" s="204"/>
      <c r="KP26" s="204"/>
      <c r="KQ26" s="204"/>
      <c r="KR26" s="204"/>
      <c r="KS26" s="204"/>
      <c r="KT26" s="204"/>
      <c r="KU26" s="204"/>
      <c r="KV26" s="204"/>
      <c r="KW26" s="204"/>
      <c r="KX26" s="204"/>
      <c r="KY26" s="204"/>
      <c r="KZ26" s="204"/>
      <c r="LA26" s="204"/>
      <c r="LB26" s="204"/>
      <c r="LC26" s="204"/>
      <c r="LD26" s="204"/>
      <c r="LE26" s="204"/>
      <c r="LF26" s="204"/>
      <c r="LG26" s="204"/>
      <c r="LH26" s="204"/>
      <c r="LI26" s="204"/>
      <c r="LJ26" s="204"/>
      <c r="LK26" s="204"/>
      <c r="LL26" s="204"/>
      <c r="LM26" s="204"/>
      <c r="LN26" s="204"/>
      <c r="LO26" s="204"/>
      <c r="LP26" s="204"/>
      <c r="LQ26" s="204"/>
      <c r="LR26" s="204"/>
      <c r="LS26" s="204"/>
      <c r="LT26" s="204"/>
      <c r="LU26" s="204"/>
      <c r="LV26" s="204"/>
      <c r="LW26" s="204"/>
      <c r="LX26" s="204"/>
      <c r="LY26" s="204"/>
      <c r="LZ26" s="204"/>
      <c r="MA26" s="204"/>
      <c r="MB26" s="204"/>
      <c r="MC26" s="204"/>
      <c r="MD26" s="204"/>
      <c r="ME26" s="204"/>
      <c r="MF26" s="204"/>
      <c r="MG26" s="204"/>
      <c r="MH26" s="204"/>
      <c r="MI26" s="204"/>
      <c r="MJ26" s="204"/>
      <c r="MK26" s="204"/>
      <c r="ML26" s="204"/>
      <c r="MM26" s="204"/>
      <c r="MN26" s="204"/>
      <c r="MO26" s="204"/>
      <c r="MP26" s="204"/>
      <c r="MQ26" s="204"/>
      <c r="MR26" s="204"/>
      <c r="MS26" s="204"/>
      <c r="MT26" s="204"/>
      <c r="MU26" s="204"/>
      <c r="MV26" s="204"/>
      <c r="MW26" s="204"/>
      <c r="MX26" s="204"/>
      <c r="MY26" s="204"/>
      <c r="MZ26" s="204"/>
      <c r="NA26" s="204"/>
      <c r="NB26" s="204"/>
      <c r="NC26" s="204"/>
      <c r="ND26" s="204"/>
      <c r="NE26" s="204"/>
      <c r="NF26" s="204"/>
      <c r="NG26" s="204"/>
      <c r="NH26" s="204"/>
      <c r="NI26" s="204"/>
      <c r="NJ26" s="204"/>
      <c r="NK26" s="204"/>
      <c r="NL26" s="204"/>
      <c r="NM26" s="204"/>
      <c r="NN26" s="204"/>
      <c r="NO26" s="204"/>
      <c r="NP26" s="204"/>
      <c r="NQ26" s="204"/>
      <c r="NR26" s="204"/>
      <c r="NS26" s="204"/>
      <c r="NT26" s="204"/>
      <c r="NU26" s="204"/>
      <c r="NV26" s="204"/>
      <c r="NW26" s="204"/>
      <c r="NX26" s="204"/>
      <c r="NY26" s="204"/>
      <c r="NZ26" s="204"/>
      <c r="OA26" s="204"/>
      <c r="OB26" s="204"/>
      <c r="OC26" s="204"/>
      <c r="OD26" s="204"/>
      <c r="OE26" s="204"/>
      <c r="OF26" s="204"/>
      <c r="OG26" s="204"/>
      <c r="OH26" s="204"/>
      <c r="OI26" s="204"/>
      <c r="OJ26" s="204"/>
      <c r="OK26" s="204"/>
      <c r="OL26" s="204"/>
      <c r="OM26" s="204"/>
      <c r="ON26" s="204"/>
      <c r="OO26" s="204"/>
      <c r="OP26" s="204"/>
      <c r="OQ26" s="204"/>
      <c r="OR26" s="204"/>
      <c r="OS26" s="204"/>
      <c r="OT26" s="204"/>
      <c r="OU26" s="204"/>
      <c r="OV26" s="204"/>
      <c r="OW26" s="204"/>
      <c r="OX26" s="204"/>
      <c r="OY26" s="204"/>
      <c r="OZ26" s="204"/>
      <c r="PA26" s="204"/>
      <c r="PB26" s="204"/>
      <c r="PC26" s="204"/>
      <c r="PD26" s="204"/>
      <c r="PE26" s="204"/>
      <c r="PF26" s="204"/>
      <c r="PG26" s="204"/>
      <c r="PH26" s="204"/>
      <c r="PI26" s="204"/>
      <c r="PJ26" s="204"/>
      <c r="PK26" s="204"/>
      <c r="PL26" s="204"/>
      <c r="PM26" s="204"/>
      <c r="PN26" s="204"/>
      <c r="PO26" s="204"/>
      <c r="PP26" s="204"/>
      <c r="PQ26" s="204"/>
      <c r="PR26" s="204"/>
      <c r="PS26" s="204"/>
      <c r="PT26" s="204"/>
      <c r="PU26" s="204"/>
      <c r="PV26" s="204"/>
      <c r="PW26" s="204"/>
      <c r="PX26" s="204"/>
      <c r="PY26" s="204"/>
      <c r="PZ26" s="204"/>
      <c r="QA26" s="204"/>
      <c r="QB26" s="204"/>
      <c r="QC26" s="204"/>
      <c r="QD26" s="204"/>
      <c r="QE26" s="204"/>
      <c r="QF26" s="204"/>
      <c r="QG26" s="204"/>
      <c r="QH26" s="204"/>
      <c r="QI26" s="204"/>
      <c r="QJ26" s="204"/>
      <c r="QK26" s="204"/>
      <c r="QL26" s="204"/>
      <c r="QM26" s="204"/>
      <c r="QN26" s="204"/>
      <c r="QO26" s="204"/>
      <c r="QP26" s="204"/>
      <c r="QQ26" s="204"/>
      <c r="QR26" s="204"/>
      <c r="QS26" s="204"/>
      <c r="QT26" s="204"/>
      <c r="QU26" s="204"/>
      <c r="QV26" s="204"/>
      <c r="QW26" s="204"/>
      <c r="QX26" s="204"/>
      <c r="QY26" s="204"/>
      <c r="QZ26" s="204"/>
      <c r="RA26" s="204"/>
      <c r="RB26" s="204"/>
      <c r="RC26" s="204"/>
      <c r="RD26" s="204"/>
      <c r="RE26" s="204"/>
      <c r="RF26" s="204"/>
      <c r="RG26" s="204"/>
      <c r="RH26" s="204"/>
      <c r="RI26" s="204"/>
      <c r="RJ26" s="204"/>
      <c r="RK26" s="204"/>
      <c r="RL26" s="204"/>
      <c r="RM26" s="204"/>
      <c r="RN26" s="204"/>
      <c r="RO26" s="204"/>
      <c r="RP26" s="204"/>
      <c r="RQ26" s="204"/>
      <c r="RR26" s="204"/>
      <c r="RS26" s="204"/>
      <c r="RT26" s="204"/>
      <c r="RU26" s="204"/>
      <c r="RV26" s="204"/>
      <c r="RW26" s="204"/>
      <c r="RX26" s="204"/>
      <c r="RY26" s="204"/>
      <c r="RZ26" s="204"/>
      <c r="SA26" s="204"/>
      <c r="SB26" s="204"/>
      <c r="SC26" s="204"/>
      <c r="SD26" s="204"/>
      <c r="SE26" s="204"/>
      <c r="SF26" s="204"/>
      <c r="SG26" s="204"/>
      <c r="SH26" s="204"/>
      <c r="SI26" s="204"/>
      <c r="SJ26" s="204"/>
      <c r="SK26" s="204"/>
      <c r="SL26" s="204"/>
      <c r="SM26" s="204"/>
      <c r="SN26" s="204"/>
      <c r="SO26" s="204"/>
      <c r="SP26" s="204"/>
      <c r="SQ26" s="204"/>
      <c r="SR26" s="204"/>
      <c r="SS26" s="204"/>
      <c r="ST26" s="204"/>
      <c r="SU26" s="204"/>
      <c r="SV26" s="204"/>
      <c r="SW26" s="204"/>
      <c r="SX26" s="204"/>
      <c r="SY26" s="204"/>
      <c r="SZ26" s="204"/>
      <c r="TA26" s="204"/>
      <c r="TB26" s="204"/>
      <c r="TC26" s="204"/>
      <c r="TD26" s="204"/>
      <c r="TE26" s="204"/>
      <c r="TF26" s="204"/>
      <c r="TG26" s="204"/>
      <c r="TH26" s="204"/>
      <c r="TI26" s="204"/>
      <c r="TJ26" s="204"/>
      <c r="TK26" s="204"/>
      <c r="TL26" s="204"/>
      <c r="TM26" s="204"/>
      <c r="TN26" s="204"/>
      <c r="TO26" s="204"/>
      <c r="TP26" s="204"/>
      <c r="TQ26" s="204"/>
      <c r="TR26" s="204"/>
      <c r="TS26" s="204"/>
      <c r="TT26" s="204"/>
      <c r="TU26" s="204"/>
      <c r="TV26" s="204"/>
      <c r="TW26" s="204"/>
      <c r="TX26" s="204"/>
      <c r="TY26" s="204"/>
      <c r="TZ26" s="204"/>
      <c r="UA26" s="204"/>
      <c r="UB26" s="204"/>
      <c r="UC26" s="204"/>
      <c r="UD26" s="204"/>
      <c r="UE26" s="204"/>
      <c r="UF26" s="204"/>
      <c r="UG26" s="204"/>
      <c r="UH26" s="204"/>
      <c r="UI26" s="204"/>
      <c r="UJ26" s="204"/>
      <c r="UK26" s="204"/>
      <c r="UL26" s="204"/>
      <c r="UM26" s="204"/>
      <c r="UN26" s="204"/>
      <c r="UO26" s="204"/>
      <c r="UP26" s="204"/>
      <c r="UQ26" s="204"/>
      <c r="UR26" s="204"/>
      <c r="US26" s="204"/>
      <c r="UT26" s="204"/>
      <c r="UU26" s="204"/>
      <c r="UV26" s="204"/>
      <c r="UW26" s="204"/>
      <c r="UX26" s="204"/>
      <c r="UY26" s="204"/>
      <c r="UZ26" s="204"/>
      <c r="VA26" s="204"/>
      <c r="VB26" s="204"/>
      <c r="VC26" s="204"/>
      <c r="VD26" s="204"/>
      <c r="VE26" s="204"/>
      <c r="VF26" s="204"/>
      <c r="VG26" s="204"/>
      <c r="VH26" s="204"/>
      <c r="VI26" s="204"/>
      <c r="VJ26" s="204"/>
      <c r="VK26" s="204"/>
      <c r="VL26" s="204"/>
      <c r="VM26" s="204"/>
      <c r="VN26" s="204"/>
      <c r="VO26" s="204"/>
      <c r="VP26" s="204"/>
      <c r="VQ26" s="204"/>
      <c r="VR26" s="204"/>
      <c r="VS26" s="204"/>
      <c r="VT26" s="204"/>
      <c r="VU26" s="204"/>
      <c r="VV26" s="204"/>
      <c r="VW26" s="204"/>
      <c r="VX26" s="204"/>
      <c r="VY26" s="204"/>
      <c r="VZ26" s="204"/>
      <c r="WA26" s="204"/>
      <c r="WB26" s="204"/>
      <c r="WC26" s="204"/>
      <c r="WD26" s="204"/>
      <c r="WE26" s="204"/>
      <c r="WF26" s="204"/>
      <c r="WG26" s="204"/>
      <c r="WH26" s="204"/>
      <c r="WI26" s="204"/>
      <c r="WJ26" s="204"/>
      <c r="WK26" s="204"/>
      <c r="WL26" s="204"/>
      <c r="WM26" s="204"/>
      <c r="WN26" s="204"/>
      <c r="WO26" s="204"/>
      <c r="WP26" s="204"/>
      <c r="WQ26" s="204"/>
      <c r="WR26" s="204"/>
      <c r="WS26" s="204"/>
      <c r="WT26" s="204"/>
      <c r="WU26" s="204"/>
      <c r="WV26" s="204"/>
      <c r="WW26" s="204"/>
      <c r="WX26" s="204"/>
      <c r="WY26" s="204"/>
      <c r="WZ26" s="204"/>
      <c r="XA26" s="204"/>
      <c r="XB26" s="204"/>
      <c r="XC26" s="204"/>
      <c r="XD26" s="204"/>
      <c r="XE26" s="204"/>
      <c r="XF26" s="204"/>
      <c r="XG26" s="204"/>
      <c r="XH26" s="204"/>
      <c r="XI26" s="204"/>
      <c r="XJ26" s="204"/>
      <c r="XK26" s="204"/>
      <c r="XL26" s="204"/>
      <c r="XM26" s="204"/>
      <c r="XN26" s="204"/>
      <c r="XO26" s="204"/>
      <c r="XP26" s="204"/>
      <c r="XQ26" s="204"/>
      <c r="XR26" s="204"/>
      <c r="XS26" s="204"/>
      <c r="XT26" s="204"/>
      <c r="XU26" s="204"/>
      <c r="XV26" s="204"/>
      <c r="XW26" s="204"/>
      <c r="XX26" s="204"/>
      <c r="XY26" s="204"/>
      <c r="XZ26" s="204"/>
      <c r="YA26" s="204"/>
      <c r="YB26" s="204"/>
      <c r="YC26" s="204"/>
      <c r="YD26" s="204"/>
      <c r="YE26" s="204"/>
      <c r="YF26" s="204"/>
      <c r="YG26" s="204"/>
      <c r="YH26" s="204"/>
      <c r="YI26" s="204"/>
      <c r="YJ26" s="204"/>
      <c r="YK26" s="204"/>
      <c r="YL26" s="204"/>
      <c r="YM26" s="204"/>
      <c r="YN26" s="204"/>
      <c r="YO26" s="204"/>
      <c r="YP26" s="204"/>
      <c r="YQ26" s="204"/>
      <c r="YR26" s="204"/>
      <c r="YS26" s="204"/>
      <c r="YT26" s="204"/>
      <c r="YU26" s="204"/>
      <c r="YV26" s="204"/>
      <c r="YW26" s="204"/>
      <c r="YX26" s="204"/>
      <c r="YY26" s="204"/>
      <c r="YZ26" s="204"/>
      <c r="ZA26" s="204"/>
      <c r="ZB26" s="204"/>
      <c r="ZC26" s="204"/>
      <c r="ZD26" s="204"/>
      <c r="ZE26" s="204"/>
      <c r="ZF26" s="204"/>
      <c r="ZG26" s="204"/>
      <c r="ZH26" s="204"/>
      <c r="ZI26" s="204"/>
      <c r="ZJ26" s="204"/>
      <c r="ZK26" s="204"/>
      <c r="ZL26" s="204"/>
      <c r="ZM26" s="204"/>
      <c r="ZN26" s="204"/>
      <c r="ZO26" s="204"/>
      <c r="ZP26" s="204"/>
      <c r="ZQ26" s="204"/>
      <c r="ZR26" s="204"/>
      <c r="ZS26" s="204"/>
      <c r="ZT26" s="204"/>
      <c r="ZU26" s="204"/>
      <c r="ZV26" s="204"/>
      <c r="ZW26" s="204"/>
      <c r="ZX26" s="204"/>
      <c r="ZY26" s="204"/>
      <c r="ZZ26" s="204"/>
      <c r="AAA26" s="204"/>
      <c r="AAB26" s="204"/>
      <c r="AAC26" s="204"/>
      <c r="AAD26" s="204"/>
      <c r="AAE26" s="204"/>
      <c r="AAF26" s="204"/>
      <c r="AAG26" s="204"/>
      <c r="AAH26" s="204"/>
      <c r="AAI26" s="204"/>
      <c r="AAJ26" s="204"/>
      <c r="AAK26" s="204"/>
      <c r="AAL26" s="204"/>
      <c r="AAM26" s="204"/>
      <c r="AAN26" s="204"/>
      <c r="AAO26" s="204"/>
      <c r="AAP26" s="204"/>
      <c r="AAQ26" s="204"/>
      <c r="AAR26" s="204"/>
      <c r="AAS26" s="204"/>
      <c r="AAT26" s="204"/>
      <c r="AAU26" s="204"/>
      <c r="AAV26" s="204"/>
      <c r="AAW26" s="204"/>
      <c r="AAX26" s="204"/>
      <c r="AAY26" s="204"/>
      <c r="AAZ26" s="204"/>
      <c r="ABA26" s="204"/>
      <c r="ABB26" s="204"/>
      <c r="ABC26" s="204"/>
      <c r="ABD26" s="204"/>
      <c r="ABE26" s="204"/>
      <c r="ABF26" s="204"/>
      <c r="ABG26" s="204"/>
      <c r="ABH26" s="204"/>
      <c r="ABI26" s="204"/>
      <c r="ABJ26" s="204"/>
      <c r="ABK26" s="204"/>
      <c r="ABL26" s="204"/>
      <c r="ABM26" s="204"/>
      <c r="ABN26" s="204"/>
      <c r="ABO26" s="204"/>
      <c r="ABP26" s="204"/>
      <c r="ABQ26" s="204"/>
      <c r="ABR26" s="204"/>
      <c r="ABS26" s="204"/>
      <c r="ABT26" s="204"/>
      <c r="ABU26" s="204"/>
      <c r="ABV26" s="204"/>
      <c r="ABW26" s="204"/>
      <c r="ABX26" s="204"/>
      <c r="ABY26" s="204"/>
      <c r="ABZ26" s="204"/>
      <c r="ACA26" s="204"/>
      <c r="ACB26" s="204"/>
      <c r="ACC26" s="204"/>
      <c r="ACD26" s="204"/>
      <c r="ACE26" s="204"/>
      <c r="ACF26" s="204"/>
      <c r="ACG26" s="204"/>
      <c r="ACH26" s="204"/>
      <c r="ACI26" s="204"/>
      <c r="ACJ26" s="204"/>
      <c r="ACK26" s="204"/>
      <c r="ACL26" s="204"/>
      <c r="ACM26" s="204"/>
      <c r="ACN26" s="204"/>
      <c r="ACO26" s="204"/>
      <c r="ACP26" s="204"/>
      <c r="ACQ26" s="204"/>
      <c r="ACR26" s="204"/>
      <c r="ACS26" s="204"/>
      <c r="ACT26" s="204"/>
      <c r="ACU26" s="204"/>
      <c r="ACV26" s="204"/>
      <c r="ACW26" s="204"/>
      <c r="ACX26" s="204"/>
      <c r="ACY26" s="204"/>
      <c r="ACZ26" s="204"/>
      <c r="ADA26" s="204"/>
      <c r="ADB26" s="204"/>
      <c r="ADC26" s="204"/>
      <c r="ADD26" s="204"/>
      <c r="ADE26" s="204"/>
      <c r="ADF26" s="204"/>
      <c r="ADG26" s="204"/>
      <c r="ADH26" s="204"/>
      <c r="ADI26" s="204"/>
      <c r="ADJ26" s="204"/>
      <c r="ADK26" s="204"/>
      <c r="ADL26" s="204"/>
      <c r="ADM26" s="204"/>
      <c r="ADN26" s="204"/>
      <c r="ADO26" s="204"/>
      <c r="ADP26" s="204"/>
      <c r="ADQ26" s="204"/>
      <c r="ADR26" s="204"/>
      <c r="ADS26" s="204"/>
      <c r="ADT26" s="204"/>
      <c r="ADU26" s="204"/>
      <c r="ADV26" s="204"/>
      <c r="ADW26" s="204"/>
      <c r="ADX26" s="204"/>
      <c r="ADY26" s="204"/>
      <c r="ADZ26" s="204"/>
      <c r="AEA26" s="204"/>
      <c r="AEB26" s="204"/>
      <c r="AEC26" s="204"/>
      <c r="AED26" s="204"/>
      <c r="AEE26" s="204"/>
      <c r="AEF26" s="204"/>
      <c r="AEG26" s="204"/>
      <c r="AEH26" s="204"/>
      <c r="AEI26" s="204"/>
      <c r="AEJ26" s="204"/>
      <c r="AEK26" s="204"/>
      <c r="AEL26" s="204"/>
      <c r="AEM26" s="204"/>
      <c r="AEN26" s="204"/>
      <c r="AEO26" s="204"/>
      <c r="AEP26" s="204"/>
      <c r="AEQ26" s="204"/>
      <c r="AER26" s="204"/>
      <c r="AES26" s="204"/>
      <c r="AET26" s="204"/>
      <c r="AEU26" s="204"/>
      <c r="AEV26" s="204"/>
      <c r="AEW26" s="204"/>
      <c r="AEX26" s="204"/>
      <c r="AEY26" s="204"/>
      <c r="AEZ26" s="204"/>
      <c r="AFA26" s="204"/>
      <c r="AFB26" s="204"/>
      <c r="AFC26" s="204"/>
      <c r="AFD26" s="204"/>
      <c r="AFE26" s="204"/>
      <c r="AFF26" s="204"/>
      <c r="AFG26" s="204"/>
      <c r="AFH26" s="204"/>
      <c r="AFI26" s="204"/>
      <c r="AFJ26" s="204"/>
      <c r="AFK26" s="204"/>
      <c r="AFL26" s="204"/>
      <c r="AFM26" s="204"/>
      <c r="AFN26" s="204"/>
      <c r="AFO26" s="204"/>
      <c r="AFP26" s="204"/>
      <c r="AFQ26" s="204"/>
      <c r="AFR26" s="204"/>
      <c r="AFS26" s="204"/>
      <c r="AFT26" s="204"/>
      <c r="AFU26" s="204"/>
      <c r="AFV26" s="204"/>
      <c r="AFW26" s="204"/>
      <c r="AFX26" s="204"/>
      <c r="AFY26" s="204"/>
      <c r="AFZ26" s="204"/>
      <c r="AGA26" s="204"/>
      <c r="AGB26" s="204"/>
      <c r="AGC26" s="204"/>
      <c r="AGD26" s="204"/>
      <c r="AGE26" s="204"/>
      <c r="AGF26" s="204"/>
      <c r="AGG26" s="204"/>
      <c r="AGH26" s="204"/>
      <c r="AGI26" s="204"/>
      <c r="AGJ26" s="204"/>
      <c r="AGK26" s="204"/>
      <c r="AGL26" s="204"/>
      <c r="AGM26" s="204"/>
      <c r="AGN26" s="204"/>
      <c r="AGO26" s="204"/>
      <c r="AGP26" s="204"/>
      <c r="AGQ26" s="204"/>
      <c r="AGR26" s="204"/>
      <c r="AGS26" s="204"/>
      <c r="AGT26" s="204"/>
      <c r="AGU26" s="204"/>
      <c r="AGV26" s="204"/>
      <c r="AGW26" s="204"/>
      <c r="AGX26" s="204"/>
      <c r="AGY26" s="204"/>
      <c r="AGZ26" s="204"/>
      <c r="AHA26" s="204"/>
      <c r="AHB26" s="204"/>
      <c r="AHC26" s="204"/>
      <c r="AHD26" s="204"/>
      <c r="AHE26" s="204"/>
      <c r="AHF26" s="204"/>
      <c r="AHG26" s="204"/>
      <c r="AHH26" s="204"/>
      <c r="AHI26" s="204"/>
      <c r="AHJ26" s="204"/>
      <c r="AHK26" s="204"/>
      <c r="AHL26" s="204"/>
      <c r="AHM26" s="204"/>
      <c r="AHN26" s="204"/>
      <c r="AHO26" s="204"/>
      <c r="AHP26" s="204"/>
      <c r="AHQ26" s="204"/>
      <c r="AHR26" s="204"/>
      <c r="AHS26" s="204"/>
      <c r="AHT26" s="204"/>
      <c r="AHU26" s="204"/>
      <c r="AHV26" s="204"/>
      <c r="AHW26" s="204"/>
      <c r="AHX26" s="204"/>
      <c r="AHY26" s="204"/>
      <c r="AHZ26" s="204"/>
      <c r="AIA26" s="204"/>
      <c r="AIB26" s="204"/>
      <c r="AIC26" s="204"/>
      <c r="AID26" s="204"/>
      <c r="AIE26" s="204"/>
      <c r="AIF26" s="204"/>
      <c r="AIG26" s="204"/>
      <c r="AIH26" s="204"/>
      <c r="AII26" s="204"/>
      <c r="AIJ26" s="204"/>
      <c r="AIK26" s="204"/>
      <c r="AIL26" s="204"/>
      <c r="AIM26" s="204"/>
      <c r="AIN26" s="204"/>
      <c r="AIO26" s="204"/>
      <c r="AIP26" s="204"/>
      <c r="AIQ26" s="204"/>
      <c r="AIR26" s="204"/>
      <c r="AIS26" s="204"/>
      <c r="AIT26" s="204"/>
      <c r="AIU26" s="204"/>
      <c r="AIV26" s="204"/>
      <c r="AIW26" s="204"/>
      <c r="AIX26" s="204"/>
      <c r="AIY26" s="204"/>
      <c r="AIZ26" s="204"/>
      <c r="AJA26" s="204"/>
      <c r="AJB26" s="204"/>
      <c r="AJC26" s="204"/>
      <c r="AJD26" s="204"/>
      <c r="AJE26" s="204"/>
      <c r="AJF26" s="204"/>
      <c r="AJG26" s="204"/>
      <c r="AJH26" s="204"/>
      <c r="AJI26" s="204"/>
      <c r="AJJ26" s="204"/>
      <c r="AJK26" s="204"/>
      <c r="AJL26" s="204"/>
      <c r="AJM26" s="204"/>
      <c r="AJN26" s="204"/>
      <c r="AJO26" s="204"/>
      <c r="AJP26" s="204"/>
      <c r="AJQ26" s="204"/>
      <c r="AJR26" s="204"/>
      <c r="AJS26" s="204"/>
      <c r="AJT26" s="204"/>
      <c r="AJU26" s="204"/>
      <c r="AJV26" s="204"/>
      <c r="AJW26" s="204"/>
      <c r="AJX26" s="204"/>
      <c r="AJY26" s="204"/>
      <c r="AJZ26" s="204"/>
      <c r="AKA26" s="204"/>
      <c r="AKB26" s="204"/>
      <c r="AKC26" s="204"/>
      <c r="AKD26" s="204"/>
      <c r="AKE26" s="204"/>
      <c r="AKF26" s="204"/>
      <c r="AKG26" s="204"/>
      <c r="AKH26" s="204"/>
      <c r="AKI26" s="204"/>
      <c r="AKJ26" s="204"/>
      <c r="AKK26" s="204"/>
      <c r="AKL26" s="204"/>
      <c r="AKM26" s="204"/>
      <c r="AKN26" s="204"/>
      <c r="AKO26" s="204"/>
      <c r="AKP26" s="204"/>
      <c r="AKQ26" s="204"/>
      <c r="AKR26" s="204"/>
      <c r="AKS26" s="204"/>
      <c r="AKT26" s="204"/>
      <c r="AKU26" s="204"/>
      <c r="AKV26" s="204"/>
      <c r="AKW26" s="204"/>
      <c r="AKX26" s="204"/>
      <c r="AKY26" s="204"/>
      <c r="AKZ26" s="204"/>
      <c r="ALA26" s="204"/>
      <c r="ALB26" s="204"/>
      <c r="ALC26" s="204"/>
      <c r="ALD26" s="204"/>
      <c r="ALE26" s="204"/>
      <c r="ALF26" s="204"/>
      <c r="ALG26" s="204"/>
      <c r="ALH26" s="204"/>
      <c r="ALI26" s="204"/>
      <c r="ALJ26" s="204"/>
      <c r="ALK26" s="204"/>
      <c r="ALL26" s="204"/>
      <c r="ALM26" s="204"/>
      <c r="ALN26" s="204"/>
      <c r="ALO26" s="204"/>
      <c r="ALP26" s="204"/>
      <c r="ALQ26" s="204"/>
      <c r="ALR26" s="204"/>
      <c r="ALS26" s="204"/>
      <c r="ALT26" s="204"/>
      <c r="ALU26" s="204"/>
      <c r="ALV26" s="204"/>
      <c r="ALW26" s="204"/>
      <c r="ALX26" s="204"/>
      <c r="ALY26" s="204"/>
      <c r="ALZ26" s="204"/>
      <c r="AMA26" s="204"/>
      <c r="AMB26" s="204"/>
      <c r="AMC26" s="204"/>
      <c r="AMD26" s="204"/>
      <c r="AME26" s="204"/>
      <c r="AMF26" s="204"/>
      <c r="AMG26" s="204"/>
      <c r="AMH26" s="204"/>
      <c r="AMI26" s="204"/>
      <c r="AMJ26" s="204"/>
      <c r="AMK26" s="204"/>
      <c r="AML26" s="204"/>
      <c r="AMM26" s="204"/>
      <c r="AMN26" s="204"/>
      <c r="AMO26" s="204"/>
      <c r="AMP26" s="204"/>
      <c r="AMQ26" s="204"/>
      <c r="AMR26" s="204"/>
      <c r="AMS26" s="204"/>
      <c r="AMT26" s="204"/>
      <c r="AMU26" s="204"/>
      <c r="AMV26" s="204"/>
      <c r="AMW26" s="204"/>
      <c r="AMX26" s="204"/>
      <c r="AMY26" s="204"/>
      <c r="AMZ26" s="204"/>
      <c r="ANA26" s="204"/>
      <c r="ANB26" s="204"/>
      <c r="ANC26" s="204"/>
      <c r="AND26" s="204"/>
      <c r="ANE26" s="204"/>
      <c r="ANF26" s="204"/>
      <c r="ANG26" s="204"/>
      <c r="ANH26" s="204"/>
      <c r="ANI26" s="204"/>
      <c r="ANJ26" s="204"/>
      <c r="ANK26" s="204"/>
      <c r="ANL26" s="204"/>
      <c r="ANM26" s="204"/>
      <c r="ANN26" s="204"/>
      <c r="ANO26" s="204"/>
      <c r="ANP26" s="204"/>
      <c r="ANQ26" s="204"/>
      <c r="ANR26" s="204"/>
      <c r="ANS26" s="204"/>
      <c r="ANT26" s="204"/>
      <c r="ANU26" s="204"/>
      <c r="ANV26" s="204"/>
      <c r="ANW26" s="204"/>
      <c r="ANX26" s="204"/>
      <c r="ANY26" s="204"/>
      <c r="ANZ26" s="204"/>
      <c r="AOA26" s="204"/>
      <c r="AOB26" s="204"/>
      <c r="AOC26" s="204"/>
      <c r="AOD26" s="204"/>
      <c r="AOE26" s="204"/>
      <c r="AOF26" s="204"/>
      <c r="AOG26" s="204"/>
      <c r="AOH26" s="204"/>
      <c r="AOI26" s="204"/>
      <c r="AOJ26" s="204"/>
      <c r="AOK26" s="204"/>
      <c r="AOL26" s="204"/>
      <c r="AOM26" s="204"/>
      <c r="AON26" s="204"/>
      <c r="AOO26" s="204"/>
      <c r="AOP26" s="204"/>
      <c r="AOQ26" s="204"/>
      <c r="AOR26" s="204"/>
      <c r="AOS26" s="204"/>
      <c r="AOT26" s="204"/>
      <c r="AOU26" s="204"/>
      <c r="AOV26" s="204"/>
      <c r="AOW26" s="204"/>
      <c r="AOX26" s="204"/>
      <c r="AOY26" s="204"/>
      <c r="AOZ26" s="204"/>
      <c r="APA26" s="204"/>
      <c r="APB26" s="204"/>
      <c r="APC26" s="204"/>
      <c r="APD26" s="204"/>
      <c r="APE26" s="204"/>
      <c r="APF26" s="204"/>
      <c r="APG26" s="204"/>
      <c r="APH26" s="204"/>
      <c r="API26" s="204"/>
      <c r="APJ26" s="204"/>
      <c r="APK26" s="204"/>
      <c r="APL26" s="204"/>
      <c r="APM26" s="204"/>
      <c r="APN26" s="204"/>
      <c r="APO26" s="204"/>
      <c r="APP26" s="204"/>
      <c r="APQ26" s="204"/>
      <c r="APR26" s="204"/>
      <c r="APS26" s="204"/>
      <c r="APT26" s="204"/>
      <c r="APU26" s="204"/>
      <c r="APV26" s="204"/>
      <c r="APW26" s="204"/>
      <c r="APX26" s="204"/>
      <c r="APY26" s="204"/>
      <c r="APZ26" s="204"/>
      <c r="AQA26" s="204"/>
      <c r="AQB26" s="204"/>
      <c r="AQC26" s="204"/>
      <c r="AQD26" s="204"/>
      <c r="AQE26" s="204"/>
      <c r="AQF26" s="204"/>
      <c r="AQG26" s="204"/>
      <c r="AQH26" s="204"/>
      <c r="AQI26" s="204"/>
      <c r="AQJ26" s="204"/>
      <c r="AQK26" s="204"/>
      <c r="AQL26" s="204"/>
      <c r="AQM26" s="204"/>
      <c r="AQN26" s="204"/>
      <c r="AQO26" s="204"/>
      <c r="AQP26" s="204"/>
      <c r="AQQ26" s="204"/>
      <c r="AQR26" s="204"/>
      <c r="AQS26" s="204"/>
      <c r="AQT26" s="204"/>
      <c r="AQU26" s="204"/>
      <c r="AQV26" s="204"/>
      <c r="AQW26" s="204"/>
      <c r="AQX26" s="204"/>
      <c r="AQY26" s="204"/>
      <c r="AQZ26" s="204"/>
      <c r="ARA26" s="204"/>
      <c r="ARB26" s="204"/>
      <c r="ARC26" s="204"/>
      <c r="ARD26" s="204"/>
      <c r="ARE26" s="204"/>
      <c r="ARF26" s="204"/>
      <c r="ARG26" s="204"/>
      <c r="ARH26" s="204"/>
      <c r="ARI26" s="204"/>
      <c r="ARJ26" s="204"/>
      <c r="ARK26" s="204"/>
      <c r="ARL26" s="204"/>
      <c r="ARM26" s="204"/>
      <c r="ARN26" s="204"/>
      <c r="ARO26" s="204"/>
      <c r="ARP26" s="204"/>
      <c r="ARQ26" s="204"/>
      <c r="ARR26" s="204"/>
      <c r="ARS26" s="204"/>
      <c r="ART26" s="204"/>
      <c r="ARU26" s="204"/>
      <c r="ARV26" s="204"/>
      <c r="ARW26" s="204"/>
      <c r="ARX26" s="204"/>
      <c r="ARY26" s="204"/>
      <c r="ARZ26" s="204"/>
      <c r="ASA26" s="204"/>
      <c r="ASB26" s="204"/>
      <c r="ASC26" s="204"/>
      <c r="ASD26" s="204"/>
      <c r="ASE26" s="204"/>
      <c r="ASF26" s="204"/>
      <c r="ASG26" s="204"/>
      <c r="ASH26" s="204"/>
      <c r="ASI26" s="204"/>
      <c r="ASJ26" s="204"/>
      <c r="ASK26" s="204"/>
      <c r="ASL26" s="204"/>
      <c r="ASM26" s="204"/>
      <c r="ASN26" s="204"/>
      <c r="ASO26" s="204"/>
      <c r="ASP26" s="204"/>
      <c r="ASQ26" s="204"/>
      <c r="ASR26" s="204"/>
      <c r="ASS26" s="204"/>
      <c r="AST26" s="204"/>
      <c r="ASU26" s="204"/>
      <c r="ASV26" s="204"/>
      <c r="ASW26" s="204"/>
      <c r="ASX26" s="204"/>
      <c r="ASY26" s="204"/>
      <c r="ASZ26" s="204"/>
      <c r="ATA26" s="204"/>
      <c r="ATB26" s="204"/>
      <c r="ATC26" s="204"/>
      <c r="ATD26" s="204"/>
      <c r="ATE26" s="204"/>
      <c r="ATF26" s="204"/>
      <c r="ATG26" s="204"/>
      <c r="ATH26" s="204"/>
      <c r="ATI26" s="204"/>
      <c r="ATJ26" s="204"/>
      <c r="ATK26" s="204"/>
      <c r="ATL26" s="204"/>
      <c r="ATM26" s="204"/>
      <c r="ATN26" s="204"/>
      <c r="ATO26" s="204"/>
      <c r="ATP26" s="204"/>
      <c r="ATQ26" s="204"/>
      <c r="ATR26" s="204"/>
      <c r="ATS26" s="204"/>
      <c r="ATT26" s="204"/>
      <c r="ATU26" s="204"/>
      <c r="ATV26" s="204"/>
      <c r="ATW26" s="204"/>
      <c r="ATX26" s="204"/>
      <c r="ATY26" s="204"/>
      <c r="ATZ26" s="204"/>
      <c r="AUA26" s="204"/>
      <c r="AUB26" s="204"/>
      <c r="AUC26" s="204"/>
      <c r="AUD26" s="204"/>
      <c r="AUE26" s="204"/>
      <c r="AUF26" s="204"/>
      <c r="AUG26" s="204"/>
      <c r="AUH26" s="204"/>
      <c r="AUI26" s="204"/>
      <c r="AUJ26" s="204"/>
      <c r="AUK26" s="204"/>
      <c r="AUL26" s="204"/>
      <c r="AUM26" s="204"/>
      <c r="AUN26" s="204"/>
      <c r="AUO26" s="204"/>
      <c r="AUP26" s="204"/>
      <c r="AUQ26" s="204"/>
      <c r="AUR26" s="204"/>
      <c r="AUS26" s="204"/>
      <c r="AUT26" s="204"/>
      <c r="AUU26" s="204"/>
      <c r="AUV26" s="204"/>
      <c r="AUW26" s="204"/>
      <c r="AUX26" s="204"/>
      <c r="AUY26" s="204"/>
      <c r="AUZ26" s="204"/>
      <c r="AVA26" s="204"/>
      <c r="AVB26" s="204"/>
      <c r="AVC26" s="204"/>
      <c r="AVD26" s="204"/>
      <c r="AVE26" s="204"/>
      <c r="AVF26" s="204"/>
      <c r="AVG26" s="204"/>
      <c r="AVH26" s="204"/>
      <c r="AVI26" s="204"/>
      <c r="AVJ26" s="204"/>
      <c r="AVK26" s="204"/>
      <c r="AVL26" s="204"/>
      <c r="AVM26" s="204"/>
      <c r="AVN26" s="204"/>
      <c r="AVO26" s="204"/>
      <c r="AVP26" s="204"/>
      <c r="AVQ26" s="204"/>
      <c r="AVR26" s="204"/>
      <c r="AVS26" s="204"/>
      <c r="AVT26" s="204"/>
      <c r="AVU26" s="204"/>
      <c r="AVV26" s="204"/>
      <c r="AVW26" s="204"/>
      <c r="AVX26" s="204"/>
      <c r="AVY26" s="204"/>
      <c r="AVZ26" s="204"/>
      <c r="AWA26" s="204"/>
      <c r="AWB26" s="204"/>
      <c r="AWC26" s="204"/>
      <c r="AWD26" s="204"/>
      <c r="AWE26" s="204"/>
      <c r="AWF26" s="204"/>
      <c r="AWG26" s="204"/>
      <c r="AWH26" s="204"/>
      <c r="AWI26" s="204"/>
      <c r="AWJ26" s="204"/>
      <c r="AWK26" s="204"/>
      <c r="AWL26" s="204"/>
      <c r="AWM26" s="204"/>
      <c r="AWN26" s="204"/>
      <c r="AWO26" s="204"/>
      <c r="AWP26" s="204"/>
      <c r="AWQ26" s="204"/>
      <c r="AWR26" s="204"/>
      <c r="AWS26" s="204"/>
      <c r="AWT26" s="204"/>
      <c r="AWU26" s="204"/>
      <c r="AWV26" s="204"/>
      <c r="AWW26" s="204"/>
      <c r="AWX26" s="204"/>
      <c r="AWY26" s="204"/>
      <c r="AWZ26" s="204"/>
      <c r="AXA26" s="204"/>
      <c r="AXB26" s="204"/>
      <c r="AXC26" s="204"/>
      <c r="AXD26" s="204"/>
      <c r="AXE26" s="204"/>
      <c r="AXF26" s="204"/>
      <c r="AXG26" s="204"/>
      <c r="AXH26" s="204"/>
      <c r="AXI26" s="204"/>
      <c r="AXJ26" s="204"/>
      <c r="AXK26" s="204"/>
      <c r="AXL26" s="204"/>
      <c r="AXM26" s="204"/>
      <c r="AXN26" s="204"/>
      <c r="AXO26" s="204"/>
      <c r="AXP26" s="204"/>
      <c r="AXQ26" s="204"/>
      <c r="AXR26" s="204"/>
      <c r="AXS26" s="204"/>
      <c r="AXT26" s="204"/>
      <c r="AXU26" s="204"/>
      <c r="AXV26" s="204"/>
      <c r="AXW26" s="204"/>
      <c r="AXX26" s="204"/>
      <c r="AXY26" s="204"/>
      <c r="AXZ26" s="204"/>
      <c r="AYA26" s="204"/>
      <c r="AYB26" s="204"/>
      <c r="AYC26" s="204"/>
      <c r="AYD26" s="204"/>
      <c r="AYE26" s="204"/>
      <c r="AYF26" s="204"/>
      <c r="AYG26" s="204"/>
      <c r="AYH26" s="204"/>
      <c r="AYI26" s="204"/>
      <c r="AYJ26" s="204"/>
      <c r="AYK26" s="204"/>
      <c r="AYL26" s="204"/>
      <c r="AYM26" s="204"/>
      <c r="AYN26" s="204"/>
      <c r="AYO26" s="204"/>
      <c r="AYP26" s="204"/>
      <c r="AYQ26" s="204"/>
      <c r="AYR26" s="204"/>
      <c r="AYS26" s="204"/>
      <c r="AYT26" s="204"/>
      <c r="AYU26" s="204"/>
      <c r="AYV26" s="204"/>
      <c r="AYW26" s="204"/>
      <c r="AYX26" s="204"/>
      <c r="AYY26" s="204"/>
      <c r="AYZ26" s="204"/>
      <c r="AZA26" s="204"/>
      <c r="AZB26" s="204"/>
      <c r="AZC26" s="204"/>
      <c r="AZD26" s="204"/>
      <c r="AZE26" s="204"/>
      <c r="AZF26" s="204"/>
      <c r="AZG26" s="204"/>
      <c r="AZH26" s="204"/>
      <c r="AZI26" s="204"/>
      <c r="AZJ26" s="204"/>
      <c r="AZK26" s="204"/>
      <c r="AZL26" s="204"/>
      <c r="AZM26" s="204"/>
      <c r="AZN26" s="204"/>
      <c r="AZO26" s="204"/>
      <c r="AZP26" s="204"/>
      <c r="AZQ26" s="204"/>
      <c r="AZR26" s="204"/>
      <c r="AZS26" s="204"/>
      <c r="AZT26" s="204"/>
      <c r="AZU26" s="204"/>
      <c r="AZV26" s="204"/>
      <c r="AZW26" s="204"/>
      <c r="AZX26" s="204"/>
      <c r="AZY26" s="204"/>
      <c r="AZZ26" s="204"/>
      <c r="BAA26" s="204"/>
      <c r="BAB26" s="204"/>
      <c r="BAC26" s="204"/>
      <c r="BAD26" s="204"/>
      <c r="BAE26" s="204"/>
      <c r="BAF26" s="204"/>
      <c r="BAG26" s="204"/>
      <c r="BAH26" s="204"/>
      <c r="BAI26" s="204"/>
      <c r="BAJ26" s="204"/>
      <c r="BAK26" s="204"/>
      <c r="BAL26" s="204"/>
      <c r="BAM26" s="204"/>
      <c r="BAN26" s="204"/>
      <c r="BAO26" s="204"/>
      <c r="BAP26" s="204"/>
      <c r="BAQ26" s="204"/>
      <c r="BAR26" s="204"/>
      <c r="BAS26" s="204"/>
      <c r="BAT26" s="204"/>
      <c r="BAU26" s="204"/>
      <c r="BAV26" s="204"/>
      <c r="BAW26" s="204"/>
      <c r="BAX26" s="204"/>
      <c r="BAY26" s="204"/>
      <c r="BAZ26" s="204"/>
      <c r="BBA26" s="204"/>
      <c r="BBB26" s="204"/>
      <c r="BBC26" s="204"/>
      <c r="BBD26" s="204"/>
      <c r="BBE26" s="204"/>
      <c r="BBF26" s="204"/>
      <c r="BBG26" s="204"/>
      <c r="BBH26" s="204"/>
      <c r="BBI26" s="204"/>
      <c r="BBJ26" s="204"/>
      <c r="BBK26" s="204"/>
      <c r="BBL26" s="204"/>
      <c r="BBM26" s="204"/>
      <c r="BBN26" s="204"/>
      <c r="BBO26" s="204"/>
      <c r="BBP26" s="204"/>
      <c r="BBQ26" s="204"/>
      <c r="BBR26" s="204"/>
      <c r="BBS26" s="204"/>
      <c r="BBT26" s="204"/>
      <c r="BBU26" s="204"/>
      <c r="BBV26" s="204"/>
      <c r="BBW26" s="204"/>
      <c r="BBX26" s="204"/>
      <c r="BBY26" s="204"/>
      <c r="BBZ26" s="204"/>
      <c r="BCA26" s="204"/>
      <c r="BCB26" s="204"/>
      <c r="BCC26" s="204"/>
      <c r="BCD26" s="204"/>
      <c r="BCE26" s="204"/>
      <c r="BCF26" s="204"/>
      <c r="BCG26" s="204"/>
      <c r="BCH26" s="204"/>
      <c r="BCI26" s="204"/>
      <c r="BCJ26" s="204"/>
      <c r="BCK26" s="204"/>
      <c r="BCL26" s="204"/>
      <c r="BCM26" s="204"/>
      <c r="BCN26" s="204"/>
      <c r="BCO26" s="204"/>
      <c r="BCP26" s="204"/>
      <c r="BCQ26" s="204"/>
      <c r="BCR26" s="204"/>
      <c r="BCS26" s="204"/>
      <c r="BCT26" s="204"/>
      <c r="BCU26" s="204"/>
      <c r="BCV26" s="204"/>
      <c r="BCW26" s="204"/>
      <c r="BCX26" s="204"/>
      <c r="BCY26" s="204"/>
      <c r="BCZ26" s="204"/>
      <c r="BDA26" s="204"/>
      <c r="BDB26" s="204"/>
      <c r="BDC26" s="204"/>
      <c r="BDD26" s="204"/>
      <c r="BDE26" s="204"/>
      <c r="BDF26" s="204"/>
      <c r="BDG26" s="204"/>
      <c r="BDH26" s="204"/>
      <c r="BDI26" s="204"/>
      <c r="BDJ26" s="204"/>
      <c r="BDK26" s="204"/>
      <c r="BDL26" s="204"/>
      <c r="BDM26" s="204"/>
      <c r="BDN26" s="204"/>
      <c r="BDO26" s="204"/>
      <c r="BDP26" s="204"/>
      <c r="BDQ26" s="204"/>
      <c r="BDR26" s="204"/>
      <c r="BDS26" s="204"/>
      <c r="BDT26" s="204"/>
      <c r="BDU26" s="204"/>
      <c r="BDV26" s="204"/>
      <c r="BDW26" s="204"/>
      <c r="BDX26" s="204"/>
      <c r="BDY26" s="204"/>
      <c r="BDZ26" s="204"/>
      <c r="BEA26" s="204"/>
      <c r="BEB26" s="204"/>
      <c r="BEC26" s="204"/>
      <c r="BED26" s="204"/>
      <c r="BEE26" s="204"/>
      <c r="BEF26" s="204"/>
      <c r="BEG26" s="204"/>
      <c r="BEH26" s="204"/>
      <c r="BEI26" s="204"/>
      <c r="BEJ26" s="204"/>
      <c r="BEK26" s="204"/>
      <c r="BEL26" s="204"/>
      <c r="BEM26" s="204"/>
      <c r="BEN26" s="204"/>
      <c r="BEO26" s="204"/>
      <c r="BEP26" s="204"/>
      <c r="BEQ26" s="204"/>
      <c r="BER26" s="204"/>
      <c r="BES26" s="204"/>
      <c r="BET26" s="204"/>
      <c r="BEU26" s="204"/>
      <c r="BEV26" s="204"/>
      <c r="BEW26" s="204"/>
      <c r="BEX26" s="204"/>
      <c r="BEY26" s="204"/>
      <c r="BEZ26" s="204"/>
      <c r="BFA26" s="204"/>
      <c r="BFB26" s="204"/>
      <c r="BFC26" s="204"/>
      <c r="BFD26" s="204"/>
      <c r="BFE26" s="204"/>
      <c r="BFF26" s="204"/>
      <c r="BFG26" s="204"/>
      <c r="BFH26" s="204"/>
      <c r="BFI26" s="204"/>
      <c r="BFJ26" s="204"/>
      <c r="BFK26" s="204"/>
      <c r="BFL26" s="204"/>
      <c r="BFM26" s="204"/>
      <c r="BFN26" s="204"/>
      <c r="BFO26" s="204"/>
      <c r="BFP26" s="204"/>
      <c r="BFQ26" s="204"/>
      <c r="BFR26" s="204"/>
      <c r="BFS26" s="204"/>
      <c r="BFT26" s="204"/>
      <c r="BFU26" s="204"/>
      <c r="BFV26" s="204"/>
      <c r="BFW26" s="204"/>
      <c r="BFX26" s="204"/>
      <c r="BFY26" s="204"/>
      <c r="BFZ26" s="204"/>
      <c r="BGA26" s="204"/>
      <c r="BGB26" s="204"/>
      <c r="BGC26" s="204"/>
      <c r="BGD26" s="204"/>
      <c r="BGE26" s="204"/>
      <c r="BGF26" s="204"/>
      <c r="BGG26" s="204"/>
      <c r="BGH26" s="204"/>
      <c r="BGI26" s="204"/>
      <c r="BGJ26" s="204"/>
      <c r="BGK26" s="204"/>
      <c r="BGL26" s="204"/>
      <c r="BGM26" s="204"/>
      <c r="BGN26" s="204"/>
      <c r="BGO26" s="204"/>
      <c r="BGP26" s="204"/>
      <c r="BGQ26" s="204"/>
      <c r="BGR26" s="204"/>
      <c r="BGS26" s="204"/>
      <c r="BGT26" s="204"/>
      <c r="BGU26" s="204"/>
      <c r="BGV26" s="204"/>
      <c r="BGW26" s="204"/>
      <c r="BGX26" s="204"/>
      <c r="BGY26" s="204"/>
      <c r="BGZ26" s="204"/>
      <c r="BHA26" s="204"/>
      <c r="BHB26" s="204"/>
      <c r="BHC26" s="204"/>
      <c r="BHD26" s="204"/>
      <c r="BHE26" s="204"/>
      <c r="BHF26" s="204"/>
      <c r="BHG26" s="204"/>
      <c r="BHH26" s="204"/>
      <c r="BHI26" s="204"/>
      <c r="BHJ26" s="204"/>
      <c r="BHK26" s="204"/>
      <c r="BHL26" s="204"/>
      <c r="BHM26" s="204"/>
      <c r="BHN26" s="204"/>
      <c r="BHO26" s="204"/>
      <c r="BHP26" s="204"/>
      <c r="BHQ26" s="204"/>
      <c r="BHR26" s="204"/>
      <c r="BHS26" s="204"/>
      <c r="BHT26" s="204"/>
      <c r="BHU26" s="204"/>
      <c r="BHV26" s="204"/>
      <c r="BHW26" s="204"/>
      <c r="BHX26" s="204"/>
      <c r="BHY26" s="204"/>
      <c r="BHZ26" s="204"/>
      <c r="BIA26" s="204"/>
      <c r="BIB26" s="204"/>
      <c r="BIC26" s="204"/>
      <c r="BID26" s="204"/>
      <c r="BIE26" s="204"/>
      <c r="BIF26" s="204"/>
      <c r="BIG26" s="204"/>
      <c r="BIH26" s="204"/>
      <c r="BII26" s="204"/>
      <c r="BIJ26" s="204"/>
      <c r="BIK26" s="204"/>
      <c r="BIL26" s="204"/>
      <c r="BIM26" s="204"/>
      <c r="BIN26" s="204"/>
      <c r="BIO26" s="204"/>
      <c r="BIP26" s="204"/>
      <c r="BIQ26" s="204"/>
      <c r="BIR26" s="204"/>
      <c r="BIS26" s="204"/>
      <c r="BIT26" s="204"/>
      <c r="BIU26" s="204"/>
      <c r="BIV26" s="204"/>
      <c r="BIW26" s="204"/>
      <c r="BIX26" s="204"/>
      <c r="BIY26" s="204"/>
      <c r="BIZ26" s="204"/>
      <c r="BJA26" s="204"/>
      <c r="BJB26" s="204"/>
      <c r="BJC26" s="204"/>
      <c r="BJD26" s="204"/>
      <c r="BJE26" s="204"/>
      <c r="BJF26" s="204"/>
      <c r="BJG26" s="204"/>
      <c r="BJH26" s="204"/>
      <c r="BJI26" s="204"/>
      <c r="BJJ26" s="204"/>
      <c r="BJK26" s="204"/>
      <c r="BJL26" s="204"/>
      <c r="BJM26" s="204"/>
      <c r="BJN26" s="204"/>
      <c r="BJO26" s="204"/>
      <c r="BJP26" s="204"/>
      <c r="BJQ26" s="204"/>
      <c r="BJR26" s="204"/>
      <c r="BJS26" s="204"/>
      <c r="BJT26" s="204"/>
      <c r="BJU26" s="204"/>
      <c r="BJV26" s="204"/>
      <c r="BJW26" s="204"/>
      <c r="BJX26" s="204"/>
      <c r="BJY26" s="204"/>
      <c r="BJZ26" s="204"/>
      <c r="BKA26" s="204"/>
      <c r="BKB26" s="204"/>
      <c r="BKC26" s="204"/>
      <c r="BKD26" s="204"/>
      <c r="BKE26" s="204"/>
      <c r="BKF26" s="204"/>
      <c r="BKG26" s="204"/>
      <c r="BKH26" s="204"/>
      <c r="BKI26" s="204"/>
      <c r="BKJ26" s="204"/>
      <c r="BKK26" s="204"/>
      <c r="BKL26" s="204"/>
      <c r="BKM26" s="204"/>
      <c r="BKN26" s="204"/>
      <c r="BKO26" s="204"/>
      <c r="BKP26" s="204"/>
      <c r="BKQ26" s="204"/>
      <c r="BKR26" s="204"/>
      <c r="BKS26" s="204"/>
      <c r="BKT26" s="204"/>
      <c r="BKU26" s="204"/>
      <c r="BKV26" s="204"/>
      <c r="BKW26" s="204"/>
      <c r="BKX26" s="204"/>
      <c r="BKY26" s="204"/>
      <c r="BKZ26" s="204"/>
      <c r="BLA26" s="204"/>
      <c r="BLB26" s="204"/>
      <c r="BLC26" s="204"/>
      <c r="BLD26" s="204"/>
      <c r="BLE26" s="204"/>
      <c r="BLF26" s="204"/>
      <c r="BLG26" s="204"/>
      <c r="BLH26" s="204"/>
      <c r="BLI26" s="204"/>
      <c r="BLJ26" s="204"/>
      <c r="BLK26" s="204"/>
      <c r="BLL26" s="204"/>
      <c r="BLM26" s="204"/>
      <c r="BLN26" s="204"/>
      <c r="BLO26" s="204"/>
      <c r="BLP26" s="204"/>
      <c r="BLQ26" s="204"/>
      <c r="BLR26" s="204"/>
      <c r="BLS26" s="204"/>
      <c r="BLT26" s="204"/>
      <c r="BLU26" s="204"/>
      <c r="BLV26" s="204"/>
      <c r="BLW26" s="204"/>
      <c r="BLX26" s="204"/>
      <c r="BLY26" s="204"/>
      <c r="BLZ26" s="204"/>
      <c r="BMA26" s="204"/>
      <c r="BMB26" s="204"/>
      <c r="BMC26" s="204"/>
      <c r="BMD26" s="204"/>
      <c r="BME26" s="204"/>
      <c r="BMF26" s="204"/>
      <c r="BMG26" s="204"/>
      <c r="BMH26" s="204"/>
      <c r="BMI26" s="204"/>
      <c r="BMJ26" s="204"/>
      <c r="BMK26" s="204"/>
      <c r="BML26" s="204"/>
      <c r="BMM26" s="204"/>
      <c r="BMN26" s="204"/>
      <c r="BMO26" s="204"/>
      <c r="BMP26" s="204"/>
      <c r="BMQ26" s="204"/>
      <c r="BMR26" s="204"/>
      <c r="BMS26" s="204"/>
      <c r="BMT26" s="204"/>
      <c r="BMU26" s="204"/>
      <c r="BMV26" s="204"/>
      <c r="BMW26" s="204"/>
      <c r="BMX26" s="204"/>
      <c r="BMY26" s="204"/>
      <c r="BMZ26" s="204"/>
      <c r="BNA26" s="204"/>
      <c r="BNB26" s="204"/>
      <c r="BNC26" s="204"/>
      <c r="BND26" s="204"/>
      <c r="BNE26" s="204"/>
      <c r="BNF26" s="204"/>
      <c r="BNG26" s="204"/>
      <c r="BNH26" s="204"/>
      <c r="BNI26" s="204"/>
      <c r="BNJ26" s="204"/>
      <c r="BNK26" s="204"/>
      <c r="BNL26" s="204"/>
      <c r="BNM26" s="204"/>
      <c r="BNN26" s="204"/>
      <c r="BNO26" s="204"/>
      <c r="BNP26" s="204"/>
      <c r="BNQ26" s="204"/>
      <c r="BNR26" s="204"/>
      <c r="BNS26" s="204"/>
      <c r="BNT26" s="204"/>
      <c r="BNU26" s="204"/>
      <c r="BNV26" s="204"/>
      <c r="BNW26" s="204"/>
      <c r="BNX26" s="204"/>
      <c r="BNY26" s="204"/>
      <c r="BNZ26" s="204"/>
      <c r="BOA26" s="204"/>
      <c r="BOB26" s="204"/>
      <c r="BOC26" s="204"/>
      <c r="BOD26" s="204"/>
      <c r="BOE26" s="204"/>
      <c r="BOF26" s="204"/>
      <c r="BOG26" s="204"/>
      <c r="BOH26" s="204"/>
      <c r="BOI26" s="204"/>
      <c r="BOJ26" s="204"/>
      <c r="BOK26" s="204"/>
      <c r="BOL26" s="204"/>
      <c r="BOM26" s="204"/>
      <c r="BON26" s="204"/>
      <c r="BOO26" s="204"/>
      <c r="BOP26" s="204"/>
      <c r="BOQ26" s="204"/>
      <c r="BOR26" s="204"/>
      <c r="BOS26" s="204"/>
      <c r="BOT26" s="204"/>
      <c r="BOU26" s="204"/>
      <c r="BOV26" s="204"/>
      <c r="BOW26" s="204"/>
      <c r="BOX26" s="204"/>
      <c r="BOY26" s="204"/>
      <c r="BOZ26" s="204"/>
      <c r="BPA26" s="204"/>
      <c r="BPB26" s="204"/>
      <c r="BPC26" s="204"/>
      <c r="BPD26" s="204"/>
      <c r="BPE26" s="204"/>
      <c r="BPF26" s="204"/>
      <c r="BPG26" s="204"/>
      <c r="BPH26" s="204"/>
      <c r="BPI26" s="204"/>
      <c r="BPJ26" s="204"/>
      <c r="BPK26" s="204"/>
      <c r="BPL26" s="204"/>
      <c r="BPM26" s="204"/>
      <c r="BPN26" s="204"/>
      <c r="BPO26" s="204"/>
      <c r="BPP26" s="204"/>
      <c r="BPQ26" s="204"/>
      <c r="BPR26" s="204"/>
      <c r="BPS26" s="204"/>
      <c r="BPT26" s="204"/>
      <c r="BPU26" s="204"/>
      <c r="BPV26" s="204"/>
      <c r="BPW26" s="204"/>
      <c r="BPX26" s="204"/>
      <c r="BPY26" s="204"/>
      <c r="BPZ26" s="204"/>
      <c r="BQA26" s="204"/>
      <c r="BQB26" s="204"/>
      <c r="BQC26" s="204"/>
      <c r="BQD26" s="204"/>
      <c r="BQE26" s="204"/>
      <c r="BQF26" s="204"/>
      <c r="BQG26" s="204"/>
      <c r="BQH26" s="204"/>
      <c r="BQI26" s="204"/>
      <c r="BQJ26" s="204"/>
      <c r="BQK26" s="204"/>
      <c r="BQL26" s="204"/>
      <c r="BQM26" s="204"/>
      <c r="BQN26" s="204"/>
      <c r="BQO26" s="204"/>
      <c r="BQP26" s="204"/>
      <c r="BQQ26" s="204"/>
      <c r="BQR26" s="204"/>
      <c r="BQS26" s="204"/>
      <c r="BQT26" s="204"/>
      <c r="BQU26" s="204"/>
      <c r="BQV26" s="204"/>
      <c r="BQW26" s="204"/>
      <c r="BQX26" s="204"/>
      <c r="BQY26" s="204"/>
      <c r="BQZ26" s="204"/>
      <c r="BRA26" s="204"/>
      <c r="BRB26" s="204"/>
      <c r="BRC26" s="204"/>
      <c r="BRD26" s="204"/>
      <c r="BRE26" s="204"/>
      <c r="BRF26" s="204"/>
      <c r="BRG26" s="204"/>
      <c r="BRH26" s="204"/>
      <c r="BRI26" s="204"/>
      <c r="BRJ26" s="204"/>
      <c r="BRK26" s="204"/>
      <c r="BRL26" s="204"/>
      <c r="BRM26" s="204"/>
      <c r="BRN26" s="204"/>
      <c r="BRO26" s="204"/>
      <c r="BRP26" s="204"/>
      <c r="BRQ26" s="204"/>
      <c r="BRR26" s="204"/>
      <c r="BRS26" s="204"/>
      <c r="BRT26" s="204"/>
      <c r="BRU26" s="204"/>
      <c r="BRV26" s="204"/>
      <c r="BRW26" s="204"/>
      <c r="BRX26" s="204"/>
      <c r="BRY26" s="204"/>
      <c r="BRZ26" s="204"/>
      <c r="BSA26" s="204"/>
      <c r="BSB26" s="204"/>
      <c r="BSC26" s="204"/>
      <c r="BSD26" s="204"/>
      <c r="BSE26" s="204"/>
      <c r="BSF26" s="204"/>
      <c r="BSG26" s="204"/>
      <c r="BSH26" s="204"/>
      <c r="BSI26" s="204"/>
      <c r="BSJ26" s="204"/>
      <c r="BSK26" s="204"/>
      <c r="BSL26" s="204"/>
      <c r="BSM26" s="204"/>
      <c r="BSN26" s="204"/>
      <c r="BSO26" s="204"/>
      <c r="BSP26" s="204"/>
      <c r="BSQ26" s="204"/>
      <c r="BSR26" s="204"/>
      <c r="BSS26" s="204"/>
      <c r="BST26" s="204"/>
      <c r="BSU26" s="204"/>
      <c r="BSV26" s="204"/>
      <c r="BSW26" s="204"/>
      <c r="BSX26" s="204"/>
      <c r="BSY26" s="204"/>
      <c r="BSZ26" s="204"/>
      <c r="BTA26" s="204"/>
      <c r="BTB26" s="204"/>
      <c r="BTC26" s="204"/>
      <c r="BTD26" s="204"/>
      <c r="BTE26" s="204"/>
      <c r="BTF26" s="204"/>
      <c r="BTG26" s="204"/>
      <c r="BTH26" s="204"/>
      <c r="BTI26" s="204"/>
      <c r="BTJ26" s="204"/>
      <c r="BTK26" s="204"/>
      <c r="BTL26" s="204"/>
      <c r="BTM26" s="204"/>
      <c r="BTN26" s="204"/>
      <c r="BTO26" s="204"/>
      <c r="BTP26" s="204"/>
      <c r="BTQ26" s="204"/>
      <c r="BTR26" s="204"/>
      <c r="BTS26" s="204"/>
      <c r="BTT26" s="204"/>
      <c r="BTU26" s="204"/>
      <c r="BTV26" s="204"/>
      <c r="BTW26" s="204"/>
      <c r="BTX26" s="204"/>
      <c r="BTY26" s="204"/>
      <c r="BTZ26" s="204"/>
      <c r="BUA26" s="204"/>
      <c r="BUB26" s="204"/>
      <c r="BUC26" s="204"/>
      <c r="BUD26" s="204"/>
      <c r="BUE26" s="204"/>
      <c r="BUF26" s="204"/>
      <c r="BUG26" s="204"/>
      <c r="BUH26" s="204"/>
      <c r="BUI26" s="204"/>
      <c r="BUJ26" s="204"/>
      <c r="BUK26" s="204"/>
      <c r="BUL26" s="204"/>
      <c r="BUM26" s="204"/>
      <c r="BUN26" s="204"/>
      <c r="BUO26" s="204"/>
      <c r="BUP26" s="204"/>
      <c r="BUQ26" s="204"/>
      <c r="BUR26" s="204"/>
      <c r="BUS26" s="204"/>
      <c r="BUT26" s="204"/>
      <c r="BUU26" s="204"/>
      <c r="BUV26" s="204"/>
      <c r="BUW26" s="204"/>
      <c r="BUX26" s="204"/>
      <c r="BUY26" s="204"/>
      <c r="BUZ26" s="204"/>
      <c r="BVA26" s="204"/>
      <c r="BVB26" s="204"/>
      <c r="BVC26" s="204"/>
      <c r="BVD26" s="204"/>
      <c r="BVE26" s="204"/>
      <c r="BVF26" s="204"/>
      <c r="BVG26" s="204"/>
      <c r="BVH26" s="204"/>
      <c r="BVI26" s="204"/>
      <c r="BVJ26" s="204"/>
      <c r="BVK26" s="204"/>
      <c r="BVL26" s="204"/>
      <c r="BVM26" s="204"/>
      <c r="BVN26" s="204"/>
      <c r="BVO26" s="204"/>
      <c r="BVP26" s="204"/>
      <c r="BVQ26" s="204"/>
      <c r="BVR26" s="204"/>
      <c r="BVS26" s="204"/>
      <c r="BVT26" s="204"/>
      <c r="BVU26" s="204"/>
      <c r="BVV26" s="204"/>
      <c r="BVW26" s="204"/>
      <c r="BVX26" s="204"/>
      <c r="BVY26" s="204"/>
      <c r="BVZ26" s="204"/>
      <c r="BWA26" s="204"/>
      <c r="BWB26" s="204"/>
      <c r="BWC26" s="204"/>
      <c r="BWD26" s="204"/>
      <c r="BWE26" s="204"/>
      <c r="BWF26" s="204"/>
      <c r="BWG26" s="204"/>
      <c r="BWH26" s="204"/>
      <c r="BWI26" s="204"/>
      <c r="BWJ26" s="204"/>
      <c r="BWK26" s="204"/>
      <c r="BWL26" s="204"/>
      <c r="BWM26" s="204"/>
      <c r="BWN26" s="204"/>
      <c r="BWO26" s="204"/>
      <c r="BWP26" s="204"/>
      <c r="BWQ26" s="204"/>
      <c r="BWR26" s="204"/>
      <c r="BWS26" s="204"/>
      <c r="BWT26" s="204"/>
      <c r="BWU26" s="204"/>
      <c r="BWV26" s="204"/>
      <c r="BWW26" s="204"/>
      <c r="BWX26" s="204"/>
      <c r="BWY26" s="204"/>
      <c r="BWZ26" s="204"/>
      <c r="BXA26" s="204"/>
      <c r="BXB26" s="204"/>
      <c r="BXC26" s="204"/>
      <c r="BXD26" s="204"/>
      <c r="BXE26" s="204"/>
      <c r="BXF26" s="204"/>
      <c r="BXG26" s="204"/>
      <c r="BXH26" s="204"/>
      <c r="BXI26" s="204"/>
      <c r="BXJ26" s="204"/>
      <c r="BXK26" s="204"/>
      <c r="BXL26" s="204"/>
      <c r="BXM26" s="204"/>
      <c r="BXN26" s="204"/>
      <c r="BXO26" s="204"/>
      <c r="BXP26" s="204"/>
      <c r="BXQ26" s="204"/>
      <c r="BXR26" s="204"/>
      <c r="BXS26" s="204"/>
      <c r="BXT26" s="204"/>
      <c r="BXU26" s="204"/>
      <c r="BXV26" s="204"/>
      <c r="BXW26" s="204"/>
      <c r="BXX26" s="204"/>
      <c r="BXY26" s="204"/>
      <c r="BXZ26" s="204"/>
      <c r="BYA26" s="204"/>
      <c r="BYB26" s="204"/>
      <c r="BYC26" s="204"/>
      <c r="BYD26" s="204"/>
      <c r="BYE26" s="204"/>
      <c r="BYF26" s="204"/>
      <c r="BYG26" s="204"/>
      <c r="BYH26" s="204"/>
      <c r="BYI26" s="204"/>
      <c r="BYJ26" s="204"/>
      <c r="BYK26" s="204"/>
      <c r="BYL26" s="204"/>
      <c r="BYM26" s="204"/>
      <c r="BYN26" s="204"/>
      <c r="BYO26" s="204"/>
      <c r="BYP26" s="204"/>
      <c r="BYQ26" s="204"/>
      <c r="BYR26" s="204"/>
      <c r="BYS26" s="204"/>
      <c r="BYT26" s="204"/>
      <c r="BYU26" s="204"/>
      <c r="BYV26" s="204"/>
      <c r="BYW26" s="204"/>
      <c r="BYX26" s="204"/>
      <c r="BYY26" s="204"/>
      <c r="BYZ26" s="204"/>
      <c r="BZA26" s="204"/>
      <c r="BZB26" s="204"/>
      <c r="BZC26" s="204"/>
      <c r="BZD26" s="204"/>
      <c r="BZE26" s="204"/>
      <c r="BZF26" s="204"/>
      <c r="BZG26" s="204"/>
      <c r="BZH26" s="204"/>
      <c r="BZI26" s="204"/>
      <c r="BZJ26" s="204"/>
      <c r="BZK26" s="204"/>
      <c r="BZL26" s="204"/>
      <c r="BZM26" s="204"/>
      <c r="BZN26" s="204"/>
      <c r="BZO26" s="204"/>
      <c r="BZP26" s="204"/>
      <c r="BZQ26" s="204"/>
      <c r="BZR26" s="204"/>
      <c r="BZS26" s="204"/>
      <c r="BZT26" s="204"/>
      <c r="BZU26" s="204"/>
      <c r="BZV26" s="204"/>
      <c r="BZW26" s="204"/>
      <c r="BZX26" s="204"/>
      <c r="BZY26" s="204"/>
      <c r="BZZ26" s="204"/>
      <c r="CAA26" s="204"/>
      <c r="CAB26" s="204"/>
      <c r="CAC26" s="204"/>
      <c r="CAD26" s="204"/>
      <c r="CAE26" s="204"/>
      <c r="CAF26" s="204"/>
      <c r="CAG26" s="204"/>
      <c r="CAH26" s="204"/>
      <c r="CAI26" s="204"/>
      <c r="CAJ26" s="204"/>
      <c r="CAK26" s="204"/>
      <c r="CAL26" s="204"/>
      <c r="CAM26" s="204"/>
      <c r="CAN26" s="204"/>
      <c r="CAO26" s="204"/>
      <c r="CAP26" s="204"/>
      <c r="CAQ26" s="204"/>
      <c r="CAR26" s="204"/>
      <c r="CAS26" s="204"/>
      <c r="CAT26" s="204"/>
      <c r="CAU26" s="204"/>
      <c r="CAV26" s="204"/>
      <c r="CAW26" s="204"/>
      <c r="CAX26" s="204"/>
      <c r="CAY26" s="204"/>
      <c r="CAZ26" s="204"/>
      <c r="CBA26" s="204"/>
      <c r="CBB26" s="204"/>
      <c r="CBC26" s="204"/>
      <c r="CBD26" s="204"/>
      <c r="CBE26" s="204"/>
      <c r="CBF26" s="204"/>
      <c r="CBG26" s="204"/>
      <c r="CBH26" s="204"/>
      <c r="CBI26" s="204"/>
      <c r="CBJ26" s="204"/>
      <c r="CBK26" s="204"/>
      <c r="CBL26" s="204"/>
      <c r="CBM26" s="204"/>
      <c r="CBN26" s="204"/>
      <c r="CBO26" s="204"/>
      <c r="CBP26" s="204"/>
      <c r="CBQ26" s="204"/>
      <c r="CBR26" s="204"/>
      <c r="CBS26" s="204"/>
      <c r="CBT26" s="204"/>
      <c r="CBU26" s="204"/>
      <c r="CBV26" s="204"/>
      <c r="CBW26" s="204"/>
      <c r="CBX26" s="204"/>
      <c r="CBY26" s="204"/>
      <c r="CBZ26" s="204"/>
      <c r="CCA26" s="204"/>
      <c r="CCB26" s="204"/>
      <c r="CCC26" s="204"/>
      <c r="CCD26" s="204"/>
      <c r="CCE26" s="204"/>
      <c r="CCF26" s="204"/>
      <c r="CCG26" s="204"/>
      <c r="CCH26" s="204"/>
      <c r="CCI26" s="204"/>
      <c r="CCJ26" s="204"/>
      <c r="CCK26" s="204"/>
      <c r="CCL26" s="204"/>
      <c r="CCM26" s="204"/>
      <c r="CCN26" s="204"/>
      <c r="CCO26" s="204"/>
      <c r="CCP26" s="204"/>
      <c r="CCQ26" s="204"/>
      <c r="CCR26" s="204"/>
      <c r="CCS26" s="204"/>
      <c r="CCT26" s="204"/>
      <c r="CCU26" s="204"/>
      <c r="CCV26" s="204"/>
      <c r="CCW26" s="204"/>
      <c r="CCX26" s="204"/>
      <c r="CCY26" s="204"/>
      <c r="CCZ26" s="204"/>
      <c r="CDA26" s="204"/>
      <c r="CDB26" s="204"/>
      <c r="CDC26" s="204"/>
      <c r="CDD26" s="204"/>
      <c r="CDE26" s="204"/>
      <c r="CDF26" s="204"/>
      <c r="CDG26" s="204"/>
      <c r="CDH26" s="204"/>
      <c r="CDI26" s="204"/>
      <c r="CDJ26" s="204"/>
      <c r="CDK26" s="204"/>
      <c r="CDL26" s="204"/>
      <c r="CDM26" s="204"/>
      <c r="CDN26" s="204"/>
      <c r="CDO26" s="204"/>
      <c r="CDP26" s="204"/>
      <c r="CDQ26" s="204"/>
      <c r="CDR26" s="204"/>
      <c r="CDS26" s="204"/>
      <c r="CDT26" s="204"/>
      <c r="CDU26" s="204"/>
      <c r="CDV26" s="204"/>
      <c r="CDW26" s="204"/>
      <c r="CDX26" s="204"/>
      <c r="CDY26" s="204"/>
      <c r="CDZ26" s="204"/>
      <c r="CEA26" s="204"/>
      <c r="CEB26" s="204"/>
      <c r="CEC26" s="204"/>
      <c r="CED26" s="204"/>
      <c r="CEE26" s="204"/>
      <c r="CEF26" s="204"/>
      <c r="CEG26" s="204"/>
      <c r="CEH26" s="204"/>
      <c r="CEI26" s="204"/>
      <c r="CEJ26" s="204"/>
      <c r="CEK26" s="204"/>
      <c r="CEL26" s="204"/>
      <c r="CEM26" s="204"/>
      <c r="CEN26" s="204"/>
      <c r="CEO26" s="204"/>
      <c r="CEP26" s="204"/>
      <c r="CEQ26" s="204"/>
      <c r="CER26" s="204"/>
      <c r="CES26" s="204"/>
      <c r="CET26" s="204"/>
      <c r="CEU26" s="204"/>
      <c r="CEV26" s="204"/>
      <c r="CEW26" s="204"/>
      <c r="CEX26" s="204"/>
      <c r="CEY26" s="204"/>
      <c r="CEZ26" s="204"/>
      <c r="CFA26" s="204"/>
      <c r="CFB26" s="204"/>
      <c r="CFC26" s="204"/>
      <c r="CFD26" s="204"/>
      <c r="CFE26" s="204"/>
      <c r="CFF26" s="204"/>
      <c r="CFG26" s="204"/>
      <c r="CFH26" s="204"/>
      <c r="CFI26" s="204"/>
      <c r="CFJ26" s="204"/>
      <c r="CFK26" s="204"/>
      <c r="CFL26" s="204"/>
      <c r="CFM26" s="204"/>
      <c r="CFN26" s="204"/>
      <c r="CFO26" s="204"/>
      <c r="CFP26" s="204"/>
      <c r="CFQ26" s="204"/>
      <c r="CFR26" s="204"/>
      <c r="CFS26" s="204"/>
      <c r="CFT26" s="204"/>
      <c r="CFU26" s="204"/>
      <c r="CFV26" s="204"/>
      <c r="CFW26" s="204"/>
      <c r="CFX26" s="204"/>
      <c r="CFY26" s="204"/>
      <c r="CFZ26" s="204"/>
      <c r="CGA26" s="204"/>
      <c r="CGB26" s="204"/>
      <c r="CGC26" s="204"/>
      <c r="CGD26" s="204"/>
      <c r="CGE26" s="204"/>
      <c r="CGF26" s="204"/>
      <c r="CGG26" s="204"/>
      <c r="CGH26" s="204"/>
      <c r="CGI26" s="204"/>
      <c r="CGJ26" s="204"/>
      <c r="CGK26" s="204"/>
      <c r="CGL26" s="204"/>
      <c r="CGM26" s="204"/>
      <c r="CGN26" s="204"/>
      <c r="CGO26" s="204"/>
      <c r="CGP26" s="204"/>
      <c r="CGQ26" s="204"/>
      <c r="CGR26" s="204"/>
      <c r="CGS26" s="204"/>
      <c r="CGT26" s="204"/>
      <c r="CGU26" s="204"/>
      <c r="CGV26" s="204"/>
      <c r="CGW26" s="204"/>
      <c r="CGX26" s="204"/>
      <c r="CGY26" s="204"/>
      <c r="CGZ26" s="204"/>
      <c r="CHA26" s="204"/>
      <c r="CHB26" s="204"/>
      <c r="CHC26" s="204"/>
      <c r="CHD26" s="204"/>
      <c r="CHE26" s="204"/>
      <c r="CHF26" s="204"/>
      <c r="CHG26" s="204"/>
      <c r="CHH26" s="204"/>
      <c r="CHI26" s="204"/>
      <c r="CHJ26" s="204"/>
      <c r="CHK26" s="204"/>
      <c r="CHL26" s="204"/>
      <c r="CHM26" s="204"/>
      <c r="CHN26" s="204"/>
      <c r="CHO26" s="204"/>
      <c r="CHP26" s="204"/>
      <c r="CHQ26" s="204"/>
      <c r="CHR26" s="204"/>
      <c r="CHS26" s="204"/>
      <c r="CHT26" s="204"/>
      <c r="CHU26" s="204"/>
      <c r="CHV26" s="204"/>
      <c r="CHW26" s="204"/>
      <c r="CHX26" s="204"/>
      <c r="CHY26" s="204"/>
      <c r="CHZ26" s="204"/>
      <c r="CIA26" s="204"/>
      <c r="CIB26" s="204"/>
      <c r="CIC26" s="204"/>
      <c r="CID26" s="204"/>
      <c r="CIE26" s="204"/>
      <c r="CIF26" s="204"/>
      <c r="CIG26" s="204"/>
      <c r="CIH26" s="204"/>
      <c r="CII26" s="204"/>
      <c r="CIJ26" s="204"/>
      <c r="CIK26" s="204"/>
      <c r="CIL26" s="204"/>
      <c r="CIM26" s="204"/>
      <c r="CIN26" s="204"/>
      <c r="CIO26" s="204"/>
      <c r="CIP26" s="204"/>
      <c r="CIQ26" s="204"/>
      <c r="CIR26" s="204"/>
      <c r="CIS26" s="204"/>
      <c r="CIT26" s="204"/>
      <c r="CIU26" s="204"/>
      <c r="CIV26" s="204"/>
      <c r="CIW26" s="204"/>
      <c r="CIX26" s="204"/>
      <c r="CIY26" s="204"/>
      <c r="CIZ26" s="204"/>
      <c r="CJA26" s="204"/>
      <c r="CJB26" s="204"/>
      <c r="CJC26" s="204"/>
      <c r="CJD26" s="204"/>
      <c r="CJE26" s="204"/>
      <c r="CJF26" s="204"/>
      <c r="CJG26" s="204"/>
      <c r="CJH26" s="204"/>
      <c r="CJI26" s="204"/>
      <c r="CJJ26" s="204"/>
      <c r="CJK26" s="204"/>
      <c r="CJL26" s="204"/>
      <c r="CJM26" s="204"/>
      <c r="CJN26" s="204"/>
      <c r="CJO26" s="204"/>
      <c r="CJP26" s="204"/>
      <c r="CJQ26" s="204"/>
      <c r="CJR26" s="204"/>
      <c r="CJS26" s="204"/>
      <c r="CJT26" s="204"/>
      <c r="CJU26" s="204"/>
      <c r="CJV26" s="204"/>
      <c r="CJW26" s="204"/>
      <c r="CJX26" s="204"/>
      <c r="CJY26" s="204"/>
      <c r="CJZ26" s="204"/>
      <c r="CKA26" s="204"/>
      <c r="CKB26" s="204"/>
      <c r="CKC26" s="204"/>
      <c r="CKD26" s="204"/>
      <c r="CKE26" s="204"/>
      <c r="CKF26" s="204"/>
      <c r="CKG26" s="204"/>
      <c r="CKH26" s="204"/>
      <c r="CKI26" s="204"/>
      <c r="CKJ26" s="204"/>
      <c r="CKK26" s="204"/>
      <c r="CKL26" s="204"/>
      <c r="CKM26" s="204"/>
      <c r="CKN26" s="204"/>
      <c r="CKO26" s="204"/>
      <c r="CKP26" s="204"/>
      <c r="CKQ26" s="204"/>
      <c r="CKR26" s="204"/>
      <c r="CKS26" s="204"/>
      <c r="CKT26" s="204"/>
      <c r="CKU26" s="204"/>
      <c r="CKV26" s="204"/>
      <c r="CKW26" s="204"/>
      <c r="CKX26" s="204"/>
      <c r="CKY26" s="204"/>
      <c r="CKZ26" s="204"/>
      <c r="CLA26" s="204"/>
      <c r="CLB26" s="204"/>
      <c r="CLC26" s="204"/>
      <c r="CLD26" s="204"/>
      <c r="CLE26" s="204"/>
      <c r="CLF26" s="204"/>
      <c r="CLG26" s="204"/>
      <c r="CLH26" s="204"/>
      <c r="CLI26" s="204"/>
      <c r="CLJ26" s="204"/>
      <c r="CLK26" s="204"/>
      <c r="CLL26" s="204"/>
      <c r="CLM26" s="204"/>
      <c r="CLN26" s="204"/>
      <c r="CLO26" s="204"/>
      <c r="CLP26" s="204"/>
      <c r="CLQ26" s="204"/>
      <c r="CLR26" s="204"/>
      <c r="CLS26" s="204"/>
      <c r="CLT26" s="204"/>
      <c r="CLU26" s="204"/>
      <c r="CLV26" s="204"/>
      <c r="CLW26" s="204"/>
      <c r="CLX26" s="204"/>
      <c r="CLY26" s="204"/>
      <c r="CLZ26" s="204"/>
      <c r="CMA26" s="204"/>
      <c r="CMB26" s="204"/>
      <c r="CMC26" s="204"/>
      <c r="CMD26" s="204"/>
      <c r="CME26" s="204"/>
      <c r="CMF26" s="204"/>
      <c r="CMG26" s="204"/>
      <c r="CMH26" s="204"/>
      <c r="CMI26" s="204"/>
      <c r="CMJ26" s="204"/>
      <c r="CMK26" s="204"/>
      <c r="CML26" s="204"/>
      <c r="CMM26" s="204"/>
      <c r="CMN26" s="204"/>
      <c r="CMO26" s="204"/>
      <c r="CMP26" s="204"/>
      <c r="CMQ26" s="204"/>
      <c r="CMR26" s="204"/>
      <c r="CMS26" s="204"/>
      <c r="CMT26" s="204"/>
      <c r="CMU26" s="204"/>
      <c r="CMV26" s="204"/>
      <c r="CMW26" s="204"/>
      <c r="CMX26" s="204"/>
      <c r="CMY26" s="204"/>
      <c r="CMZ26" s="204"/>
      <c r="CNA26" s="204"/>
    </row>
    <row r="27" spans="1:2393" s="56" customFormat="1" ht="36" customHeight="1">
      <c r="A27" s="62" t="s">
        <v>36</v>
      </c>
      <c r="B27" s="63"/>
      <c r="C27" s="50"/>
      <c r="D27" s="50">
        <f>[1]район!D27+[1]город!D27+[1]поселения!D28</f>
        <v>0</v>
      </c>
      <c r="E27" s="50"/>
      <c r="F27" s="50">
        <v>0</v>
      </c>
      <c r="G27" s="50"/>
      <c r="H27" s="50"/>
      <c r="I27" s="50">
        <f>J27+[1]город!I27+[1]поселения!I28</f>
        <v>0</v>
      </c>
      <c r="J27" s="50">
        <f>[1]район!I27</f>
        <v>0</v>
      </c>
      <c r="K27" s="50"/>
      <c r="L27" s="50"/>
      <c r="M27" s="50"/>
      <c r="N27" s="50"/>
      <c r="O27" s="50"/>
      <c r="P27" s="32">
        <f>[1]район!M27</f>
        <v>0</v>
      </c>
      <c r="Q27" s="33">
        <v>0</v>
      </c>
      <c r="R27" s="51">
        <f t="shared" si="1"/>
        <v>1</v>
      </c>
      <c r="S27" s="50"/>
      <c r="T27" s="50"/>
      <c r="U27" s="50"/>
      <c r="V27" s="50"/>
      <c r="W27" s="50"/>
      <c r="X27" s="50"/>
      <c r="Y27" s="51"/>
      <c r="Z27" s="51"/>
      <c r="AA27" s="51"/>
      <c r="AB27" s="51"/>
      <c r="AC27" s="52"/>
      <c r="AD27" s="52"/>
      <c r="AE27" s="53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  <c r="IW27" s="204"/>
      <c r="IX27" s="204"/>
      <c r="IY27" s="204"/>
      <c r="IZ27" s="204"/>
      <c r="JA27" s="204"/>
      <c r="JB27" s="204"/>
      <c r="JC27" s="204"/>
      <c r="JD27" s="204"/>
      <c r="JE27" s="204"/>
      <c r="JF27" s="204"/>
      <c r="JG27" s="204"/>
      <c r="JH27" s="204"/>
      <c r="JI27" s="204"/>
      <c r="JJ27" s="204"/>
      <c r="JK27" s="204"/>
      <c r="JL27" s="204"/>
      <c r="JM27" s="204"/>
      <c r="JN27" s="204"/>
      <c r="JO27" s="204"/>
      <c r="JP27" s="204"/>
      <c r="JQ27" s="204"/>
      <c r="JR27" s="204"/>
      <c r="JS27" s="204"/>
      <c r="JT27" s="204"/>
      <c r="JU27" s="204"/>
      <c r="JV27" s="204"/>
      <c r="JW27" s="204"/>
      <c r="JX27" s="204"/>
      <c r="JY27" s="204"/>
      <c r="JZ27" s="204"/>
      <c r="KA27" s="204"/>
      <c r="KB27" s="204"/>
      <c r="KC27" s="204"/>
      <c r="KD27" s="204"/>
      <c r="KE27" s="204"/>
      <c r="KF27" s="204"/>
      <c r="KG27" s="204"/>
      <c r="KH27" s="204"/>
      <c r="KI27" s="204"/>
      <c r="KJ27" s="204"/>
      <c r="KK27" s="204"/>
      <c r="KL27" s="204"/>
      <c r="KM27" s="204"/>
      <c r="KN27" s="204"/>
      <c r="KO27" s="204"/>
      <c r="KP27" s="204"/>
      <c r="KQ27" s="204"/>
      <c r="KR27" s="204"/>
      <c r="KS27" s="204"/>
      <c r="KT27" s="204"/>
      <c r="KU27" s="204"/>
      <c r="KV27" s="204"/>
      <c r="KW27" s="204"/>
      <c r="KX27" s="204"/>
      <c r="KY27" s="204"/>
      <c r="KZ27" s="204"/>
      <c r="LA27" s="204"/>
      <c r="LB27" s="204"/>
      <c r="LC27" s="204"/>
      <c r="LD27" s="204"/>
      <c r="LE27" s="204"/>
      <c r="LF27" s="204"/>
      <c r="LG27" s="204"/>
      <c r="LH27" s="204"/>
      <c r="LI27" s="204"/>
      <c r="LJ27" s="204"/>
      <c r="LK27" s="204"/>
      <c r="LL27" s="204"/>
      <c r="LM27" s="204"/>
      <c r="LN27" s="204"/>
      <c r="LO27" s="204"/>
      <c r="LP27" s="204"/>
      <c r="LQ27" s="204"/>
      <c r="LR27" s="204"/>
      <c r="LS27" s="204"/>
      <c r="LT27" s="204"/>
      <c r="LU27" s="204"/>
      <c r="LV27" s="204"/>
      <c r="LW27" s="204"/>
      <c r="LX27" s="204"/>
      <c r="LY27" s="204"/>
      <c r="LZ27" s="204"/>
      <c r="MA27" s="204"/>
      <c r="MB27" s="204"/>
      <c r="MC27" s="204"/>
      <c r="MD27" s="204"/>
      <c r="ME27" s="204"/>
      <c r="MF27" s="204"/>
      <c r="MG27" s="204"/>
      <c r="MH27" s="204"/>
      <c r="MI27" s="204"/>
      <c r="MJ27" s="204"/>
      <c r="MK27" s="204"/>
      <c r="ML27" s="204"/>
      <c r="MM27" s="204"/>
      <c r="MN27" s="204"/>
      <c r="MO27" s="204"/>
      <c r="MP27" s="204"/>
      <c r="MQ27" s="204"/>
      <c r="MR27" s="204"/>
      <c r="MS27" s="204"/>
      <c r="MT27" s="204"/>
      <c r="MU27" s="204"/>
      <c r="MV27" s="204"/>
      <c r="MW27" s="204"/>
      <c r="MX27" s="204"/>
      <c r="MY27" s="204"/>
      <c r="MZ27" s="204"/>
      <c r="NA27" s="204"/>
      <c r="NB27" s="204"/>
      <c r="NC27" s="204"/>
      <c r="ND27" s="204"/>
      <c r="NE27" s="204"/>
      <c r="NF27" s="204"/>
      <c r="NG27" s="204"/>
      <c r="NH27" s="204"/>
      <c r="NI27" s="204"/>
      <c r="NJ27" s="204"/>
      <c r="NK27" s="204"/>
      <c r="NL27" s="204"/>
      <c r="NM27" s="204"/>
      <c r="NN27" s="204"/>
      <c r="NO27" s="204"/>
      <c r="NP27" s="204"/>
      <c r="NQ27" s="204"/>
      <c r="NR27" s="204"/>
      <c r="NS27" s="204"/>
      <c r="NT27" s="204"/>
      <c r="NU27" s="204"/>
      <c r="NV27" s="204"/>
      <c r="NW27" s="204"/>
      <c r="NX27" s="204"/>
      <c r="NY27" s="204"/>
      <c r="NZ27" s="204"/>
      <c r="OA27" s="204"/>
      <c r="OB27" s="204"/>
      <c r="OC27" s="204"/>
      <c r="OD27" s="204"/>
      <c r="OE27" s="204"/>
      <c r="OF27" s="204"/>
      <c r="OG27" s="204"/>
      <c r="OH27" s="204"/>
      <c r="OI27" s="204"/>
      <c r="OJ27" s="204"/>
      <c r="OK27" s="204"/>
      <c r="OL27" s="204"/>
      <c r="OM27" s="204"/>
      <c r="ON27" s="204"/>
      <c r="OO27" s="204"/>
      <c r="OP27" s="204"/>
      <c r="OQ27" s="204"/>
      <c r="OR27" s="204"/>
      <c r="OS27" s="204"/>
      <c r="OT27" s="204"/>
      <c r="OU27" s="204"/>
      <c r="OV27" s="204"/>
      <c r="OW27" s="204"/>
      <c r="OX27" s="204"/>
      <c r="OY27" s="204"/>
      <c r="OZ27" s="204"/>
      <c r="PA27" s="204"/>
      <c r="PB27" s="204"/>
      <c r="PC27" s="204"/>
      <c r="PD27" s="204"/>
      <c r="PE27" s="204"/>
      <c r="PF27" s="204"/>
      <c r="PG27" s="204"/>
      <c r="PH27" s="204"/>
      <c r="PI27" s="204"/>
      <c r="PJ27" s="204"/>
      <c r="PK27" s="204"/>
      <c r="PL27" s="204"/>
      <c r="PM27" s="204"/>
      <c r="PN27" s="204"/>
      <c r="PO27" s="204"/>
      <c r="PP27" s="204"/>
      <c r="PQ27" s="204"/>
      <c r="PR27" s="204"/>
      <c r="PS27" s="204"/>
      <c r="PT27" s="204"/>
      <c r="PU27" s="204"/>
      <c r="PV27" s="204"/>
      <c r="PW27" s="204"/>
      <c r="PX27" s="204"/>
      <c r="PY27" s="204"/>
      <c r="PZ27" s="204"/>
      <c r="QA27" s="204"/>
      <c r="QB27" s="204"/>
      <c r="QC27" s="204"/>
      <c r="QD27" s="204"/>
      <c r="QE27" s="204"/>
      <c r="QF27" s="204"/>
      <c r="QG27" s="204"/>
      <c r="QH27" s="204"/>
      <c r="QI27" s="204"/>
      <c r="QJ27" s="204"/>
      <c r="QK27" s="204"/>
      <c r="QL27" s="204"/>
      <c r="QM27" s="204"/>
      <c r="QN27" s="204"/>
      <c r="QO27" s="204"/>
      <c r="QP27" s="204"/>
      <c r="QQ27" s="204"/>
      <c r="QR27" s="204"/>
      <c r="QS27" s="204"/>
      <c r="QT27" s="204"/>
      <c r="QU27" s="204"/>
      <c r="QV27" s="204"/>
      <c r="QW27" s="204"/>
      <c r="QX27" s="204"/>
      <c r="QY27" s="204"/>
      <c r="QZ27" s="204"/>
      <c r="RA27" s="204"/>
      <c r="RB27" s="204"/>
      <c r="RC27" s="204"/>
      <c r="RD27" s="204"/>
      <c r="RE27" s="204"/>
      <c r="RF27" s="204"/>
      <c r="RG27" s="204"/>
      <c r="RH27" s="204"/>
      <c r="RI27" s="204"/>
      <c r="RJ27" s="204"/>
      <c r="RK27" s="204"/>
      <c r="RL27" s="204"/>
      <c r="RM27" s="204"/>
      <c r="RN27" s="204"/>
      <c r="RO27" s="204"/>
      <c r="RP27" s="204"/>
      <c r="RQ27" s="204"/>
      <c r="RR27" s="204"/>
      <c r="RS27" s="204"/>
      <c r="RT27" s="204"/>
      <c r="RU27" s="204"/>
      <c r="RV27" s="204"/>
      <c r="RW27" s="204"/>
      <c r="RX27" s="204"/>
      <c r="RY27" s="204"/>
      <c r="RZ27" s="204"/>
      <c r="SA27" s="204"/>
      <c r="SB27" s="204"/>
      <c r="SC27" s="204"/>
      <c r="SD27" s="204"/>
      <c r="SE27" s="204"/>
      <c r="SF27" s="204"/>
      <c r="SG27" s="204"/>
      <c r="SH27" s="204"/>
      <c r="SI27" s="204"/>
      <c r="SJ27" s="204"/>
      <c r="SK27" s="204"/>
      <c r="SL27" s="204"/>
      <c r="SM27" s="204"/>
      <c r="SN27" s="204"/>
      <c r="SO27" s="204"/>
      <c r="SP27" s="204"/>
      <c r="SQ27" s="204"/>
      <c r="SR27" s="204"/>
      <c r="SS27" s="204"/>
      <c r="ST27" s="204"/>
      <c r="SU27" s="204"/>
      <c r="SV27" s="204"/>
      <c r="SW27" s="204"/>
      <c r="SX27" s="204"/>
      <c r="SY27" s="204"/>
      <c r="SZ27" s="204"/>
      <c r="TA27" s="204"/>
      <c r="TB27" s="204"/>
      <c r="TC27" s="204"/>
      <c r="TD27" s="204"/>
      <c r="TE27" s="204"/>
      <c r="TF27" s="204"/>
      <c r="TG27" s="204"/>
      <c r="TH27" s="204"/>
      <c r="TI27" s="204"/>
      <c r="TJ27" s="204"/>
      <c r="TK27" s="204"/>
      <c r="TL27" s="204"/>
      <c r="TM27" s="204"/>
      <c r="TN27" s="204"/>
      <c r="TO27" s="204"/>
      <c r="TP27" s="204"/>
      <c r="TQ27" s="204"/>
      <c r="TR27" s="204"/>
      <c r="TS27" s="204"/>
      <c r="TT27" s="204"/>
      <c r="TU27" s="204"/>
      <c r="TV27" s="204"/>
      <c r="TW27" s="204"/>
      <c r="TX27" s="204"/>
      <c r="TY27" s="204"/>
      <c r="TZ27" s="204"/>
      <c r="UA27" s="204"/>
      <c r="UB27" s="204"/>
      <c r="UC27" s="204"/>
      <c r="UD27" s="204"/>
      <c r="UE27" s="204"/>
      <c r="UF27" s="204"/>
      <c r="UG27" s="204"/>
      <c r="UH27" s="204"/>
      <c r="UI27" s="204"/>
      <c r="UJ27" s="204"/>
      <c r="UK27" s="204"/>
      <c r="UL27" s="204"/>
      <c r="UM27" s="204"/>
      <c r="UN27" s="204"/>
      <c r="UO27" s="204"/>
      <c r="UP27" s="204"/>
      <c r="UQ27" s="204"/>
      <c r="UR27" s="204"/>
      <c r="US27" s="204"/>
      <c r="UT27" s="204"/>
      <c r="UU27" s="204"/>
      <c r="UV27" s="204"/>
      <c r="UW27" s="204"/>
      <c r="UX27" s="204"/>
      <c r="UY27" s="204"/>
      <c r="UZ27" s="204"/>
      <c r="VA27" s="204"/>
      <c r="VB27" s="204"/>
      <c r="VC27" s="204"/>
      <c r="VD27" s="204"/>
      <c r="VE27" s="204"/>
      <c r="VF27" s="204"/>
      <c r="VG27" s="204"/>
      <c r="VH27" s="204"/>
      <c r="VI27" s="204"/>
      <c r="VJ27" s="204"/>
      <c r="VK27" s="204"/>
      <c r="VL27" s="204"/>
      <c r="VM27" s="204"/>
      <c r="VN27" s="204"/>
      <c r="VO27" s="204"/>
      <c r="VP27" s="204"/>
      <c r="VQ27" s="204"/>
      <c r="VR27" s="204"/>
      <c r="VS27" s="204"/>
      <c r="VT27" s="204"/>
      <c r="VU27" s="204"/>
      <c r="VV27" s="204"/>
      <c r="VW27" s="204"/>
      <c r="VX27" s="204"/>
      <c r="VY27" s="204"/>
      <c r="VZ27" s="204"/>
      <c r="WA27" s="204"/>
      <c r="WB27" s="204"/>
      <c r="WC27" s="204"/>
      <c r="WD27" s="204"/>
      <c r="WE27" s="204"/>
      <c r="WF27" s="204"/>
      <c r="WG27" s="204"/>
      <c r="WH27" s="204"/>
      <c r="WI27" s="204"/>
      <c r="WJ27" s="204"/>
      <c r="WK27" s="204"/>
      <c r="WL27" s="204"/>
      <c r="WM27" s="204"/>
      <c r="WN27" s="204"/>
      <c r="WO27" s="204"/>
      <c r="WP27" s="204"/>
      <c r="WQ27" s="204"/>
      <c r="WR27" s="204"/>
      <c r="WS27" s="204"/>
      <c r="WT27" s="204"/>
      <c r="WU27" s="204"/>
      <c r="WV27" s="204"/>
      <c r="WW27" s="204"/>
      <c r="WX27" s="204"/>
      <c r="WY27" s="204"/>
      <c r="WZ27" s="204"/>
      <c r="XA27" s="204"/>
      <c r="XB27" s="204"/>
      <c r="XC27" s="204"/>
      <c r="XD27" s="204"/>
      <c r="XE27" s="204"/>
      <c r="XF27" s="204"/>
      <c r="XG27" s="204"/>
      <c r="XH27" s="204"/>
      <c r="XI27" s="204"/>
      <c r="XJ27" s="204"/>
      <c r="XK27" s="204"/>
      <c r="XL27" s="204"/>
      <c r="XM27" s="204"/>
      <c r="XN27" s="204"/>
      <c r="XO27" s="204"/>
      <c r="XP27" s="204"/>
      <c r="XQ27" s="204"/>
      <c r="XR27" s="204"/>
      <c r="XS27" s="204"/>
      <c r="XT27" s="204"/>
      <c r="XU27" s="204"/>
      <c r="XV27" s="204"/>
      <c r="XW27" s="204"/>
      <c r="XX27" s="204"/>
      <c r="XY27" s="204"/>
      <c r="XZ27" s="204"/>
      <c r="YA27" s="204"/>
      <c r="YB27" s="204"/>
      <c r="YC27" s="204"/>
      <c r="YD27" s="204"/>
      <c r="YE27" s="204"/>
      <c r="YF27" s="204"/>
      <c r="YG27" s="204"/>
      <c r="YH27" s="204"/>
      <c r="YI27" s="204"/>
      <c r="YJ27" s="204"/>
      <c r="YK27" s="204"/>
      <c r="YL27" s="204"/>
      <c r="YM27" s="204"/>
      <c r="YN27" s="204"/>
      <c r="YO27" s="204"/>
      <c r="YP27" s="204"/>
      <c r="YQ27" s="204"/>
      <c r="YR27" s="204"/>
      <c r="YS27" s="204"/>
      <c r="YT27" s="204"/>
      <c r="YU27" s="204"/>
      <c r="YV27" s="204"/>
      <c r="YW27" s="204"/>
      <c r="YX27" s="204"/>
      <c r="YY27" s="204"/>
      <c r="YZ27" s="204"/>
      <c r="ZA27" s="204"/>
      <c r="ZB27" s="204"/>
      <c r="ZC27" s="204"/>
      <c r="ZD27" s="204"/>
      <c r="ZE27" s="204"/>
      <c r="ZF27" s="204"/>
      <c r="ZG27" s="204"/>
      <c r="ZH27" s="204"/>
      <c r="ZI27" s="204"/>
      <c r="ZJ27" s="204"/>
      <c r="ZK27" s="204"/>
      <c r="ZL27" s="204"/>
      <c r="ZM27" s="204"/>
      <c r="ZN27" s="204"/>
      <c r="ZO27" s="204"/>
      <c r="ZP27" s="204"/>
      <c r="ZQ27" s="204"/>
      <c r="ZR27" s="204"/>
      <c r="ZS27" s="204"/>
      <c r="ZT27" s="204"/>
      <c r="ZU27" s="204"/>
      <c r="ZV27" s="204"/>
      <c r="ZW27" s="204"/>
      <c r="ZX27" s="204"/>
      <c r="ZY27" s="204"/>
      <c r="ZZ27" s="204"/>
      <c r="AAA27" s="204"/>
      <c r="AAB27" s="204"/>
      <c r="AAC27" s="204"/>
      <c r="AAD27" s="204"/>
      <c r="AAE27" s="204"/>
      <c r="AAF27" s="204"/>
      <c r="AAG27" s="204"/>
      <c r="AAH27" s="204"/>
      <c r="AAI27" s="204"/>
      <c r="AAJ27" s="204"/>
      <c r="AAK27" s="204"/>
      <c r="AAL27" s="204"/>
      <c r="AAM27" s="204"/>
      <c r="AAN27" s="204"/>
      <c r="AAO27" s="204"/>
      <c r="AAP27" s="204"/>
      <c r="AAQ27" s="204"/>
      <c r="AAR27" s="204"/>
      <c r="AAS27" s="204"/>
      <c r="AAT27" s="204"/>
      <c r="AAU27" s="204"/>
      <c r="AAV27" s="204"/>
      <c r="AAW27" s="204"/>
      <c r="AAX27" s="204"/>
      <c r="AAY27" s="204"/>
      <c r="AAZ27" s="204"/>
      <c r="ABA27" s="204"/>
      <c r="ABB27" s="204"/>
      <c r="ABC27" s="204"/>
      <c r="ABD27" s="204"/>
      <c r="ABE27" s="204"/>
      <c r="ABF27" s="204"/>
      <c r="ABG27" s="204"/>
      <c r="ABH27" s="204"/>
      <c r="ABI27" s="204"/>
      <c r="ABJ27" s="204"/>
      <c r="ABK27" s="204"/>
      <c r="ABL27" s="204"/>
      <c r="ABM27" s="204"/>
      <c r="ABN27" s="204"/>
      <c r="ABO27" s="204"/>
      <c r="ABP27" s="204"/>
      <c r="ABQ27" s="204"/>
      <c r="ABR27" s="204"/>
      <c r="ABS27" s="204"/>
      <c r="ABT27" s="204"/>
      <c r="ABU27" s="204"/>
      <c r="ABV27" s="204"/>
      <c r="ABW27" s="204"/>
      <c r="ABX27" s="204"/>
      <c r="ABY27" s="204"/>
      <c r="ABZ27" s="204"/>
      <c r="ACA27" s="204"/>
      <c r="ACB27" s="204"/>
      <c r="ACC27" s="204"/>
      <c r="ACD27" s="204"/>
      <c r="ACE27" s="204"/>
      <c r="ACF27" s="204"/>
      <c r="ACG27" s="204"/>
      <c r="ACH27" s="204"/>
      <c r="ACI27" s="204"/>
      <c r="ACJ27" s="204"/>
      <c r="ACK27" s="204"/>
      <c r="ACL27" s="204"/>
      <c r="ACM27" s="204"/>
      <c r="ACN27" s="204"/>
      <c r="ACO27" s="204"/>
      <c r="ACP27" s="204"/>
      <c r="ACQ27" s="204"/>
      <c r="ACR27" s="204"/>
      <c r="ACS27" s="204"/>
      <c r="ACT27" s="204"/>
      <c r="ACU27" s="204"/>
      <c r="ACV27" s="204"/>
      <c r="ACW27" s="204"/>
      <c r="ACX27" s="204"/>
      <c r="ACY27" s="204"/>
      <c r="ACZ27" s="204"/>
      <c r="ADA27" s="204"/>
      <c r="ADB27" s="204"/>
      <c r="ADC27" s="204"/>
      <c r="ADD27" s="204"/>
      <c r="ADE27" s="204"/>
      <c r="ADF27" s="204"/>
      <c r="ADG27" s="204"/>
      <c r="ADH27" s="204"/>
      <c r="ADI27" s="204"/>
      <c r="ADJ27" s="204"/>
      <c r="ADK27" s="204"/>
      <c r="ADL27" s="204"/>
      <c r="ADM27" s="204"/>
      <c r="ADN27" s="204"/>
      <c r="ADO27" s="204"/>
      <c r="ADP27" s="204"/>
      <c r="ADQ27" s="204"/>
      <c r="ADR27" s="204"/>
      <c r="ADS27" s="204"/>
      <c r="ADT27" s="204"/>
      <c r="ADU27" s="204"/>
      <c r="ADV27" s="204"/>
      <c r="ADW27" s="204"/>
      <c r="ADX27" s="204"/>
      <c r="ADY27" s="204"/>
      <c r="ADZ27" s="204"/>
      <c r="AEA27" s="204"/>
      <c r="AEB27" s="204"/>
      <c r="AEC27" s="204"/>
      <c r="AED27" s="204"/>
      <c r="AEE27" s="204"/>
      <c r="AEF27" s="204"/>
      <c r="AEG27" s="204"/>
      <c r="AEH27" s="204"/>
      <c r="AEI27" s="204"/>
      <c r="AEJ27" s="204"/>
      <c r="AEK27" s="204"/>
      <c r="AEL27" s="204"/>
      <c r="AEM27" s="204"/>
      <c r="AEN27" s="204"/>
      <c r="AEO27" s="204"/>
      <c r="AEP27" s="204"/>
      <c r="AEQ27" s="204"/>
      <c r="AER27" s="204"/>
      <c r="AES27" s="204"/>
      <c r="AET27" s="204"/>
      <c r="AEU27" s="204"/>
      <c r="AEV27" s="204"/>
      <c r="AEW27" s="204"/>
      <c r="AEX27" s="204"/>
      <c r="AEY27" s="204"/>
      <c r="AEZ27" s="204"/>
      <c r="AFA27" s="204"/>
      <c r="AFB27" s="204"/>
      <c r="AFC27" s="204"/>
      <c r="AFD27" s="204"/>
      <c r="AFE27" s="204"/>
      <c r="AFF27" s="204"/>
      <c r="AFG27" s="204"/>
      <c r="AFH27" s="204"/>
      <c r="AFI27" s="204"/>
      <c r="AFJ27" s="204"/>
      <c r="AFK27" s="204"/>
      <c r="AFL27" s="204"/>
      <c r="AFM27" s="204"/>
      <c r="AFN27" s="204"/>
      <c r="AFO27" s="204"/>
      <c r="AFP27" s="204"/>
      <c r="AFQ27" s="204"/>
      <c r="AFR27" s="204"/>
      <c r="AFS27" s="204"/>
      <c r="AFT27" s="204"/>
      <c r="AFU27" s="204"/>
      <c r="AFV27" s="204"/>
      <c r="AFW27" s="204"/>
      <c r="AFX27" s="204"/>
      <c r="AFY27" s="204"/>
      <c r="AFZ27" s="204"/>
      <c r="AGA27" s="204"/>
      <c r="AGB27" s="204"/>
      <c r="AGC27" s="204"/>
      <c r="AGD27" s="204"/>
      <c r="AGE27" s="204"/>
      <c r="AGF27" s="204"/>
      <c r="AGG27" s="204"/>
      <c r="AGH27" s="204"/>
      <c r="AGI27" s="204"/>
      <c r="AGJ27" s="204"/>
      <c r="AGK27" s="204"/>
      <c r="AGL27" s="204"/>
      <c r="AGM27" s="204"/>
      <c r="AGN27" s="204"/>
      <c r="AGO27" s="204"/>
      <c r="AGP27" s="204"/>
      <c r="AGQ27" s="204"/>
      <c r="AGR27" s="204"/>
      <c r="AGS27" s="204"/>
      <c r="AGT27" s="204"/>
      <c r="AGU27" s="204"/>
      <c r="AGV27" s="204"/>
      <c r="AGW27" s="204"/>
      <c r="AGX27" s="204"/>
      <c r="AGY27" s="204"/>
      <c r="AGZ27" s="204"/>
      <c r="AHA27" s="204"/>
      <c r="AHB27" s="204"/>
      <c r="AHC27" s="204"/>
      <c r="AHD27" s="204"/>
      <c r="AHE27" s="204"/>
      <c r="AHF27" s="204"/>
      <c r="AHG27" s="204"/>
      <c r="AHH27" s="204"/>
      <c r="AHI27" s="204"/>
      <c r="AHJ27" s="204"/>
      <c r="AHK27" s="204"/>
      <c r="AHL27" s="204"/>
      <c r="AHM27" s="204"/>
      <c r="AHN27" s="204"/>
      <c r="AHO27" s="204"/>
      <c r="AHP27" s="204"/>
      <c r="AHQ27" s="204"/>
      <c r="AHR27" s="204"/>
      <c r="AHS27" s="204"/>
      <c r="AHT27" s="204"/>
      <c r="AHU27" s="204"/>
      <c r="AHV27" s="204"/>
      <c r="AHW27" s="204"/>
      <c r="AHX27" s="204"/>
      <c r="AHY27" s="204"/>
      <c r="AHZ27" s="204"/>
      <c r="AIA27" s="204"/>
      <c r="AIB27" s="204"/>
      <c r="AIC27" s="204"/>
      <c r="AID27" s="204"/>
      <c r="AIE27" s="204"/>
      <c r="AIF27" s="204"/>
      <c r="AIG27" s="204"/>
      <c r="AIH27" s="204"/>
      <c r="AII27" s="204"/>
      <c r="AIJ27" s="204"/>
      <c r="AIK27" s="204"/>
      <c r="AIL27" s="204"/>
      <c r="AIM27" s="204"/>
      <c r="AIN27" s="204"/>
      <c r="AIO27" s="204"/>
      <c r="AIP27" s="204"/>
      <c r="AIQ27" s="204"/>
      <c r="AIR27" s="204"/>
      <c r="AIS27" s="204"/>
      <c r="AIT27" s="204"/>
      <c r="AIU27" s="204"/>
      <c r="AIV27" s="204"/>
      <c r="AIW27" s="204"/>
      <c r="AIX27" s="204"/>
      <c r="AIY27" s="204"/>
      <c r="AIZ27" s="204"/>
      <c r="AJA27" s="204"/>
      <c r="AJB27" s="204"/>
      <c r="AJC27" s="204"/>
      <c r="AJD27" s="204"/>
      <c r="AJE27" s="204"/>
      <c r="AJF27" s="204"/>
      <c r="AJG27" s="204"/>
      <c r="AJH27" s="204"/>
      <c r="AJI27" s="204"/>
      <c r="AJJ27" s="204"/>
      <c r="AJK27" s="204"/>
      <c r="AJL27" s="204"/>
      <c r="AJM27" s="204"/>
      <c r="AJN27" s="204"/>
      <c r="AJO27" s="204"/>
      <c r="AJP27" s="204"/>
      <c r="AJQ27" s="204"/>
      <c r="AJR27" s="204"/>
      <c r="AJS27" s="204"/>
      <c r="AJT27" s="204"/>
      <c r="AJU27" s="204"/>
      <c r="AJV27" s="204"/>
      <c r="AJW27" s="204"/>
      <c r="AJX27" s="204"/>
      <c r="AJY27" s="204"/>
      <c r="AJZ27" s="204"/>
      <c r="AKA27" s="204"/>
      <c r="AKB27" s="204"/>
      <c r="AKC27" s="204"/>
      <c r="AKD27" s="204"/>
      <c r="AKE27" s="204"/>
      <c r="AKF27" s="204"/>
      <c r="AKG27" s="204"/>
      <c r="AKH27" s="204"/>
      <c r="AKI27" s="204"/>
      <c r="AKJ27" s="204"/>
      <c r="AKK27" s="204"/>
      <c r="AKL27" s="204"/>
      <c r="AKM27" s="204"/>
      <c r="AKN27" s="204"/>
      <c r="AKO27" s="204"/>
      <c r="AKP27" s="204"/>
      <c r="AKQ27" s="204"/>
      <c r="AKR27" s="204"/>
      <c r="AKS27" s="204"/>
      <c r="AKT27" s="204"/>
      <c r="AKU27" s="204"/>
      <c r="AKV27" s="204"/>
      <c r="AKW27" s="204"/>
      <c r="AKX27" s="204"/>
      <c r="AKY27" s="204"/>
      <c r="AKZ27" s="204"/>
      <c r="ALA27" s="204"/>
      <c r="ALB27" s="204"/>
      <c r="ALC27" s="204"/>
      <c r="ALD27" s="204"/>
      <c r="ALE27" s="204"/>
      <c r="ALF27" s="204"/>
      <c r="ALG27" s="204"/>
      <c r="ALH27" s="204"/>
      <c r="ALI27" s="204"/>
      <c r="ALJ27" s="204"/>
      <c r="ALK27" s="204"/>
      <c r="ALL27" s="204"/>
      <c r="ALM27" s="204"/>
      <c r="ALN27" s="204"/>
      <c r="ALO27" s="204"/>
      <c r="ALP27" s="204"/>
      <c r="ALQ27" s="204"/>
      <c r="ALR27" s="204"/>
      <c r="ALS27" s="204"/>
      <c r="ALT27" s="204"/>
      <c r="ALU27" s="204"/>
      <c r="ALV27" s="204"/>
      <c r="ALW27" s="204"/>
      <c r="ALX27" s="204"/>
      <c r="ALY27" s="204"/>
      <c r="ALZ27" s="204"/>
      <c r="AMA27" s="204"/>
      <c r="AMB27" s="204"/>
      <c r="AMC27" s="204"/>
      <c r="AMD27" s="204"/>
      <c r="AME27" s="204"/>
      <c r="AMF27" s="204"/>
      <c r="AMG27" s="204"/>
      <c r="AMH27" s="204"/>
      <c r="AMI27" s="204"/>
      <c r="AMJ27" s="204"/>
      <c r="AMK27" s="204"/>
      <c r="AML27" s="204"/>
      <c r="AMM27" s="204"/>
      <c r="AMN27" s="204"/>
      <c r="AMO27" s="204"/>
      <c r="AMP27" s="204"/>
      <c r="AMQ27" s="204"/>
      <c r="AMR27" s="204"/>
      <c r="AMS27" s="204"/>
      <c r="AMT27" s="204"/>
      <c r="AMU27" s="204"/>
      <c r="AMV27" s="204"/>
      <c r="AMW27" s="204"/>
      <c r="AMX27" s="204"/>
      <c r="AMY27" s="204"/>
      <c r="AMZ27" s="204"/>
      <c r="ANA27" s="204"/>
      <c r="ANB27" s="204"/>
      <c r="ANC27" s="204"/>
      <c r="AND27" s="204"/>
      <c r="ANE27" s="204"/>
      <c r="ANF27" s="204"/>
      <c r="ANG27" s="204"/>
      <c r="ANH27" s="204"/>
      <c r="ANI27" s="204"/>
      <c r="ANJ27" s="204"/>
      <c r="ANK27" s="204"/>
      <c r="ANL27" s="204"/>
      <c r="ANM27" s="204"/>
      <c r="ANN27" s="204"/>
      <c r="ANO27" s="204"/>
      <c r="ANP27" s="204"/>
      <c r="ANQ27" s="204"/>
      <c r="ANR27" s="204"/>
      <c r="ANS27" s="204"/>
      <c r="ANT27" s="204"/>
      <c r="ANU27" s="204"/>
      <c r="ANV27" s="204"/>
      <c r="ANW27" s="204"/>
      <c r="ANX27" s="204"/>
      <c r="ANY27" s="204"/>
      <c r="ANZ27" s="204"/>
      <c r="AOA27" s="204"/>
      <c r="AOB27" s="204"/>
      <c r="AOC27" s="204"/>
      <c r="AOD27" s="204"/>
      <c r="AOE27" s="204"/>
      <c r="AOF27" s="204"/>
      <c r="AOG27" s="204"/>
      <c r="AOH27" s="204"/>
      <c r="AOI27" s="204"/>
      <c r="AOJ27" s="204"/>
      <c r="AOK27" s="204"/>
      <c r="AOL27" s="204"/>
      <c r="AOM27" s="204"/>
      <c r="AON27" s="204"/>
      <c r="AOO27" s="204"/>
      <c r="AOP27" s="204"/>
      <c r="AOQ27" s="204"/>
      <c r="AOR27" s="204"/>
      <c r="AOS27" s="204"/>
      <c r="AOT27" s="204"/>
      <c r="AOU27" s="204"/>
      <c r="AOV27" s="204"/>
      <c r="AOW27" s="204"/>
      <c r="AOX27" s="204"/>
      <c r="AOY27" s="204"/>
      <c r="AOZ27" s="204"/>
      <c r="APA27" s="204"/>
      <c r="APB27" s="204"/>
      <c r="APC27" s="204"/>
      <c r="APD27" s="204"/>
      <c r="APE27" s="204"/>
      <c r="APF27" s="204"/>
      <c r="APG27" s="204"/>
      <c r="APH27" s="204"/>
      <c r="API27" s="204"/>
      <c r="APJ27" s="204"/>
      <c r="APK27" s="204"/>
      <c r="APL27" s="204"/>
      <c r="APM27" s="204"/>
      <c r="APN27" s="204"/>
      <c r="APO27" s="204"/>
      <c r="APP27" s="204"/>
      <c r="APQ27" s="204"/>
      <c r="APR27" s="204"/>
      <c r="APS27" s="204"/>
      <c r="APT27" s="204"/>
      <c r="APU27" s="204"/>
      <c r="APV27" s="204"/>
      <c r="APW27" s="204"/>
      <c r="APX27" s="204"/>
      <c r="APY27" s="204"/>
      <c r="APZ27" s="204"/>
      <c r="AQA27" s="204"/>
      <c r="AQB27" s="204"/>
      <c r="AQC27" s="204"/>
      <c r="AQD27" s="204"/>
      <c r="AQE27" s="204"/>
      <c r="AQF27" s="204"/>
      <c r="AQG27" s="204"/>
      <c r="AQH27" s="204"/>
      <c r="AQI27" s="204"/>
      <c r="AQJ27" s="204"/>
      <c r="AQK27" s="204"/>
      <c r="AQL27" s="204"/>
      <c r="AQM27" s="204"/>
      <c r="AQN27" s="204"/>
      <c r="AQO27" s="204"/>
      <c r="AQP27" s="204"/>
      <c r="AQQ27" s="204"/>
      <c r="AQR27" s="204"/>
      <c r="AQS27" s="204"/>
      <c r="AQT27" s="204"/>
      <c r="AQU27" s="204"/>
      <c r="AQV27" s="204"/>
      <c r="AQW27" s="204"/>
      <c r="AQX27" s="204"/>
      <c r="AQY27" s="204"/>
      <c r="AQZ27" s="204"/>
      <c r="ARA27" s="204"/>
      <c r="ARB27" s="204"/>
      <c r="ARC27" s="204"/>
      <c r="ARD27" s="204"/>
      <c r="ARE27" s="204"/>
      <c r="ARF27" s="204"/>
      <c r="ARG27" s="204"/>
      <c r="ARH27" s="204"/>
      <c r="ARI27" s="204"/>
      <c r="ARJ27" s="204"/>
      <c r="ARK27" s="204"/>
      <c r="ARL27" s="204"/>
      <c r="ARM27" s="204"/>
      <c r="ARN27" s="204"/>
      <c r="ARO27" s="204"/>
      <c r="ARP27" s="204"/>
      <c r="ARQ27" s="204"/>
      <c r="ARR27" s="204"/>
      <c r="ARS27" s="204"/>
      <c r="ART27" s="204"/>
      <c r="ARU27" s="204"/>
      <c r="ARV27" s="204"/>
      <c r="ARW27" s="204"/>
      <c r="ARX27" s="204"/>
      <c r="ARY27" s="204"/>
      <c r="ARZ27" s="204"/>
      <c r="ASA27" s="204"/>
      <c r="ASB27" s="204"/>
      <c r="ASC27" s="204"/>
      <c r="ASD27" s="204"/>
      <c r="ASE27" s="204"/>
      <c r="ASF27" s="204"/>
      <c r="ASG27" s="204"/>
      <c r="ASH27" s="204"/>
      <c r="ASI27" s="204"/>
      <c r="ASJ27" s="204"/>
      <c r="ASK27" s="204"/>
      <c r="ASL27" s="204"/>
      <c r="ASM27" s="204"/>
      <c r="ASN27" s="204"/>
      <c r="ASO27" s="204"/>
      <c r="ASP27" s="204"/>
      <c r="ASQ27" s="204"/>
      <c r="ASR27" s="204"/>
      <c r="ASS27" s="204"/>
      <c r="AST27" s="204"/>
      <c r="ASU27" s="204"/>
      <c r="ASV27" s="204"/>
      <c r="ASW27" s="204"/>
      <c r="ASX27" s="204"/>
      <c r="ASY27" s="204"/>
      <c r="ASZ27" s="204"/>
      <c r="ATA27" s="204"/>
      <c r="ATB27" s="204"/>
      <c r="ATC27" s="204"/>
      <c r="ATD27" s="204"/>
      <c r="ATE27" s="204"/>
      <c r="ATF27" s="204"/>
      <c r="ATG27" s="204"/>
      <c r="ATH27" s="204"/>
      <c r="ATI27" s="204"/>
      <c r="ATJ27" s="204"/>
      <c r="ATK27" s="204"/>
      <c r="ATL27" s="204"/>
      <c r="ATM27" s="204"/>
      <c r="ATN27" s="204"/>
      <c r="ATO27" s="204"/>
      <c r="ATP27" s="204"/>
      <c r="ATQ27" s="204"/>
      <c r="ATR27" s="204"/>
      <c r="ATS27" s="204"/>
      <c r="ATT27" s="204"/>
      <c r="ATU27" s="204"/>
      <c r="ATV27" s="204"/>
      <c r="ATW27" s="204"/>
      <c r="ATX27" s="204"/>
      <c r="ATY27" s="204"/>
      <c r="ATZ27" s="204"/>
      <c r="AUA27" s="204"/>
      <c r="AUB27" s="204"/>
      <c r="AUC27" s="204"/>
      <c r="AUD27" s="204"/>
      <c r="AUE27" s="204"/>
      <c r="AUF27" s="204"/>
      <c r="AUG27" s="204"/>
      <c r="AUH27" s="204"/>
      <c r="AUI27" s="204"/>
      <c r="AUJ27" s="204"/>
      <c r="AUK27" s="204"/>
      <c r="AUL27" s="204"/>
      <c r="AUM27" s="204"/>
      <c r="AUN27" s="204"/>
      <c r="AUO27" s="204"/>
      <c r="AUP27" s="204"/>
      <c r="AUQ27" s="204"/>
      <c r="AUR27" s="204"/>
      <c r="AUS27" s="204"/>
      <c r="AUT27" s="204"/>
      <c r="AUU27" s="204"/>
      <c r="AUV27" s="204"/>
      <c r="AUW27" s="204"/>
      <c r="AUX27" s="204"/>
      <c r="AUY27" s="204"/>
      <c r="AUZ27" s="204"/>
      <c r="AVA27" s="204"/>
      <c r="AVB27" s="204"/>
      <c r="AVC27" s="204"/>
      <c r="AVD27" s="204"/>
      <c r="AVE27" s="204"/>
      <c r="AVF27" s="204"/>
      <c r="AVG27" s="204"/>
      <c r="AVH27" s="204"/>
      <c r="AVI27" s="204"/>
      <c r="AVJ27" s="204"/>
      <c r="AVK27" s="204"/>
      <c r="AVL27" s="204"/>
      <c r="AVM27" s="204"/>
      <c r="AVN27" s="204"/>
      <c r="AVO27" s="204"/>
      <c r="AVP27" s="204"/>
      <c r="AVQ27" s="204"/>
      <c r="AVR27" s="204"/>
      <c r="AVS27" s="204"/>
      <c r="AVT27" s="204"/>
      <c r="AVU27" s="204"/>
      <c r="AVV27" s="204"/>
      <c r="AVW27" s="204"/>
      <c r="AVX27" s="204"/>
      <c r="AVY27" s="204"/>
      <c r="AVZ27" s="204"/>
      <c r="AWA27" s="204"/>
      <c r="AWB27" s="204"/>
      <c r="AWC27" s="204"/>
      <c r="AWD27" s="204"/>
      <c r="AWE27" s="204"/>
      <c r="AWF27" s="204"/>
      <c r="AWG27" s="204"/>
      <c r="AWH27" s="204"/>
      <c r="AWI27" s="204"/>
      <c r="AWJ27" s="204"/>
      <c r="AWK27" s="204"/>
      <c r="AWL27" s="204"/>
      <c r="AWM27" s="204"/>
      <c r="AWN27" s="204"/>
      <c r="AWO27" s="204"/>
      <c r="AWP27" s="204"/>
      <c r="AWQ27" s="204"/>
      <c r="AWR27" s="204"/>
      <c r="AWS27" s="204"/>
      <c r="AWT27" s="204"/>
      <c r="AWU27" s="204"/>
      <c r="AWV27" s="204"/>
      <c r="AWW27" s="204"/>
      <c r="AWX27" s="204"/>
      <c r="AWY27" s="204"/>
      <c r="AWZ27" s="204"/>
      <c r="AXA27" s="204"/>
      <c r="AXB27" s="204"/>
      <c r="AXC27" s="204"/>
      <c r="AXD27" s="204"/>
      <c r="AXE27" s="204"/>
      <c r="AXF27" s="204"/>
      <c r="AXG27" s="204"/>
      <c r="AXH27" s="204"/>
      <c r="AXI27" s="204"/>
      <c r="AXJ27" s="204"/>
      <c r="AXK27" s="204"/>
      <c r="AXL27" s="204"/>
      <c r="AXM27" s="204"/>
      <c r="AXN27" s="204"/>
      <c r="AXO27" s="204"/>
      <c r="AXP27" s="204"/>
      <c r="AXQ27" s="204"/>
      <c r="AXR27" s="204"/>
      <c r="AXS27" s="204"/>
      <c r="AXT27" s="204"/>
      <c r="AXU27" s="204"/>
      <c r="AXV27" s="204"/>
      <c r="AXW27" s="204"/>
      <c r="AXX27" s="204"/>
      <c r="AXY27" s="204"/>
      <c r="AXZ27" s="204"/>
      <c r="AYA27" s="204"/>
      <c r="AYB27" s="204"/>
      <c r="AYC27" s="204"/>
      <c r="AYD27" s="204"/>
      <c r="AYE27" s="204"/>
      <c r="AYF27" s="204"/>
      <c r="AYG27" s="204"/>
      <c r="AYH27" s="204"/>
      <c r="AYI27" s="204"/>
      <c r="AYJ27" s="204"/>
      <c r="AYK27" s="204"/>
      <c r="AYL27" s="204"/>
      <c r="AYM27" s="204"/>
      <c r="AYN27" s="204"/>
      <c r="AYO27" s="204"/>
      <c r="AYP27" s="204"/>
      <c r="AYQ27" s="204"/>
      <c r="AYR27" s="204"/>
      <c r="AYS27" s="204"/>
      <c r="AYT27" s="204"/>
      <c r="AYU27" s="204"/>
      <c r="AYV27" s="204"/>
      <c r="AYW27" s="204"/>
      <c r="AYX27" s="204"/>
      <c r="AYY27" s="204"/>
      <c r="AYZ27" s="204"/>
      <c r="AZA27" s="204"/>
      <c r="AZB27" s="204"/>
      <c r="AZC27" s="204"/>
      <c r="AZD27" s="204"/>
      <c r="AZE27" s="204"/>
      <c r="AZF27" s="204"/>
      <c r="AZG27" s="204"/>
      <c r="AZH27" s="204"/>
      <c r="AZI27" s="204"/>
      <c r="AZJ27" s="204"/>
      <c r="AZK27" s="204"/>
      <c r="AZL27" s="204"/>
      <c r="AZM27" s="204"/>
      <c r="AZN27" s="204"/>
      <c r="AZO27" s="204"/>
      <c r="AZP27" s="204"/>
      <c r="AZQ27" s="204"/>
      <c r="AZR27" s="204"/>
      <c r="AZS27" s="204"/>
      <c r="AZT27" s="204"/>
      <c r="AZU27" s="204"/>
      <c r="AZV27" s="204"/>
      <c r="AZW27" s="204"/>
      <c r="AZX27" s="204"/>
      <c r="AZY27" s="204"/>
      <c r="AZZ27" s="204"/>
      <c r="BAA27" s="204"/>
      <c r="BAB27" s="204"/>
      <c r="BAC27" s="204"/>
      <c r="BAD27" s="204"/>
      <c r="BAE27" s="204"/>
      <c r="BAF27" s="204"/>
      <c r="BAG27" s="204"/>
      <c r="BAH27" s="204"/>
      <c r="BAI27" s="204"/>
      <c r="BAJ27" s="204"/>
      <c r="BAK27" s="204"/>
      <c r="BAL27" s="204"/>
      <c r="BAM27" s="204"/>
      <c r="BAN27" s="204"/>
      <c r="BAO27" s="204"/>
      <c r="BAP27" s="204"/>
      <c r="BAQ27" s="204"/>
      <c r="BAR27" s="204"/>
      <c r="BAS27" s="204"/>
      <c r="BAT27" s="204"/>
      <c r="BAU27" s="204"/>
      <c r="BAV27" s="204"/>
      <c r="BAW27" s="204"/>
      <c r="BAX27" s="204"/>
      <c r="BAY27" s="204"/>
      <c r="BAZ27" s="204"/>
      <c r="BBA27" s="204"/>
      <c r="BBB27" s="204"/>
      <c r="BBC27" s="204"/>
      <c r="BBD27" s="204"/>
      <c r="BBE27" s="204"/>
      <c r="BBF27" s="204"/>
      <c r="BBG27" s="204"/>
      <c r="BBH27" s="204"/>
      <c r="BBI27" s="204"/>
      <c r="BBJ27" s="204"/>
      <c r="BBK27" s="204"/>
      <c r="BBL27" s="204"/>
      <c r="BBM27" s="204"/>
      <c r="BBN27" s="204"/>
      <c r="BBO27" s="204"/>
      <c r="BBP27" s="204"/>
      <c r="BBQ27" s="204"/>
      <c r="BBR27" s="204"/>
      <c r="BBS27" s="204"/>
      <c r="BBT27" s="204"/>
      <c r="BBU27" s="204"/>
      <c r="BBV27" s="204"/>
      <c r="BBW27" s="204"/>
      <c r="BBX27" s="204"/>
      <c r="BBY27" s="204"/>
      <c r="BBZ27" s="204"/>
      <c r="BCA27" s="204"/>
      <c r="BCB27" s="204"/>
      <c r="BCC27" s="204"/>
      <c r="BCD27" s="204"/>
      <c r="BCE27" s="204"/>
      <c r="BCF27" s="204"/>
      <c r="BCG27" s="204"/>
      <c r="BCH27" s="204"/>
      <c r="BCI27" s="204"/>
      <c r="BCJ27" s="204"/>
      <c r="BCK27" s="204"/>
      <c r="BCL27" s="204"/>
      <c r="BCM27" s="204"/>
      <c r="BCN27" s="204"/>
      <c r="BCO27" s="204"/>
      <c r="BCP27" s="204"/>
      <c r="BCQ27" s="204"/>
      <c r="BCR27" s="204"/>
      <c r="BCS27" s="204"/>
      <c r="BCT27" s="204"/>
      <c r="BCU27" s="204"/>
      <c r="BCV27" s="204"/>
      <c r="BCW27" s="204"/>
      <c r="BCX27" s="204"/>
      <c r="BCY27" s="204"/>
      <c r="BCZ27" s="204"/>
      <c r="BDA27" s="204"/>
      <c r="BDB27" s="204"/>
      <c r="BDC27" s="204"/>
      <c r="BDD27" s="204"/>
      <c r="BDE27" s="204"/>
      <c r="BDF27" s="204"/>
      <c r="BDG27" s="204"/>
      <c r="BDH27" s="204"/>
      <c r="BDI27" s="204"/>
      <c r="BDJ27" s="204"/>
      <c r="BDK27" s="204"/>
      <c r="BDL27" s="204"/>
      <c r="BDM27" s="204"/>
      <c r="BDN27" s="204"/>
      <c r="BDO27" s="204"/>
      <c r="BDP27" s="204"/>
      <c r="BDQ27" s="204"/>
      <c r="BDR27" s="204"/>
      <c r="BDS27" s="204"/>
      <c r="BDT27" s="204"/>
      <c r="BDU27" s="204"/>
      <c r="BDV27" s="204"/>
      <c r="BDW27" s="204"/>
      <c r="BDX27" s="204"/>
      <c r="BDY27" s="204"/>
      <c r="BDZ27" s="204"/>
      <c r="BEA27" s="204"/>
      <c r="BEB27" s="204"/>
      <c r="BEC27" s="204"/>
      <c r="BED27" s="204"/>
      <c r="BEE27" s="204"/>
      <c r="BEF27" s="204"/>
      <c r="BEG27" s="204"/>
      <c r="BEH27" s="204"/>
      <c r="BEI27" s="204"/>
      <c r="BEJ27" s="204"/>
      <c r="BEK27" s="204"/>
      <c r="BEL27" s="204"/>
      <c r="BEM27" s="204"/>
      <c r="BEN27" s="204"/>
      <c r="BEO27" s="204"/>
      <c r="BEP27" s="204"/>
      <c r="BEQ27" s="204"/>
      <c r="BER27" s="204"/>
      <c r="BES27" s="204"/>
      <c r="BET27" s="204"/>
      <c r="BEU27" s="204"/>
      <c r="BEV27" s="204"/>
      <c r="BEW27" s="204"/>
      <c r="BEX27" s="204"/>
      <c r="BEY27" s="204"/>
      <c r="BEZ27" s="204"/>
      <c r="BFA27" s="204"/>
      <c r="BFB27" s="204"/>
      <c r="BFC27" s="204"/>
      <c r="BFD27" s="204"/>
      <c r="BFE27" s="204"/>
      <c r="BFF27" s="204"/>
      <c r="BFG27" s="204"/>
      <c r="BFH27" s="204"/>
      <c r="BFI27" s="204"/>
      <c r="BFJ27" s="204"/>
      <c r="BFK27" s="204"/>
      <c r="BFL27" s="204"/>
      <c r="BFM27" s="204"/>
      <c r="BFN27" s="204"/>
      <c r="BFO27" s="204"/>
      <c r="BFP27" s="204"/>
      <c r="BFQ27" s="204"/>
      <c r="BFR27" s="204"/>
      <c r="BFS27" s="204"/>
      <c r="BFT27" s="204"/>
      <c r="BFU27" s="204"/>
      <c r="BFV27" s="204"/>
      <c r="BFW27" s="204"/>
      <c r="BFX27" s="204"/>
      <c r="BFY27" s="204"/>
      <c r="BFZ27" s="204"/>
      <c r="BGA27" s="204"/>
      <c r="BGB27" s="204"/>
      <c r="BGC27" s="204"/>
      <c r="BGD27" s="204"/>
      <c r="BGE27" s="204"/>
      <c r="BGF27" s="204"/>
      <c r="BGG27" s="204"/>
      <c r="BGH27" s="204"/>
      <c r="BGI27" s="204"/>
      <c r="BGJ27" s="204"/>
      <c r="BGK27" s="204"/>
      <c r="BGL27" s="204"/>
      <c r="BGM27" s="204"/>
      <c r="BGN27" s="204"/>
      <c r="BGO27" s="204"/>
      <c r="BGP27" s="204"/>
      <c r="BGQ27" s="204"/>
      <c r="BGR27" s="204"/>
      <c r="BGS27" s="204"/>
      <c r="BGT27" s="204"/>
      <c r="BGU27" s="204"/>
      <c r="BGV27" s="204"/>
      <c r="BGW27" s="204"/>
      <c r="BGX27" s="204"/>
      <c r="BGY27" s="204"/>
      <c r="BGZ27" s="204"/>
      <c r="BHA27" s="204"/>
      <c r="BHB27" s="204"/>
      <c r="BHC27" s="204"/>
      <c r="BHD27" s="204"/>
      <c r="BHE27" s="204"/>
      <c r="BHF27" s="204"/>
      <c r="BHG27" s="204"/>
      <c r="BHH27" s="204"/>
      <c r="BHI27" s="204"/>
      <c r="BHJ27" s="204"/>
      <c r="BHK27" s="204"/>
      <c r="BHL27" s="204"/>
      <c r="BHM27" s="204"/>
      <c r="BHN27" s="204"/>
      <c r="BHO27" s="204"/>
      <c r="BHP27" s="204"/>
      <c r="BHQ27" s="204"/>
      <c r="BHR27" s="204"/>
      <c r="BHS27" s="204"/>
      <c r="BHT27" s="204"/>
      <c r="BHU27" s="204"/>
      <c r="BHV27" s="204"/>
      <c r="BHW27" s="204"/>
      <c r="BHX27" s="204"/>
      <c r="BHY27" s="204"/>
      <c r="BHZ27" s="204"/>
      <c r="BIA27" s="204"/>
      <c r="BIB27" s="204"/>
      <c r="BIC27" s="204"/>
      <c r="BID27" s="204"/>
      <c r="BIE27" s="204"/>
      <c r="BIF27" s="204"/>
      <c r="BIG27" s="204"/>
      <c r="BIH27" s="204"/>
      <c r="BII27" s="204"/>
      <c r="BIJ27" s="204"/>
      <c r="BIK27" s="204"/>
      <c r="BIL27" s="204"/>
      <c r="BIM27" s="204"/>
      <c r="BIN27" s="204"/>
      <c r="BIO27" s="204"/>
      <c r="BIP27" s="204"/>
      <c r="BIQ27" s="204"/>
      <c r="BIR27" s="204"/>
      <c r="BIS27" s="204"/>
      <c r="BIT27" s="204"/>
      <c r="BIU27" s="204"/>
      <c r="BIV27" s="204"/>
      <c r="BIW27" s="204"/>
      <c r="BIX27" s="204"/>
      <c r="BIY27" s="204"/>
      <c r="BIZ27" s="204"/>
      <c r="BJA27" s="204"/>
      <c r="BJB27" s="204"/>
      <c r="BJC27" s="204"/>
      <c r="BJD27" s="204"/>
      <c r="BJE27" s="204"/>
      <c r="BJF27" s="204"/>
      <c r="BJG27" s="204"/>
      <c r="BJH27" s="204"/>
      <c r="BJI27" s="204"/>
      <c r="BJJ27" s="204"/>
      <c r="BJK27" s="204"/>
      <c r="BJL27" s="204"/>
      <c r="BJM27" s="204"/>
      <c r="BJN27" s="204"/>
      <c r="BJO27" s="204"/>
      <c r="BJP27" s="204"/>
      <c r="BJQ27" s="204"/>
      <c r="BJR27" s="204"/>
      <c r="BJS27" s="204"/>
      <c r="BJT27" s="204"/>
      <c r="BJU27" s="204"/>
      <c r="BJV27" s="204"/>
      <c r="BJW27" s="204"/>
      <c r="BJX27" s="204"/>
      <c r="BJY27" s="204"/>
      <c r="BJZ27" s="204"/>
      <c r="BKA27" s="204"/>
      <c r="BKB27" s="204"/>
      <c r="BKC27" s="204"/>
      <c r="BKD27" s="204"/>
      <c r="BKE27" s="204"/>
      <c r="BKF27" s="204"/>
      <c r="BKG27" s="204"/>
      <c r="BKH27" s="204"/>
      <c r="BKI27" s="204"/>
      <c r="BKJ27" s="204"/>
      <c r="BKK27" s="204"/>
      <c r="BKL27" s="204"/>
      <c r="BKM27" s="204"/>
      <c r="BKN27" s="204"/>
      <c r="BKO27" s="204"/>
      <c r="BKP27" s="204"/>
      <c r="BKQ27" s="204"/>
      <c r="BKR27" s="204"/>
      <c r="BKS27" s="204"/>
      <c r="BKT27" s="204"/>
      <c r="BKU27" s="204"/>
      <c r="BKV27" s="204"/>
      <c r="BKW27" s="204"/>
      <c r="BKX27" s="204"/>
      <c r="BKY27" s="204"/>
      <c r="BKZ27" s="204"/>
      <c r="BLA27" s="204"/>
      <c r="BLB27" s="204"/>
      <c r="BLC27" s="204"/>
      <c r="BLD27" s="204"/>
      <c r="BLE27" s="204"/>
      <c r="BLF27" s="204"/>
      <c r="BLG27" s="204"/>
      <c r="BLH27" s="204"/>
      <c r="BLI27" s="204"/>
      <c r="BLJ27" s="204"/>
      <c r="BLK27" s="204"/>
      <c r="BLL27" s="204"/>
      <c r="BLM27" s="204"/>
      <c r="BLN27" s="204"/>
      <c r="BLO27" s="204"/>
      <c r="BLP27" s="204"/>
      <c r="BLQ27" s="204"/>
      <c r="BLR27" s="204"/>
      <c r="BLS27" s="204"/>
      <c r="BLT27" s="204"/>
      <c r="BLU27" s="204"/>
      <c r="BLV27" s="204"/>
      <c r="BLW27" s="204"/>
      <c r="BLX27" s="204"/>
      <c r="BLY27" s="204"/>
      <c r="BLZ27" s="204"/>
      <c r="BMA27" s="204"/>
      <c r="BMB27" s="204"/>
      <c r="BMC27" s="204"/>
      <c r="BMD27" s="204"/>
      <c r="BME27" s="204"/>
      <c r="BMF27" s="204"/>
      <c r="BMG27" s="204"/>
      <c r="BMH27" s="204"/>
      <c r="BMI27" s="204"/>
      <c r="BMJ27" s="204"/>
      <c r="BMK27" s="204"/>
      <c r="BML27" s="204"/>
      <c r="BMM27" s="204"/>
      <c r="BMN27" s="204"/>
      <c r="BMO27" s="204"/>
      <c r="BMP27" s="204"/>
      <c r="BMQ27" s="204"/>
      <c r="BMR27" s="204"/>
      <c r="BMS27" s="204"/>
      <c r="BMT27" s="204"/>
      <c r="BMU27" s="204"/>
      <c r="BMV27" s="204"/>
      <c r="BMW27" s="204"/>
      <c r="BMX27" s="204"/>
      <c r="BMY27" s="204"/>
      <c r="BMZ27" s="204"/>
      <c r="BNA27" s="204"/>
      <c r="BNB27" s="204"/>
      <c r="BNC27" s="204"/>
      <c r="BND27" s="204"/>
      <c r="BNE27" s="204"/>
      <c r="BNF27" s="204"/>
      <c r="BNG27" s="204"/>
      <c r="BNH27" s="204"/>
      <c r="BNI27" s="204"/>
      <c r="BNJ27" s="204"/>
      <c r="BNK27" s="204"/>
      <c r="BNL27" s="204"/>
      <c r="BNM27" s="204"/>
      <c r="BNN27" s="204"/>
      <c r="BNO27" s="204"/>
      <c r="BNP27" s="204"/>
      <c r="BNQ27" s="204"/>
      <c r="BNR27" s="204"/>
      <c r="BNS27" s="204"/>
      <c r="BNT27" s="204"/>
      <c r="BNU27" s="204"/>
      <c r="BNV27" s="204"/>
      <c r="BNW27" s="204"/>
      <c r="BNX27" s="204"/>
      <c r="BNY27" s="204"/>
      <c r="BNZ27" s="204"/>
      <c r="BOA27" s="204"/>
      <c r="BOB27" s="204"/>
      <c r="BOC27" s="204"/>
      <c r="BOD27" s="204"/>
      <c r="BOE27" s="204"/>
      <c r="BOF27" s="204"/>
      <c r="BOG27" s="204"/>
      <c r="BOH27" s="204"/>
      <c r="BOI27" s="204"/>
      <c r="BOJ27" s="204"/>
      <c r="BOK27" s="204"/>
      <c r="BOL27" s="204"/>
      <c r="BOM27" s="204"/>
      <c r="BON27" s="204"/>
      <c r="BOO27" s="204"/>
      <c r="BOP27" s="204"/>
      <c r="BOQ27" s="204"/>
      <c r="BOR27" s="204"/>
      <c r="BOS27" s="204"/>
      <c r="BOT27" s="204"/>
      <c r="BOU27" s="204"/>
      <c r="BOV27" s="204"/>
      <c r="BOW27" s="204"/>
      <c r="BOX27" s="204"/>
      <c r="BOY27" s="204"/>
      <c r="BOZ27" s="204"/>
      <c r="BPA27" s="204"/>
      <c r="BPB27" s="204"/>
      <c r="BPC27" s="204"/>
      <c r="BPD27" s="204"/>
      <c r="BPE27" s="204"/>
      <c r="BPF27" s="204"/>
      <c r="BPG27" s="204"/>
      <c r="BPH27" s="204"/>
      <c r="BPI27" s="204"/>
      <c r="BPJ27" s="204"/>
      <c r="BPK27" s="204"/>
      <c r="BPL27" s="204"/>
      <c r="BPM27" s="204"/>
      <c r="BPN27" s="204"/>
      <c r="BPO27" s="204"/>
      <c r="BPP27" s="204"/>
      <c r="BPQ27" s="204"/>
      <c r="BPR27" s="204"/>
      <c r="BPS27" s="204"/>
      <c r="BPT27" s="204"/>
      <c r="BPU27" s="204"/>
      <c r="BPV27" s="204"/>
      <c r="BPW27" s="204"/>
      <c r="BPX27" s="204"/>
      <c r="BPY27" s="204"/>
      <c r="BPZ27" s="204"/>
      <c r="BQA27" s="204"/>
      <c r="BQB27" s="204"/>
      <c r="BQC27" s="204"/>
      <c r="BQD27" s="204"/>
      <c r="BQE27" s="204"/>
      <c r="BQF27" s="204"/>
      <c r="BQG27" s="204"/>
      <c r="BQH27" s="204"/>
      <c r="BQI27" s="204"/>
      <c r="BQJ27" s="204"/>
      <c r="BQK27" s="204"/>
      <c r="BQL27" s="204"/>
      <c r="BQM27" s="204"/>
      <c r="BQN27" s="204"/>
      <c r="BQO27" s="204"/>
      <c r="BQP27" s="204"/>
      <c r="BQQ27" s="204"/>
      <c r="BQR27" s="204"/>
      <c r="BQS27" s="204"/>
      <c r="BQT27" s="204"/>
      <c r="BQU27" s="204"/>
      <c r="BQV27" s="204"/>
      <c r="BQW27" s="204"/>
      <c r="BQX27" s="204"/>
      <c r="BQY27" s="204"/>
      <c r="BQZ27" s="204"/>
      <c r="BRA27" s="204"/>
      <c r="BRB27" s="204"/>
      <c r="BRC27" s="204"/>
      <c r="BRD27" s="204"/>
      <c r="BRE27" s="204"/>
      <c r="BRF27" s="204"/>
      <c r="BRG27" s="204"/>
      <c r="BRH27" s="204"/>
      <c r="BRI27" s="204"/>
      <c r="BRJ27" s="204"/>
      <c r="BRK27" s="204"/>
      <c r="BRL27" s="204"/>
      <c r="BRM27" s="204"/>
      <c r="BRN27" s="204"/>
      <c r="BRO27" s="204"/>
      <c r="BRP27" s="204"/>
      <c r="BRQ27" s="204"/>
      <c r="BRR27" s="204"/>
      <c r="BRS27" s="204"/>
      <c r="BRT27" s="204"/>
      <c r="BRU27" s="204"/>
      <c r="BRV27" s="204"/>
      <c r="BRW27" s="204"/>
      <c r="BRX27" s="204"/>
      <c r="BRY27" s="204"/>
      <c r="BRZ27" s="204"/>
      <c r="BSA27" s="204"/>
      <c r="BSB27" s="204"/>
      <c r="BSC27" s="204"/>
      <c r="BSD27" s="204"/>
      <c r="BSE27" s="204"/>
      <c r="BSF27" s="204"/>
      <c r="BSG27" s="204"/>
      <c r="BSH27" s="204"/>
      <c r="BSI27" s="204"/>
      <c r="BSJ27" s="204"/>
      <c r="BSK27" s="204"/>
      <c r="BSL27" s="204"/>
      <c r="BSM27" s="204"/>
      <c r="BSN27" s="204"/>
      <c r="BSO27" s="204"/>
      <c r="BSP27" s="204"/>
      <c r="BSQ27" s="204"/>
      <c r="BSR27" s="204"/>
      <c r="BSS27" s="204"/>
      <c r="BST27" s="204"/>
      <c r="BSU27" s="204"/>
      <c r="BSV27" s="204"/>
      <c r="BSW27" s="204"/>
      <c r="BSX27" s="204"/>
      <c r="BSY27" s="204"/>
      <c r="BSZ27" s="204"/>
      <c r="BTA27" s="204"/>
      <c r="BTB27" s="204"/>
      <c r="BTC27" s="204"/>
      <c r="BTD27" s="204"/>
      <c r="BTE27" s="204"/>
      <c r="BTF27" s="204"/>
      <c r="BTG27" s="204"/>
      <c r="BTH27" s="204"/>
      <c r="BTI27" s="204"/>
      <c r="BTJ27" s="204"/>
      <c r="BTK27" s="204"/>
      <c r="BTL27" s="204"/>
      <c r="BTM27" s="204"/>
      <c r="BTN27" s="204"/>
      <c r="BTO27" s="204"/>
      <c r="BTP27" s="204"/>
      <c r="BTQ27" s="204"/>
      <c r="BTR27" s="204"/>
      <c r="BTS27" s="204"/>
      <c r="BTT27" s="204"/>
      <c r="BTU27" s="204"/>
      <c r="BTV27" s="204"/>
      <c r="BTW27" s="204"/>
      <c r="BTX27" s="204"/>
      <c r="BTY27" s="204"/>
      <c r="BTZ27" s="204"/>
      <c r="BUA27" s="204"/>
      <c r="BUB27" s="204"/>
      <c r="BUC27" s="204"/>
      <c r="BUD27" s="204"/>
      <c r="BUE27" s="204"/>
      <c r="BUF27" s="204"/>
      <c r="BUG27" s="204"/>
      <c r="BUH27" s="204"/>
      <c r="BUI27" s="204"/>
      <c r="BUJ27" s="204"/>
      <c r="BUK27" s="204"/>
      <c r="BUL27" s="204"/>
      <c r="BUM27" s="204"/>
      <c r="BUN27" s="204"/>
      <c r="BUO27" s="204"/>
      <c r="BUP27" s="204"/>
      <c r="BUQ27" s="204"/>
      <c r="BUR27" s="204"/>
      <c r="BUS27" s="204"/>
      <c r="BUT27" s="204"/>
      <c r="BUU27" s="204"/>
      <c r="BUV27" s="204"/>
      <c r="BUW27" s="204"/>
      <c r="BUX27" s="204"/>
      <c r="BUY27" s="204"/>
      <c r="BUZ27" s="204"/>
      <c r="BVA27" s="204"/>
      <c r="BVB27" s="204"/>
      <c r="BVC27" s="204"/>
      <c r="BVD27" s="204"/>
      <c r="BVE27" s="204"/>
      <c r="BVF27" s="204"/>
      <c r="BVG27" s="204"/>
      <c r="BVH27" s="204"/>
      <c r="BVI27" s="204"/>
      <c r="BVJ27" s="204"/>
      <c r="BVK27" s="204"/>
      <c r="BVL27" s="204"/>
      <c r="BVM27" s="204"/>
      <c r="BVN27" s="204"/>
      <c r="BVO27" s="204"/>
      <c r="BVP27" s="204"/>
      <c r="BVQ27" s="204"/>
      <c r="BVR27" s="204"/>
      <c r="BVS27" s="204"/>
      <c r="BVT27" s="204"/>
      <c r="BVU27" s="204"/>
      <c r="BVV27" s="204"/>
      <c r="BVW27" s="204"/>
      <c r="BVX27" s="204"/>
      <c r="BVY27" s="204"/>
      <c r="BVZ27" s="204"/>
      <c r="BWA27" s="204"/>
      <c r="BWB27" s="204"/>
      <c r="BWC27" s="204"/>
      <c r="BWD27" s="204"/>
      <c r="BWE27" s="204"/>
      <c r="BWF27" s="204"/>
      <c r="BWG27" s="204"/>
      <c r="BWH27" s="204"/>
      <c r="BWI27" s="204"/>
      <c r="BWJ27" s="204"/>
      <c r="BWK27" s="204"/>
      <c r="BWL27" s="204"/>
      <c r="BWM27" s="204"/>
      <c r="BWN27" s="204"/>
      <c r="BWO27" s="204"/>
      <c r="BWP27" s="204"/>
      <c r="BWQ27" s="204"/>
      <c r="BWR27" s="204"/>
      <c r="BWS27" s="204"/>
      <c r="BWT27" s="204"/>
      <c r="BWU27" s="204"/>
      <c r="BWV27" s="204"/>
      <c r="BWW27" s="204"/>
      <c r="BWX27" s="204"/>
      <c r="BWY27" s="204"/>
      <c r="BWZ27" s="204"/>
      <c r="BXA27" s="204"/>
      <c r="BXB27" s="204"/>
      <c r="BXC27" s="204"/>
      <c r="BXD27" s="204"/>
      <c r="BXE27" s="204"/>
      <c r="BXF27" s="204"/>
      <c r="BXG27" s="204"/>
      <c r="BXH27" s="204"/>
      <c r="BXI27" s="204"/>
      <c r="BXJ27" s="204"/>
      <c r="BXK27" s="204"/>
      <c r="BXL27" s="204"/>
      <c r="BXM27" s="204"/>
      <c r="BXN27" s="204"/>
      <c r="BXO27" s="204"/>
      <c r="BXP27" s="204"/>
      <c r="BXQ27" s="204"/>
      <c r="BXR27" s="204"/>
      <c r="BXS27" s="204"/>
      <c r="BXT27" s="204"/>
      <c r="BXU27" s="204"/>
      <c r="BXV27" s="204"/>
      <c r="BXW27" s="204"/>
      <c r="BXX27" s="204"/>
      <c r="BXY27" s="204"/>
      <c r="BXZ27" s="204"/>
      <c r="BYA27" s="204"/>
      <c r="BYB27" s="204"/>
      <c r="BYC27" s="204"/>
      <c r="BYD27" s="204"/>
      <c r="BYE27" s="204"/>
      <c r="BYF27" s="204"/>
      <c r="BYG27" s="204"/>
      <c r="BYH27" s="204"/>
      <c r="BYI27" s="204"/>
      <c r="BYJ27" s="204"/>
      <c r="BYK27" s="204"/>
      <c r="BYL27" s="204"/>
      <c r="BYM27" s="204"/>
      <c r="BYN27" s="204"/>
      <c r="BYO27" s="204"/>
      <c r="BYP27" s="204"/>
      <c r="BYQ27" s="204"/>
      <c r="BYR27" s="204"/>
      <c r="BYS27" s="204"/>
      <c r="BYT27" s="204"/>
      <c r="BYU27" s="204"/>
      <c r="BYV27" s="204"/>
      <c r="BYW27" s="204"/>
      <c r="BYX27" s="204"/>
      <c r="BYY27" s="204"/>
      <c r="BYZ27" s="204"/>
      <c r="BZA27" s="204"/>
      <c r="BZB27" s="204"/>
      <c r="BZC27" s="204"/>
      <c r="BZD27" s="204"/>
      <c r="BZE27" s="204"/>
      <c r="BZF27" s="204"/>
      <c r="BZG27" s="204"/>
      <c r="BZH27" s="204"/>
      <c r="BZI27" s="204"/>
      <c r="BZJ27" s="204"/>
      <c r="BZK27" s="204"/>
      <c r="BZL27" s="204"/>
      <c r="BZM27" s="204"/>
      <c r="BZN27" s="204"/>
      <c r="BZO27" s="204"/>
      <c r="BZP27" s="204"/>
      <c r="BZQ27" s="204"/>
      <c r="BZR27" s="204"/>
      <c r="BZS27" s="204"/>
      <c r="BZT27" s="204"/>
      <c r="BZU27" s="204"/>
      <c r="BZV27" s="204"/>
      <c r="BZW27" s="204"/>
      <c r="BZX27" s="204"/>
      <c r="BZY27" s="204"/>
      <c r="BZZ27" s="204"/>
      <c r="CAA27" s="204"/>
      <c r="CAB27" s="204"/>
      <c r="CAC27" s="204"/>
      <c r="CAD27" s="204"/>
      <c r="CAE27" s="204"/>
      <c r="CAF27" s="204"/>
      <c r="CAG27" s="204"/>
      <c r="CAH27" s="204"/>
      <c r="CAI27" s="204"/>
      <c r="CAJ27" s="204"/>
      <c r="CAK27" s="204"/>
      <c r="CAL27" s="204"/>
      <c r="CAM27" s="204"/>
      <c r="CAN27" s="204"/>
      <c r="CAO27" s="204"/>
      <c r="CAP27" s="204"/>
      <c r="CAQ27" s="204"/>
      <c r="CAR27" s="204"/>
      <c r="CAS27" s="204"/>
      <c r="CAT27" s="204"/>
      <c r="CAU27" s="204"/>
      <c r="CAV27" s="204"/>
      <c r="CAW27" s="204"/>
      <c r="CAX27" s="204"/>
      <c r="CAY27" s="204"/>
      <c r="CAZ27" s="204"/>
      <c r="CBA27" s="204"/>
      <c r="CBB27" s="204"/>
      <c r="CBC27" s="204"/>
      <c r="CBD27" s="204"/>
      <c r="CBE27" s="204"/>
      <c r="CBF27" s="204"/>
      <c r="CBG27" s="204"/>
      <c r="CBH27" s="204"/>
      <c r="CBI27" s="204"/>
      <c r="CBJ27" s="204"/>
      <c r="CBK27" s="204"/>
      <c r="CBL27" s="204"/>
      <c r="CBM27" s="204"/>
      <c r="CBN27" s="204"/>
      <c r="CBO27" s="204"/>
      <c r="CBP27" s="204"/>
      <c r="CBQ27" s="204"/>
      <c r="CBR27" s="204"/>
      <c r="CBS27" s="204"/>
      <c r="CBT27" s="204"/>
      <c r="CBU27" s="204"/>
      <c r="CBV27" s="204"/>
      <c r="CBW27" s="204"/>
      <c r="CBX27" s="204"/>
      <c r="CBY27" s="204"/>
      <c r="CBZ27" s="204"/>
      <c r="CCA27" s="204"/>
      <c r="CCB27" s="204"/>
      <c r="CCC27" s="204"/>
      <c r="CCD27" s="204"/>
      <c r="CCE27" s="204"/>
      <c r="CCF27" s="204"/>
      <c r="CCG27" s="204"/>
      <c r="CCH27" s="204"/>
      <c r="CCI27" s="204"/>
      <c r="CCJ27" s="204"/>
      <c r="CCK27" s="204"/>
      <c r="CCL27" s="204"/>
      <c r="CCM27" s="204"/>
      <c r="CCN27" s="204"/>
      <c r="CCO27" s="204"/>
      <c r="CCP27" s="204"/>
      <c r="CCQ27" s="204"/>
      <c r="CCR27" s="204"/>
      <c r="CCS27" s="204"/>
      <c r="CCT27" s="204"/>
      <c r="CCU27" s="204"/>
      <c r="CCV27" s="204"/>
      <c r="CCW27" s="204"/>
      <c r="CCX27" s="204"/>
      <c r="CCY27" s="204"/>
      <c r="CCZ27" s="204"/>
      <c r="CDA27" s="204"/>
      <c r="CDB27" s="204"/>
      <c r="CDC27" s="204"/>
      <c r="CDD27" s="204"/>
      <c r="CDE27" s="204"/>
      <c r="CDF27" s="204"/>
      <c r="CDG27" s="204"/>
      <c r="CDH27" s="204"/>
      <c r="CDI27" s="204"/>
      <c r="CDJ27" s="204"/>
      <c r="CDK27" s="204"/>
      <c r="CDL27" s="204"/>
      <c r="CDM27" s="204"/>
      <c r="CDN27" s="204"/>
      <c r="CDO27" s="204"/>
      <c r="CDP27" s="204"/>
      <c r="CDQ27" s="204"/>
      <c r="CDR27" s="204"/>
      <c r="CDS27" s="204"/>
      <c r="CDT27" s="204"/>
      <c r="CDU27" s="204"/>
      <c r="CDV27" s="204"/>
      <c r="CDW27" s="204"/>
      <c r="CDX27" s="204"/>
      <c r="CDY27" s="204"/>
      <c r="CDZ27" s="204"/>
      <c r="CEA27" s="204"/>
      <c r="CEB27" s="204"/>
      <c r="CEC27" s="204"/>
      <c r="CED27" s="204"/>
      <c r="CEE27" s="204"/>
      <c r="CEF27" s="204"/>
      <c r="CEG27" s="204"/>
      <c r="CEH27" s="204"/>
      <c r="CEI27" s="204"/>
      <c r="CEJ27" s="204"/>
      <c r="CEK27" s="204"/>
      <c r="CEL27" s="204"/>
      <c r="CEM27" s="204"/>
      <c r="CEN27" s="204"/>
      <c r="CEO27" s="204"/>
      <c r="CEP27" s="204"/>
      <c r="CEQ27" s="204"/>
      <c r="CER27" s="204"/>
      <c r="CES27" s="204"/>
      <c r="CET27" s="204"/>
      <c r="CEU27" s="204"/>
      <c r="CEV27" s="204"/>
      <c r="CEW27" s="204"/>
      <c r="CEX27" s="204"/>
      <c r="CEY27" s="204"/>
      <c r="CEZ27" s="204"/>
      <c r="CFA27" s="204"/>
      <c r="CFB27" s="204"/>
      <c r="CFC27" s="204"/>
      <c r="CFD27" s="204"/>
      <c r="CFE27" s="204"/>
      <c r="CFF27" s="204"/>
      <c r="CFG27" s="204"/>
      <c r="CFH27" s="204"/>
      <c r="CFI27" s="204"/>
      <c r="CFJ27" s="204"/>
      <c r="CFK27" s="204"/>
      <c r="CFL27" s="204"/>
      <c r="CFM27" s="204"/>
      <c r="CFN27" s="204"/>
      <c r="CFO27" s="204"/>
      <c r="CFP27" s="204"/>
      <c r="CFQ27" s="204"/>
      <c r="CFR27" s="204"/>
      <c r="CFS27" s="204"/>
      <c r="CFT27" s="204"/>
      <c r="CFU27" s="204"/>
      <c r="CFV27" s="204"/>
      <c r="CFW27" s="204"/>
      <c r="CFX27" s="204"/>
      <c r="CFY27" s="204"/>
      <c r="CFZ27" s="204"/>
      <c r="CGA27" s="204"/>
      <c r="CGB27" s="204"/>
      <c r="CGC27" s="204"/>
      <c r="CGD27" s="204"/>
      <c r="CGE27" s="204"/>
      <c r="CGF27" s="204"/>
      <c r="CGG27" s="204"/>
      <c r="CGH27" s="204"/>
      <c r="CGI27" s="204"/>
      <c r="CGJ27" s="204"/>
      <c r="CGK27" s="204"/>
      <c r="CGL27" s="204"/>
      <c r="CGM27" s="204"/>
      <c r="CGN27" s="204"/>
      <c r="CGO27" s="204"/>
      <c r="CGP27" s="204"/>
      <c r="CGQ27" s="204"/>
      <c r="CGR27" s="204"/>
      <c r="CGS27" s="204"/>
      <c r="CGT27" s="204"/>
      <c r="CGU27" s="204"/>
      <c r="CGV27" s="204"/>
      <c r="CGW27" s="204"/>
      <c r="CGX27" s="204"/>
      <c r="CGY27" s="204"/>
      <c r="CGZ27" s="204"/>
      <c r="CHA27" s="204"/>
      <c r="CHB27" s="204"/>
      <c r="CHC27" s="204"/>
      <c r="CHD27" s="204"/>
      <c r="CHE27" s="204"/>
      <c r="CHF27" s="204"/>
      <c r="CHG27" s="204"/>
      <c r="CHH27" s="204"/>
      <c r="CHI27" s="204"/>
      <c r="CHJ27" s="204"/>
      <c r="CHK27" s="204"/>
      <c r="CHL27" s="204"/>
      <c r="CHM27" s="204"/>
      <c r="CHN27" s="204"/>
      <c r="CHO27" s="204"/>
      <c r="CHP27" s="204"/>
      <c r="CHQ27" s="204"/>
      <c r="CHR27" s="204"/>
      <c r="CHS27" s="204"/>
      <c r="CHT27" s="204"/>
      <c r="CHU27" s="204"/>
      <c r="CHV27" s="204"/>
      <c r="CHW27" s="204"/>
      <c r="CHX27" s="204"/>
      <c r="CHY27" s="204"/>
      <c r="CHZ27" s="204"/>
      <c r="CIA27" s="204"/>
      <c r="CIB27" s="204"/>
      <c r="CIC27" s="204"/>
      <c r="CID27" s="204"/>
      <c r="CIE27" s="204"/>
      <c r="CIF27" s="204"/>
      <c r="CIG27" s="204"/>
      <c r="CIH27" s="204"/>
      <c r="CII27" s="204"/>
      <c r="CIJ27" s="204"/>
      <c r="CIK27" s="204"/>
      <c r="CIL27" s="204"/>
      <c r="CIM27" s="204"/>
      <c r="CIN27" s="204"/>
      <c r="CIO27" s="204"/>
      <c r="CIP27" s="204"/>
      <c r="CIQ27" s="204"/>
      <c r="CIR27" s="204"/>
      <c r="CIS27" s="204"/>
      <c r="CIT27" s="204"/>
      <c r="CIU27" s="204"/>
      <c r="CIV27" s="204"/>
      <c r="CIW27" s="204"/>
      <c r="CIX27" s="204"/>
      <c r="CIY27" s="204"/>
      <c r="CIZ27" s="204"/>
      <c r="CJA27" s="204"/>
      <c r="CJB27" s="204"/>
      <c r="CJC27" s="204"/>
      <c r="CJD27" s="204"/>
      <c r="CJE27" s="204"/>
      <c r="CJF27" s="204"/>
      <c r="CJG27" s="204"/>
      <c r="CJH27" s="204"/>
      <c r="CJI27" s="204"/>
      <c r="CJJ27" s="204"/>
      <c r="CJK27" s="204"/>
      <c r="CJL27" s="204"/>
      <c r="CJM27" s="204"/>
      <c r="CJN27" s="204"/>
      <c r="CJO27" s="204"/>
      <c r="CJP27" s="204"/>
      <c r="CJQ27" s="204"/>
      <c r="CJR27" s="204"/>
      <c r="CJS27" s="204"/>
      <c r="CJT27" s="204"/>
      <c r="CJU27" s="204"/>
      <c r="CJV27" s="204"/>
      <c r="CJW27" s="204"/>
      <c r="CJX27" s="204"/>
      <c r="CJY27" s="204"/>
      <c r="CJZ27" s="204"/>
      <c r="CKA27" s="204"/>
      <c r="CKB27" s="204"/>
      <c r="CKC27" s="204"/>
      <c r="CKD27" s="204"/>
      <c r="CKE27" s="204"/>
      <c r="CKF27" s="204"/>
      <c r="CKG27" s="204"/>
      <c r="CKH27" s="204"/>
      <c r="CKI27" s="204"/>
      <c r="CKJ27" s="204"/>
      <c r="CKK27" s="204"/>
      <c r="CKL27" s="204"/>
      <c r="CKM27" s="204"/>
      <c r="CKN27" s="204"/>
      <c r="CKO27" s="204"/>
      <c r="CKP27" s="204"/>
      <c r="CKQ27" s="204"/>
      <c r="CKR27" s="204"/>
      <c r="CKS27" s="204"/>
      <c r="CKT27" s="204"/>
      <c r="CKU27" s="204"/>
      <c r="CKV27" s="204"/>
      <c r="CKW27" s="204"/>
      <c r="CKX27" s="204"/>
      <c r="CKY27" s="204"/>
      <c r="CKZ27" s="204"/>
      <c r="CLA27" s="204"/>
      <c r="CLB27" s="204"/>
      <c r="CLC27" s="204"/>
      <c r="CLD27" s="204"/>
      <c r="CLE27" s="204"/>
      <c r="CLF27" s="204"/>
      <c r="CLG27" s="204"/>
      <c r="CLH27" s="204"/>
      <c r="CLI27" s="204"/>
      <c r="CLJ27" s="204"/>
      <c r="CLK27" s="204"/>
      <c r="CLL27" s="204"/>
      <c r="CLM27" s="204"/>
      <c r="CLN27" s="204"/>
      <c r="CLO27" s="204"/>
      <c r="CLP27" s="204"/>
      <c r="CLQ27" s="204"/>
      <c r="CLR27" s="204"/>
      <c r="CLS27" s="204"/>
      <c r="CLT27" s="204"/>
      <c r="CLU27" s="204"/>
      <c r="CLV27" s="204"/>
      <c r="CLW27" s="204"/>
      <c r="CLX27" s="204"/>
      <c r="CLY27" s="204"/>
      <c r="CLZ27" s="204"/>
      <c r="CMA27" s="204"/>
      <c r="CMB27" s="204"/>
      <c r="CMC27" s="204"/>
      <c r="CMD27" s="204"/>
      <c r="CME27" s="204"/>
      <c r="CMF27" s="204"/>
      <c r="CMG27" s="204"/>
      <c r="CMH27" s="204"/>
      <c r="CMI27" s="204"/>
      <c r="CMJ27" s="204"/>
      <c r="CMK27" s="204"/>
      <c r="CML27" s="204"/>
      <c r="CMM27" s="204"/>
      <c r="CMN27" s="204"/>
      <c r="CMO27" s="204"/>
      <c r="CMP27" s="204"/>
      <c r="CMQ27" s="204"/>
      <c r="CMR27" s="204"/>
      <c r="CMS27" s="204"/>
      <c r="CMT27" s="204"/>
      <c r="CMU27" s="204"/>
      <c r="CMV27" s="204"/>
      <c r="CMW27" s="204"/>
      <c r="CMX27" s="204"/>
      <c r="CMY27" s="204"/>
      <c r="CMZ27" s="204"/>
      <c r="CNA27" s="204"/>
    </row>
    <row r="28" spans="1:2393" s="56" customFormat="1" ht="24.75" customHeight="1">
      <c r="A28" s="62" t="s">
        <v>37</v>
      </c>
      <c r="B28" s="63"/>
      <c r="C28" s="50">
        <f>[1]район!C28+[1]город!C28+[1]поселения!C29</f>
        <v>2345.8000000000002</v>
      </c>
      <c r="D28" s="50">
        <v>902</v>
      </c>
      <c r="E28" s="50">
        <v>2976.3</v>
      </c>
      <c r="F28" s="50">
        <v>948.8</v>
      </c>
      <c r="G28" s="50"/>
      <c r="H28" s="50"/>
      <c r="I28" s="50">
        <f>J28+[1]город!I28+[1]поселения!I29</f>
        <v>1754.6</v>
      </c>
      <c r="J28" s="50">
        <f>[1]район!I28</f>
        <v>459.6</v>
      </c>
      <c r="K28" s="50"/>
      <c r="L28" s="50"/>
      <c r="M28" s="50"/>
      <c r="N28" s="50"/>
      <c r="O28" s="50">
        <f>[1]район!M28+[1]город!M28+[1]поселения!M29</f>
        <v>1285.3</v>
      </c>
      <c r="P28" s="32">
        <f>[1]район!M28</f>
        <v>408.4</v>
      </c>
      <c r="Q28" s="33">
        <f t="shared" si="4"/>
        <v>0.73253163114100084</v>
      </c>
      <c r="R28" s="51">
        <f t="shared" si="1"/>
        <v>0.88859878154917316</v>
      </c>
      <c r="S28" s="50"/>
      <c r="T28" s="50"/>
      <c r="U28" s="50"/>
      <c r="V28" s="50"/>
      <c r="W28" s="50"/>
      <c r="X28" s="50"/>
      <c r="Y28" s="51"/>
      <c r="Z28" s="51"/>
      <c r="AA28" s="51"/>
      <c r="AB28" s="51"/>
      <c r="AC28" s="52"/>
      <c r="AD28" s="52"/>
      <c r="AE28" s="53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  <c r="IW28" s="204"/>
      <c r="IX28" s="204"/>
      <c r="IY28" s="204"/>
      <c r="IZ28" s="204"/>
      <c r="JA28" s="204"/>
      <c r="JB28" s="204"/>
      <c r="JC28" s="204"/>
      <c r="JD28" s="204"/>
      <c r="JE28" s="204"/>
      <c r="JF28" s="204"/>
      <c r="JG28" s="204"/>
      <c r="JH28" s="204"/>
      <c r="JI28" s="204"/>
      <c r="JJ28" s="204"/>
      <c r="JK28" s="204"/>
      <c r="JL28" s="204"/>
      <c r="JM28" s="204"/>
      <c r="JN28" s="204"/>
      <c r="JO28" s="204"/>
      <c r="JP28" s="204"/>
      <c r="JQ28" s="204"/>
      <c r="JR28" s="204"/>
      <c r="JS28" s="204"/>
      <c r="JT28" s="204"/>
      <c r="JU28" s="204"/>
      <c r="JV28" s="204"/>
      <c r="JW28" s="204"/>
      <c r="JX28" s="204"/>
      <c r="JY28" s="204"/>
      <c r="JZ28" s="204"/>
      <c r="KA28" s="204"/>
      <c r="KB28" s="204"/>
      <c r="KC28" s="204"/>
      <c r="KD28" s="204"/>
      <c r="KE28" s="204"/>
      <c r="KF28" s="204"/>
      <c r="KG28" s="204"/>
      <c r="KH28" s="204"/>
      <c r="KI28" s="204"/>
      <c r="KJ28" s="204"/>
      <c r="KK28" s="204"/>
      <c r="KL28" s="204"/>
      <c r="KM28" s="204"/>
      <c r="KN28" s="204"/>
      <c r="KO28" s="204"/>
      <c r="KP28" s="204"/>
      <c r="KQ28" s="204"/>
      <c r="KR28" s="204"/>
      <c r="KS28" s="204"/>
      <c r="KT28" s="204"/>
      <c r="KU28" s="204"/>
      <c r="KV28" s="204"/>
      <c r="KW28" s="204"/>
      <c r="KX28" s="204"/>
      <c r="KY28" s="204"/>
      <c r="KZ28" s="204"/>
      <c r="LA28" s="204"/>
      <c r="LB28" s="204"/>
      <c r="LC28" s="204"/>
      <c r="LD28" s="204"/>
      <c r="LE28" s="204"/>
      <c r="LF28" s="204"/>
      <c r="LG28" s="204"/>
      <c r="LH28" s="204"/>
      <c r="LI28" s="204"/>
      <c r="LJ28" s="204"/>
      <c r="LK28" s="204"/>
      <c r="LL28" s="204"/>
      <c r="LM28" s="204"/>
      <c r="LN28" s="204"/>
      <c r="LO28" s="204"/>
      <c r="LP28" s="204"/>
      <c r="LQ28" s="204"/>
      <c r="LR28" s="204"/>
      <c r="LS28" s="204"/>
      <c r="LT28" s="204"/>
      <c r="LU28" s="204"/>
      <c r="LV28" s="204"/>
      <c r="LW28" s="204"/>
      <c r="LX28" s="204"/>
      <c r="LY28" s="204"/>
      <c r="LZ28" s="204"/>
      <c r="MA28" s="204"/>
      <c r="MB28" s="204"/>
      <c r="MC28" s="204"/>
      <c r="MD28" s="204"/>
      <c r="ME28" s="204"/>
      <c r="MF28" s="204"/>
      <c r="MG28" s="204"/>
      <c r="MH28" s="204"/>
      <c r="MI28" s="204"/>
      <c r="MJ28" s="204"/>
      <c r="MK28" s="204"/>
      <c r="ML28" s="204"/>
      <c r="MM28" s="204"/>
      <c r="MN28" s="204"/>
      <c r="MO28" s="204"/>
      <c r="MP28" s="204"/>
      <c r="MQ28" s="204"/>
      <c r="MR28" s="204"/>
      <c r="MS28" s="204"/>
      <c r="MT28" s="204"/>
      <c r="MU28" s="204"/>
      <c r="MV28" s="204"/>
      <c r="MW28" s="204"/>
      <c r="MX28" s="204"/>
      <c r="MY28" s="204"/>
      <c r="MZ28" s="204"/>
      <c r="NA28" s="204"/>
      <c r="NB28" s="204"/>
      <c r="NC28" s="204"/>
      <c r="ND28" s="204"/>
      <c r="NE28" s="204"/>
      <c r="NF28" s="204"/>
      <c r="NG28" s="204"/>
      <c r="NH28" s="204"/>
      <c r="NI28" s="204"/>
      <c r="NJ28" s="204"/>
      <c r="NK28" s="204"/>
      <c r="NL28" s="204"/>
      <c r="NM28" s="204"/>
      <c r="NN28" s="204"/>
      <c r="NO28" s="204"/>
      <c r="NP28" s="204"/>
      <c r="NQ28" s="204"/>
      <c r="NR28" s="204"/>
      <c r="NS28" s="204"/>
      <c r="NT28" s="204"/>
      <c r="NU28" s="204"/>
      <c r="NV28" s="204"/>
      <c r="NW28" s="204"/>
      <c r="NX28" s="204"/>
      <c r="NY28" s="204"/>
      <c r="NZ28" s="204"/>
      <c r="OA28" s="204"/>
      <c r="OB28" s="204"/>
      <c r="OC28" s="204"/>
      <c r="OD28" s="204"/>
      <c r="OE28" s="204"/>
      <c r="OF28" s="204"/>
      <c r="OG28" s="204"/>
      <c r="OH28" s="204"/>
      <c r="OI28" s="204"/>
      <c r="OJ28" s="204"/>
      <c r="OK28" s="204"/>
      <c r="OL28" s="204"/>
      <c r="OM28" s="204"/>
      <c r="ON28" s="204"/>
      <c r="OO28" s="204"/>
      <c r="OP28" s="204"/>
      <c r="OQ28" s="204"/>
      <c r="OR28" s="204"/>
      <c r="OS28" s="204"/>
      <c r="OT28" s="204"/>
      <c r="OU28" s="204"/>
      <c r="OV28" s="204"/>
      <c r="OW28" s="204"/>
      <c r="OX28" s="204"/>
      <c r="OY28" s="204"/>
      <c r="OZ28" s="204"/>
      <c r="PA28" s="204"/>
      <c r="PB28" s="204"/>
      <c r="PC28" s="204"/>
      <c r="PD28" s="204"/>
      <c r="PE28" s="204"/>
      <c r="PF28" s="204"/>
      <c r="PG28" s="204"/>
      <c r="PH28" s="204"/>
      <c r="PI28" s="204"/>
      <c r="PJ28" s="204"/>
      <c r="PK28" s="204"/>
      <c r="PL28" s="204"/>
      <c r="PM28" s="204"/>
      <c r="PN28" s="204"/>
      <c r="PO28" s="204"/>
      <c r="PP28" s="204"/>
      <c r="PQ28" s="204"/>
      <c r="PR28" s="204"/>
      <c r="PS28" s="204"/>
      <c r="PT28" s="204"/>
      <c r="PU28" s="204"/>
      <c r="PV28" s="204"/>
      <c r="PW28" s="204"/>
      <c r="PX28" s="204"/>
      <c r="PY28" s="204"/>
      <c r="PZ28" s="204"/>
      <c r="QA28" s="204"/>
      <c r="QB28" s="204"/>
      <c r="QC28" s="204"/>
      <c r="QD28" s="204"/>
      <c r="QE28" s="204"/>
      <c r="QF28" s="204"/>
      <c r="QG28" s="204"/>
      <c r="QH28" s="204"/>
      <c r="QI28" s="204"/>
      <c r="QJ28" s="204"/>
      <c r="QK28" s="204"/>
      <c r="QL28" s="204"/>
      <c r="QM28" s="204"/>
      <c r="QN28" s="204"/>
      <c r="QO28" s="204"/>
      <c r="QP28" s="204"/>
      <c r="QQ28" s="204"/>
      <c r="QR28" s="204"/>
      <c r="QS28" s="204"/>
      <c r="QT28" s="204"/>
      <c r="QU28" s="204"/>
      <c r="QV28" s="204"/>
      <c r="QW28" s="204"/>
      <c r="QX28" s="204"/>
      <c r="QY28" s="204"/>
      <c r="QZ28" s="204"/>
      <c r="RA28" s="204"/>
      <c r="RB28" s="204"/>
      <c r="RC28" s="204"/>
      <c r="RD28" s="204"/>
      <c r="RE28" s="204"/>
      <c r="RF28" s="204"/>
      <c r="RG28" s="204"/>
      <c r="RH28" s="204"/>
      <c r="RI28" s="204"/>
      <c r="RJ28" s="204"/>
      <c r="RK28" s="204"/>
      <c r="RL28" s="204"/>
      <c r="RM28" s="204"/>
      <c r="RN28" s="204"/>
      <c r="RO28" s="204"/>
      <c r="RP28" s="204"/>
      <c r="RQ28" s="204"/>
      <c r="RR28" s="204"/>
      <c r="RS28" s="204"/>
      <c r="RT28" s="204"/>
      <c r="RU28" s="204"/>
      <c r="RV28" s="204"/>
      <c r="RW28" s="204"/>
      <c r="RX28" s="204"/>
      <c r="RY28" s="204"/>
      <c r="RZ28" s="204"/>
      <c r="SA28" s="204"/>
      <c r="SB28" s="204"/>
      <c r="SC28" s="204"/>
      <c r="SD28" s="204"/>
      <c r="SE28" s="204"/>
      <c r="SF28" s="204"/>
      <c r="SG28" s="204"/>
      <c r="SH28" s="204"/>
      <c r="SI28" s="204"/>
      <c r="SJ28" s="204"/>
      <c r="SK28" s="204"/>
      <c r="SL28" s="204"/>
      <c r="SM28" s="204"/>
      <c r="SN28" s="204"/>
      <c r="SO28" s="204"/>
      <c r="SP28" s="204"/>
      <c r="SQ28" s="204"/>
      <c r="SR28" s="204"/>
      <c r="SS28" s="204"/>
      <c r="ST28" s="204"/>
      <c r="SU28" s="204"/>
      <c r="SV28" s="204"/>
      <c r="SW28" s="204"/>
      <c r="SX28" s="204"/>
      <c r="SY28" s="204"/>
      <c r="SZ28" s="204"/>
      <c r="TA28" s="204"/>
      <c r="TB28" s="204"/>
      <c r="TC28" s="204"/>
      <c r="TD28" s="204"/>
      <c r="TE28" s="204"/>
      <c r="TF28" s="204"/>
      <c r="TG28" s="204"/>
      <c r="TH28" s="204"/>
      <c r="TI28" s="204"/>
      <c r="TJ28" s="204"/>
      <c r="TK28" s="204"/>
      <c r="TL28" s="204"/>
      <c r="TM28" s="204"/>
      <c r="TN28" s="204"/>
      <c r="TO28" s="204"/>
      <c r="TP28" s="204"/>
      <c r="TQ28" s="204"/>
      <c r="TR28" s="204"/>
      <c r="TS28" s="204"/>
      <c r="TT28" s="204"/>
      <c r="TU28" s="204"/>
      <c r="TV28" s="204"/>
      <c r="TW28" s="204"/>
      <c r="TX28" s="204"/>
      <c r="TY28" s="204"/>
      <c r="TZ28" s="204"/>
      <c r="UA28" s="204"/>
      <c r="UB28" s="204"/>
      <c r="UC28" s="204"/>
      <c r="UD28" s="204"/>
      <c r="UE28" s="204"/>
      <c r="UF28" s="204"/>
      <c r="UG28" s="204"/>
      <c r="UH28" s="204"/>
      <c r="UI28" s="204"/>
      <c r="UJ28" s="204"/>
      <c r="UK28" s="204"/>
      <c r="UL28" s="204"/>
      <c r="UM28" s="204"/>
      <c r="UN28" s="204"/>
      <c r="UO28" s="204"/>
      <c r="UP28" s="204"/>
      <c r="UQ28" s="204"/>
      <c r="UR28" s="204"/>
      <c r="US28" s="204"/>
      <c r="UT28" s="204"/>
      <c r="UU28" s="204"/>
      <c r="UV28" s="204"/>
      <c r="UW28" s="204"/>
      <c r="UX28" s="204"/>
      <c r="UY28" s="204"/>
      <c r="UZ28" s="204"/>
      <c r="VA28" s="204"/>
      <c r="VB28" s="204"/>
      <c r="VC28" s="204"/>
      <c r="VD28" s="204"/>
      <c r="VE28" s="204"/>
      <c r="VF28" s="204"/>
      <c r="VG28" s="204"/>
      <c r="VH28" s="204"/>
      <c r="VI28" s="204"/>
      <c r="VJ28" s="204"/>
      <c r="VK28" s="204"/>
      <c r="VL28" s="204"/>
      <c r="VM28" s="204"/>
      <c r="VN28" s="204"/>
      <c r="VO28" s="204"/>
      <c r="VP28" s="204"/>
      <c r="VQ28" s="204"/>
      <c r="VR28" s="204"/>
      <c r="VS28" s="204"/>
      <c r="VT28" s="204"/>
      <c r="VU28" s="204"/>
      <c r="VV28" s="204"/>
      <c r="VW28" s="204"/>
      <c r="VX28" s="204"/>
      <c r="VY28" s="204"/>
      <c r="VZ28" s="204"/>
      <c r="WA28" s="204"/>
      <c r="WB28" s="204"/>
      <c r="WC28" s="204"/>
      <c r="WD28" s="204"/>
      <c r="WE28" s="204"/>
      <c r="WF28" s="204"/>
      <c r="WG28" s="204"/>
      <c r="WH28" s="204"/>
      <c r="WI28" s="204"/>
      <c r="WJ28" s="204"/>
      <c r="WK28" s="204"/>
      <c r="WL28" s="204"/>
      <c r="WM28" s="204"/>
      <c r="WN28" s="204"/>
      <c r="WO28" s="204"/>
      <c r="WP28" s="204"/>
      <c r="WQ28" s="204"/>
      <c r="WR28" s="204"/>
      <c r="WS28" s="204"/>
      <c r="WT28" s="204"/>
      <c r="WU28" s="204"/>
      <c r="WV28" s="204"/>
      <c r="WW28" s="204"/>
      <c r="WX28" s="204"/>
      <c r="WY28" s="204"/>
      <c r="WZ28" s="204"/>
      <c r="XA28" s="204"/>
      <c r="XB28" s="204"/>
      <c r="XC28" s="204"/>
      <c r="XD28" s="204"/>
      <c r="XE28" s="204"/>
      <c r="XF28" s="204"/>
      <c r="XG28" s="204"/>
      <c r="XH28" s="204"/>
      <c r="XI28" s="204"/>
      <c r="XJ28" s="204"/>
      <c r="XK28" s="204"/>
      <c r="XL28" s="204"/>
      <c r="XM28" s="204"/>
      <c r="XN28" s="204"/>
      <c r="XO28" s="204"/>
      <c r="XP28" s="204"/>
      <c r="XQ28" s="204"/>
      <c r="XR28" s="204"/>
      <c r="XS28" s="204"/>
      <c r="XT28" s="204"/>
      <c r="XU28" s="204"/>
      <c r="XV28" s="204"/>
      <c r="XW28" s="204"/>
      <c r="XX28" s="204"/>
      <c r="XY28" s="204"/>
      <c r="XZ28" s="204"/>
      <c r="YA28" s="204"/>
      <c r="YB28" s="204"/>
      <c r="YC28" s="204"/>
      <c r="YD28" s="204"/>
      <c r="YE28" s="204"/>
      <c r="YF28" s="204"/>
      <c r="YG28" s="204"/>
      <c r="YH28" s="204"/>
      <c r="YI28" s="204"/>
      <c r="YJ28" s="204"/>
      <c r="YK28" s="204"/>
      <c r="YL28" s="204"/>
      <c r="YM28" s="204"/>
      <c r="YN28" s="204"/>
      <c r="YO28" s="204"/>
      <c r="YP28" s="204"/>
      <c r="YQ28" s="204"/>
      <c r="YR28" s="204"/>
      <c r="YS28" s="204"/>
      <c r="YT28" s="204"/>
      <c r="YU28" s="204"/>
      <c r="YV28" s="204"/>
      <c r="YW28" s="204"/>
      <c r="YX28" s="204"/>
      <c r="YY28" s="204"/>
      <c r="YZ28" s="204"/>
      <c r="ZA28" s="204"/>
      <c r="ZB28" s="204"/>
      <c r="ZC28" s="204"/>
      <c r="ZD28" s="204"/>
      <c r="ZE28" s="204"/>
      <c r="ZF28" s="204"/>
      <c r="ZG28" s="204"/>
      <c r="ZH28" s="204"/>
      <c r="ZI28" s="204"/>
      <c r="ZJ28" s="204"/>
      <c r="ZK28" s="204"/>
      <c r="ZL28" s="204"/>
      <c r="ZM28" s="204"/>
      <c r="ZN28" s="204"/>
      <c r="ZO28" s="204"/>
      <c r="ZP28" s="204"/>
      <c r="ZQ28" s="204"/>
      <c r="ZR28" s="204"/>
      <c r="ZS28" s="204"/>
      <c r="ZT28" s="204"/>
      <c r="ZU28" s="204"/>
      <c r="ZV28" s="204"/>
      <c r="ZW28" s="204"/>
      <c r="ZX28" s="204"/>
      <c r="ZY28" s="204"/>
      <c r="ZZ28" s="204"/>
      <c r="AAA28" s="204"/>
      <c r="AAB28" s="204"/>
      <c r="AAC28" s="204"/>
      <c r="AAD28" s="204"/>
      <c r="AAE28" s="204"/>
      <c r="AAF28" s="204"/>
      <c r="AAG28" s="204"/>
      <c r="AAH28" s="204"/>
      <c r="AAI28" s="204"/>
      <c r="AAJ28" s="204"/>
      <c r="AAK28" s="204"/>
      <c r="AAL28" s="204"/>
      <c r="AAM28" s="204"/>
      <c r="AAN28" s="204"/>
      <c r="AAO28" s="204"/>
      <c r="AAP28" s="204"/>
      <c r="AAQ28" s="204"/>
      <c r="AAR28" s="204"/>
      <c r="AAS28" s="204"/>
      <c r="AAT28" s="204"/>
      <c r="AAU28" s="204"/>
      <c r="AAV28" s="204"/>
      <c r="AAW28" s="204"/>
      <c r="AAX28" s="204"/>
      <c r="AAY28" s="204"/>
      <c r="AAZ28" s="204"/>
      <c r="ABA28" s="204"/>
      <c r="ABB28" s="204"/>
      <c r="ABC28" s="204"/>
      <c r="ABD28" s="204"/>
      <c r="ABE28" s="204"/>
      <c r="ABF28" s="204"/>
      <c r="ABG28" s="204"/>
      <c r="ABH28" s="204"/>
      <c r="ABI28" s="204"/>
      <c r="ABJ28" s="204"/>
      <c r="ABK28" s="204"/>
      <c r="ABL28" s="204"/>
      <c r="ABM28" s="204"/>
      <c r="ABN28" s="204"/>
      <c r="ABO28" s="204"/>
      <c r="ABP28" s="204"/>
      <c r="ABQ28" s="204"/>
      <c r="ABR28" s="204"/>
      <c r="ABS28" s="204"/>
      <c r="ABT28" s="204"/>
      <c r="ABU28" s="204"/>
      <c r="ABV28" s="204"/>
      <c r="ABW28" s="204"/>
      <c r="ABX28" s="204"/>
      <c r="ABY28" s="204"/>
      <c r="ABZ28" s="204"/>
      <c r="ACA28" s="204"/>
      <c r="ACB28" s="204"/>
      <c r="ACC28" s="204"/>
      <c r="ACD28" s="204"/>
      <c r="ACE28" s="204"/>
      <c r="ACF28" s="204"/>
      <c r="ACG28" s="204"/>
      <c r="ACH28" s="204"/>
      <c r="ACI28" s="204"/>
      <c r="ACJ28" s="204"/>
      <c r="ACK28" s="204"/>
      <c r="ACL28" s="204"/>
      <c r="ACM28" s="204"/>
      <c r="ACN28" s="204"/>
      <c r="ACO28" s="204"/>
      <c r="ACP28" s="204"/>
      <c r="ACQ28" s="204"/>
      <c r="ACR28" s="204"/>
      <c r="ACS28" s="204"/>
      <c r="ACT28" s="204"/>
      <c r="ACU28" s="204"/>
      <c r="ACV28" s="204"/>
      <c r="ACW28" s="204"/>
      <c r="ACX28" s="204"/>
      <c r="ACY28" s="204"/>
      <c r="ACZ28" s="204"/>
      <c r="ADA28" s="204"/>
      <c r="ADB28" s="204"/>
      <c r="ADC28" s="204"/>
      <c r="ADD28" s="204"/>
      <c r="ADE28" s="204"/>
      <c r="ADF28" s="204"/>
      <c r="ADG28" s="204"/>
      <c r="ADH28" s="204"/>
      <c r="ADI28" s="204"/>
      <c r="ADJ28" s="204"/>
      <c r="ADK28" s="204"/>
      <c r="ADL28" s="204"/>
      <c r="ADM28" s="204"/>
      <c r="ADN28" s="204"/>
      <c r="ADO28" s="204"/>
      <c r="ADP28" s="204"/>
      <c r="ADQ28" s="204"/>
      <c r="ADR28" s="204"/>
      <c r="ADS28" s="204"/>
      <c r="ADT28" s="204"/>
      <c r="ADU28" s="204"/>
      <c r="ADV28" s="204"/>
      <c r="ADW28" s="204"/>
      <c r="ADX28" s="204"/>
      <c r="ADY28" s="204"/>
      <c r="ADZ28" s="204"/>
      <c r="AEA28" s="204"/>
      <c r="AEB28" s="204"/>
      <c r="AEC28" s="204"/>
      <c r="AED28" s="204"/>
      <c r="AEE28" s="204"/>
      <c r="AEF28" s="204"/>
      <c r="AEG28" s="204"/>
      <c r="AEH28" s="204"/>
      <c r="AEI28" s="204"/>
      <c r="AEJ28" s="204"/>
      <c r="AEK28" s="204"/>
      <c r="AEL28" s="204"/>
      <c r="AEM28" s="204"/>
      <c r="AEN28" s="204"/>
      <c r="AEO28" s="204"/>
      <c r="AEP28" s="204"/>
      <c r="AEQ28" s="204"/>
      <c r="AER28" s="204"/>
      <c r="AES28" s="204"/>
      <c r="AET28" s="204"/>
      <c r="AEU28" s="204"/>
      <c r="AEV28" s="204"/>
      <c r="AEW28" s="204"/>
      <c r="AEX28" s="204"/>
      <c r="AEY28" s="204"/>
      <c r="AEZ28" s="204"/>
      <c r="AFA28" s="204"/>
      <c r="AFB28" s="204"/>
      <c r="AFC28" s="204"/>
      <c r="AFD28" s="204"/>
      <c r="AFE28" s="204"/>
      <c r="AFF28" s="204"/>
      <c r="AFG28" s="204"/>
      <c r="AFH28" s="204"/>
      <c r="AFI28" s="204"/>
      <c r="AFJ28" s="204"/>
      <c r="AFK28" s="204"/>
      <c r="AFL28" s="204"/>
      <c r="AFM28" s="204"/>
      <c r="AFN28" s="204"/>
      <c r="AFO28" s="204"/>
      <c r="AFP28" s="204"/>
      <c r="AFQ28" s="204"/>
      <c r="AFR28" s="204"/>
      <c r="AFS28" s="204"/>
      <c r="AFT28" s="204"/>
      <c r="AFU28" s="204"/>
      <c r="AFV28" s="204"/>
      <c r="AFW28" s="204"/>
      <c r="AFX28" s="204"/>
      <c r="AFY28" s="204"/>
      <c r="AFZ28" s="204"/>
      <c r="AGA28" s="204"/>
      <c r="AGB28" s="204"/>
      <c r="AGC28" s="204"/>
      <c r="AGD28" s="204"/>
      <c r="AGE28" s="204"/>
      <c r="AGF28" s="204"/>
      <c r="AGG28" s="204"/>
      <c r="AGH28" s="204"/>
      <c r="AGI28" s="204"/>
      <c r="AGJ28" s="204"/>
      <c r="AGK28" s="204"/>
      <c r="AGL28" s="204"/>
      <c r="AGM28" s="204"/>
      <c r="AGN28" s="204"/>
      <c r="AGO28" s="204"/>
      <c r="AGP28" s="204"/>
      <c r="AGQ28" s="204"/>
      <c r="AGR28" s="204"/>
      <c r="AGS28" s="204"/>
      <c r="AGT28" s="204"/>
      <c r="AGU28" s="204"/>
      <c r="AGV28" s="204"/>
      <c r="AGW28" s="204"/>
      <c r="AGX28" s="204"/>
      <c r="AGY28" s="204"/>
      <c r="AGZ28" s="204"/>
      <c r="AHA28" s="204"/>
      <c r="AHB28" s="204"/>
      <c r="AHC28" s="204"/>
      <c r="AHD28" s="204"/>
      <c r="AHE28" s="204"/>
      <c r="AHF28" s="204"/>
      <c r="AHG28" s="204"/>
      <c r="AHH28" s="204"/>
      <c r="AHI28" s="204"/>
      <c r="AHJ28" s="204"/>
      <c r="AHK28" s="204"/>
      <c r="AHL28" s="204"/>
      <c r="AHM28" s="204"/>
      <c r="AHN28" s="204"/>
      <c r="AHO28" s="204"/>
      <c r="AHP28" s="204"/>
      <c r="AHQ28" s="204"/>
      <c r="AHR28" s="204"/>
      <c r="AHS28" s="204"/>
      <c r="AHT28" s="204"/>
      <c r="AHU28" s="204"/>
      <c r="AHV28" s="204"/>
      <c r="AHW28" s="204"/>
      <c r="AHX28" s="204"/>
      <c r="AHY28" s="204"/>
      <c r="AHZ28" s="204"/>
      <c r="AIA28" s="204"/>
      <c r="AIB28" s="204"/>
      <c r="AIC28" s="204"/>
      <c r="AID28" s="204"/>
      <c r="AIE28" s="204"/>
      <c r="AIF28" s="204"/>
      <c r="AIG28" s="204"/>
      <c r="AIH28" s="204"/>
      <c r="AII28" s="204"/>
      <c r="AIJ28" s="204"/>
      <c r="AIK28" s="204"/>
      <c r="AIL28" s="204"/>
      <c r="AIM28" s="204"/>
      <c r="AIN28" s="204"/>
      <c r="AIO28" s="204"/>
      <c r="AIP28" s="204"/>
      <c r="AIQ28" s="204"/>
      <c r="AIR28" s="204"/>
      <c r="AIS28" s="204"/>
      <c r="AIT28" s="204"/>
      <c r="AIU28" s="204"/>
      <c r="AIV28" s="204"/>
      <c r="AIW28" s="204"/>
      <c r="AIX28" s="204"/>
      <c r="AIY28" s="204"/>
      <c r="AIZ28" s="204"/>
      <c r="AJA28" s="204"/>
      <c r="AJB28" s="204"/>
      <c r="AJC28" s="204"/>
      <c r="AJD28" s="204"/>
      <c r="AJE28" s="204"/>
      <c r="AJF28" s="204"/>
      <c r="AJG28" s="204"/>
      <c r="AJH28" s="204"/>
      <c r="AJI28" s="204"/>
      <c r="AJJ28" s="204"/>
      <c r="AJK28" s="204"/>
      <c r="AJL28" s="204"/>
      <c r="AJM28" s="204"/>
      <c r="AJN28" s="204"/>
      <c r="AJO28" s="204"/>
      <c r="AJP28" s="204"/>
      <c r="AJQ28" s="204"/>
      <c r="AJR28" s="204"/>
      <c r="AJS28" s="204"/>
      <c r="AJT28" s="204"/>
      <c r="AJU28" s="204"/>
      <c r="AJV28" s="204"/>
      <c r="AJW28" s="204"/>
      <c r="AJX28" s="204"/>
      <c r="AJY28" s="204"/>
      <c r="AJZ28" s="204"/>
      <c r="AKA28" s="204"/>
      <c r="AKB28" s="204"/>
      <c r="AKC28" s="204"/>
      <c r="AKD28" s="204"/>
      <c r="AKE28" s="204"/>
      <c r="AKF28" s="204"/>
      <c r="AKG28" s="204"/>
      <c r="AKH28" s="204"/>
      <c r="AKI28" s="204"/>
      <c r="AKJ28" s="204"/>
      <c r="AKK28" s="204"/>
      <c r="AKL28" s="204"/>
      <c r="AKM28" s="204"/>
      <c r="AKN28" s="204"/>
      <c r="AKO28" s="204"/>
      <c r="AKP28" s="204"/>
      <c r="AKQ28" s="204"/>
      <c r="AKR28" s="204"/>
      <c r="AKS28" s="204"/>
      <c r="AKT28" s="204"/>
      <c r="AKU28" s="204"/>
      <c r="AKV28" s="204"/>
      <c r="AKW28" s="204"/>
      <c r="AKX28" s="204"/>
      <c r="AKY28" s="204"/>
      <c r="AKZ28" s="204"/>
      <c r="ALA28" s="204"/>
      <c r="ALB28" s="204"/>
      <c r="ALC28" s="204"/>
      <c r="ALD28" s="204"/>
      <c r="ALE28" s="204"/>
      <c r="ALF28" s="204"/>
      <c r="ALG28" s="204"/>
      <c r="ALH28" s="204"/>
      <c r="ALI28" s="204"/>
      <c r="ALJ28" s="204"/>
      <c r="ALK28" s="204"/>
      <c r="ALL28" s="204"/>
      <c r="ALM28" s="204"/>
      <c r="ALN28" s="204"/>
      <c r="ALO28" s="204"/>
      <c r="ALP28" s="204"/>
      <c r="ALQ28" s="204"/>
      <c r="ALR28" s="204"/>
      <c r="ALS28" s="204"/>
      <c r="ALT28" s="204"/>
      <c r="ALU28" s="204"/>
      <c r="ALV28" s="204"/>
      <c r="ALW28" s="204"/>
      <c r="ALX28" s="204"/>
      <c r="ALY28" s="204"/>
      <c r="ALZ28" s="204"/>
      <c r="AMA28" s="204"/>
      <c r="AMB28" s="204"/>
      <c r="AMC28" s="204"/>
      <c r="AMD28" s="204"/>
      <c r="AME28" s="204"/>
      <c r="AMF28" s="204"/>
      <c r="AMG28" s="204"/>
      <c r="AMH28" s="204"/>
      <c r="AMI28" s="204"/>
      <c r="AMJ28" s="204"/>
      <c r="AMK28" s="204"/>
      <c r="AML28" s="204"/>
      <c r="AMM28" s="204"/>
      <c r="AMN28" s="204"/>
      <c r="AMO28" s="204"/>
      <c r="AMP28" s="204"/>
      <c r="AMQ28" s="204"/>
      <c r="AMR28" s="204"/>
      <c r="AMS28" s="204"/>
      <c r="AMT28" s="204"/>
      <c r="AMU28" s="204"/>
      <c r="AMV28" s="204"/>
      <c r="AMW28" s="204"/>
      <c r="AMX28" s="204"/>
      <c r="AMY28" s="204"/>
      <c r="AMZ28" s="204"/>
      <c r="ANA28" s="204"/>
      <c r="ANB28" s="204"/>
      <c r="ANC28" s="204"/>
      <c r="AND28" s="204"/>
      <c r="ANE28" s="204"/>
      <c r="ANF28" s="204"/>
      <c r="ANG28" s="204"/>
      <c r="ANH28" s="204"/>
      <c r="ANI28" s="204"/>
      <c r="ANJ28" s="204"/>
      <c r="ANK28" s="204"/>
      <c r="ANL28" s="204"/>
      <c r="ANM28" s="204"/>
      <c r="ANN28" s="204"/>
      <c r="ANO28" s="204"/>
      <c r="ANP28" s="204"/>
      <c r="ANQ28" s="204"/>
      <c r="ANR28" s="204"/>
      <c r="ANS28" s="204"/>
      <c r="ANT28" s="204"/>
      <c r="ANU28" s="204"/>
      <c r="ANV28" s="204"/>
      <c r="ANW28" s="204"/>
      <c r="ANX28" s="204"/>
      <c r="ANY28" s="204"/>
      <c r="ANZ28" s="204"/>
      <c r="AOA28" s="204"/>
      <c r="AOB28" s="204"/>
      <c r="AOC28" s="204"/>
      <c r="AOD28" s="204"/>
      <c r="AOE28" s="204"/>
      <c r="AOF28" s="204"/>
      <c r="AOG28" s="204"/>
      <c r="AOH28" s="204"/>
      <c r="AOI28" s="204"/>
      <c r="AOJ28" s="204"/>
      <c r="AOK28" s="204"/>
      <c r="AOL28" s="204"/>
      <c r="AOM28" s="204"/>
      <c r="AON28" s="204"/>
      <c r="AOO28" s="204"/>
      <c r="AOP28" s="204"/>
      <c r="AOQ28" s="204"/>
      <c r="AOR28" s="204"/>
      <c r="AOS28" s="204"/>
      <c r="AOT28" s="204"/>
      <c r="AOU28" s="204"/>
      <c r="AOV28" s="204"/>
      <c r="AOW28" s="204"/>
      <c r="AOX28" s="204"/>
      <c r="AOY28" s="204"/>
      <c r="AOZ28" s="204"/>
      <c r="APA28" s="204"/>
      <c r="APB28" s="204"/>
      <c r="APC28" s="204"/>
      <c r="APD28" s="204"/>
      <c r="APE28" s="204"/>
      <c r="APF28" s="204"/>
      <c r="APG28" s="204"/>
      <c r="APH28" s="204"/>
      <c r="API28" s="204"/>
      <c r="APJ28" s="204"/>
      <c r="APK28" s="204"/>
      <c r="APL28" s="204"/>
      <c r="APM28" s="204"/>
      <c r="APN28" s="204"/>
      <c r="APO28" s="204"/>
      <c r="APP28" s="204"/>
      <c r="APQ28" s="204"/>
      <c r="APR28" s="204"/>
      <c r="APS28" s="204"/>
      <c r="APT28" s="204"/>
      <c r="APU28" s="204"/>
      <c r="APV28" s="204"/>
      <c r="APW28" s="204"/>
      <c r="APX28" s="204"/>
      <c r="APY28" s="204"/>
      <c r="APZ28" s="204"/>
      <c r="AQA28" s="204"/>
      <c r="AQB28" s="204"/>
      <c r="AQC28" s="204"/>
      <c r="AQD28" s="204"/>
      <c r="AQE28" s="204"/>
      <c r="AQF28" s="204"/>
      <c r="AQG28" s="204"/>
      <c r="AQH28" s="204"/>
      <c r="AQI28" s="204"/>
      <c r="AQJ28" s="204"/>
      <c r="AQK28" s="204"/>
      <c r="AQL28" s="204"/>
      <c r="AQM28" s="204"/>
      <c r="AQN28" s="204"/>
      <c r="AQO28" s="204"/>
      <c r="AQP28" s="204"/>
      <c r="AQQ28" s="204"/>
      <c r="AQR28" s="204"/>
      <c r="AQS28" s="204"/>
      <c r="AQT28" s="204"/>
      <c r="AQU28" s="204"/>
      <c r="AQV28" s="204"/>
      <c r="AQW28" s="204"/>
      <c r="AQX28" s="204"/>
      <c r="AQY28" s="204"/>
      <c r="AQZ28" s="204"/>
      <c r="ARA28" s="204"/>
      <c r="ARB28" s="204"/>
      <c r="ARC28" s="204"/>
      <c r="ARD28" s="204"/>
      <c r="ARE28" s="204"/>
      <c r="ARF28" s="204"/>
      <c r="ARG28" s="204"/>
      <c r="ARH28" s="204"/>
      <c r="ARI28" s="204"/>
      <c r="ARJ28" s="204"/>
      <c r="ARK28" s="204"/>
      <c r="ARL28" s="204"/>
      <c r="ARM28" s="204"/>
      <c r="ARN28" s="204"/>
      <c r="ARO28" s="204"/>
      <c r="ARP28" s="204"/>
      <c r="ARQ28" s="204"/>
      <c r="ARR28" s="204"/>
      <c r="ARS28" s="204"/>
      <c r="ART28" s="204"/>
      <c r="ARU28" s="204"/>
      <c r="ARV28" s="204"/>
      <c r="ARW28" s="204"/>
      <c r="ARX28" s="204"/>
      <c r="ARY28" s="204"/>
      <c r="ARZ28" s="204"/>
      <c r="ASA28" s="204"/>
      <c r="ASB28" s="204"/>
      <c r="ASC28" s="204"/>
      <c r="ASD28" s="204"/>
      <c r="ASE28" s="204"/>
      <c r="ASF28" s="204"/>
      <c r="ASG28" s="204"/>
      <c r="ASH28" s="204"/>
      <c r="ASI28" s="204"/>
      <c r="ASJ28" s="204"/>
      <c r="ASK28" s="204"/>
      <c r="ASL28" s="204"/>
      <c r="ASM28" s="204"/>
      <c r="ASN28" s="204"/>
      <c r="ASO28" s="204"/>
      <c r="ASP28" s="204"/>
      <c r="ASQ28" s="204"/>
      <c r="ASR28" s="204"/>
      <c r="ASS28" s="204"/>
      <c r="AST28" s="204"/>
      <c r="ASU28" s="204"/>
      <c r="ASV28" s="204"/>
      <c r="ASW28" s="204"/>
      <c r="ASX28" s="204"/>
      <c r="ASY28" s="204"/>
      <c r="ASZ28" s="204"/>
      <c r="ATA28" s="204"/>
      <c r="ATB28" s="204"/>
      <c r="ATC28" s="204"/>
      <c r="ATD28" s="204"/>
      <c r="ATE28" s="204"/>
      <c r="ATF28" s="204"/>
      <c r="ATG28" s="204"/>
      <c r="ATH28" s="204"/>
      <c r="ATI28" s="204"/>
      <c r="ATJ28" s="204"/>
      <c r="ATK28" s="204"/>
      <c r="ATL28" s="204"/>
      <c r="ATM28" s="204"/>
      <c r="ATN28" s="204"/>
      <c r="ATO28" s="204"/>
      <c r="ATP28" s="204"/>
      <c r="ATQ28" s="204"/>
      <c r="ATR28" s="204"/>
      <c r="ATS28" s="204"/>
      <c r="ATT28" s="204"/>
      <c r="ATU28" s="204"/>
      <c r="ATV28" s="204"/>
      <c r="ATW28" s="204"/>
      <c r="ATX28" s="204"/>
      <c r="ATY28" s="204"/>
      <c r="ATZ28" s="204"/>
      <c r="AUA28" s="204"/>
      <c r="AUB28" s="204"/>
      <c r="AUC28" s="204"/>
      <c r="AUD28" s="204"/>
      <c r="AUE28" s="204"/>
      <c r="AUF28" s="204"/>
      <c r="AUG28" s="204"/>
      <c r="AUH28" s="204"/>
      <c r="AUI28" s="204"/>
      <c r="AUJ28" s="204"/>
      <c r="AUK28" s="204"/>
      <c r="AUL28" s="204"/>
      <c r="AUM28" s="204"/>
      <c r="AUN28" s="204"/>
      <c r="AUO28" s="204"/>
      <c r="AUP28" s="204"/>
      <c r="AUQ28" s="204"/>
      <c r="AUR28" s="204"/>
      <c r="AUS28" s="204"/>
      <c r="AUT28" s="204"/>
      <c r="AUU28" s="204"/>
      <c r="AUV28" s="204"/>
      <c r="AUW28" s="204"/>
      <c r="AUX28" s="204"/>
      <c r="AUY28" s="204"/>
      <c r="AUZ28" s="204"/>
      <c r="AVA28" s="204"/>
      <c r="AVB28" s="204"/>
      <c r="AVC28" s="204"/>
      <c r="AVD28" s="204"/>
      <c r="AVE28" s="204"/>
      <c r="AVF28" s="204"/>
      <c r="AVG28" s="204"/>
      <c r="AVH28" s="204"/>
      <c r="AVI28" s="204"/>
      <c r="AVJ28" s="204"/>
      <c r="AVK28" s="204"/>
      <c r="AVL28" s="204"/>
      <c r="AVM28" s="204"/>
      <c r="AVN28" s="204"/>
      <c r="AVO28" s="204"/>
      <c r="AVP28" s="204"/>
      <c r="AVQ28" s="204"/>
      <c r="AVR28" s="204"/>
      <c r="AVS28" s="204"/>
      <c r="AVT28" s="204"/>
      <c r="AVU28" s="204"/>
      <c r="AVV28" s="204"/>
      <c r="AVW28" s="204"/>
      <c r="AVX28" s="204"/>
      <c r="AVY28" s="204"/>
      <c r="AVZ28" s="204"/>
      <c r="AWA28" s="204"/>
      <c r="AWB28" s="204"/>
      <c r="AWC28" s="204"/>
      <c r="AWD28" s="204"/>
      <c r="AWE28" s="204"/>
      <c r="AWF28" s="204"/>
      <c r="AWG28" s="204"/>
      <c r="AWH28" s="204"/>
      <c r="AWI28" s="204"/>
      <c r="AWJ28" s="204"/>
      <c r="AWK28" s="204"/>
      <c r="AWL28" s="204"/>
      <c r="AWM28" s="204"/>
      <c r="AWN28" s="204"/>
      <c r="AWO28" s="204"/>
      <c r="AWP28" s="204"/>
      <c r="AWQ28" s="204"/>
      <c r="AWR28" s="204"/>
      <c r="AWS28" s="204"/>
      <c r="AWT28" s="204"/>
      <c r="AWU28" s="204"/>
      <c r="AWV28" s="204"/>
      <c r="AWW28" s="204"/>
      <c r="AWX28" s="204"/>
      <c r="AWY28" s="204"/>
      <c r="AWZ28" s="204"/>
      <c r="AXA28" s="204"/>
      <c r="AXB28" s="204"/>
      <c r="AXC28" s="204"/>
      <c r="AXD28" s="204"/>
      <c r="AXE28" s="204"/>
      <c r="AXF28" s="204"/>
      <c r="AXG28" s="204"/>
      <c r="AXH28" s="204"/>
      <c r="AXI28" s="204"/>
      <c r="AXJ28" s="204"/>
      <c r="AXK28" s="204"/>
      <c r="AXL28" s="204"/>
      <c r="AXM28" s="204"/>
      <c r="AXN28" s="204"/>
      <c r="AXO28" s="204"/>
      <c r="AXP28" s="204"/>
      <c r="AXQ28" s="204"/>
      <c r="AXR28" s="204"/>
      <c r="AXS28" s="204"/>
      <c r="AXT28" s="204"/>
      <c r="AXU28" s="204"/>
      <c r="AXV28" s="204"/>
      <c r="AXW28" s="204"/>
      <c r="AXX28" s="204"/>
      <c r="AXY28" s="204"/>
      <c r="AXZ28" s="204"/>
      <c r="AYA28" s="204"/>
      <c r="AYB28" s="204"/>
      <c r="AYC28" s="204"/>
      <c r="AYD28" s="204"/>
      <c r="AYE28" s="204"/>
      <c r="AYF28" s="204"/>
      <c r="AYG28" s="204"/>
      <c r="AYH28" s="204"/>
      <c r="AYI28" s="204"/>
      <c r="AYJ28" s="204"/>
      <c r="AYK28" s="204"/>
      <c r="AYL28" s="204"/>
      <c r="AYM28" s="204"/>
      <c r="AYN28" s="204"/>
      <c r="AYO28" s="204"/>
      <c r="AYP28" s="204"/>
      <c r="AYQ28" s="204"/>
      <c r="AYR28" s="204"/>
      <c r="AYS28" s="204"/>
      <c r="AYT28" s="204"/>
      <c r="AYU28" s="204"/>
      <c r="AYV28" s="204"/>
      <c r="AYW28" s="204"/>
      <c r="AYX28" s="204"/>
      <c r="AYY28" s="204"/>
      <c r="AYZ28" s="204"/>
      <c r="AZA28" s="204"/>
      <c r="AZB28" s="204"/>
      <c r="AZC28" s="204"/>
      <c r="AZD28" s="204"/>
      <c r="AZE28" s="204"/>
      <c r="AZF28" s="204"/>
      <c r="AZG28" s="204"/>
      <c r="AZH28" s="204"/>
      <c r="AZI28" s="204"/>
      <c r="AZJ28" s="204"/>
      <c r="AZK28" s="204"/>
      <c r="AZL28" s="204"/>
      <c r="AZM28" s="204"/>
      <c r="AZN28" s="204"/>
      <c r="AZO28" s="204"/>
      <c r="AZP28" s="204"/>
      <c r="AZQ28" s="204"/>
      <c r="AZR28" s="204"/>
      <c r="AZS28" s="204"/>
      <c r="AZT28" s="204"/>
      <c r="AZU28" s="204"/>
      <c r="AZV28" s="204"/>
      <c r="AZW28" s="204"/>
      <c r="AZX28" s="204"/>
      <c r="AZY28" s="204"/>
      <c r="AZZ28" s="204"/>
      <c r="BAA28" s="204"/>
      <c r="BAB28" s="204"/>
      <c r="BAC28" s="204"/>
      <c r="BAD28" s="204"/>
      <c r="BAE28" s="204"/>
      <c r="BAF28" s="204"/>
      <c r="BAG28" s="204"/>
      <c r="BAH28" s="204"/>
      <c r="BAI28" s="204"/>
      <c r="BAJ28" s="204"/>
      <c r="BAK28" s="204"/>
      <c r="BAL28" s="204"/>
      <c r="BAM28" s="204"/>
      <c r="BAN28" s="204"/>
      <c r="BAO28" s="204"/>
      <c r="BAP28" s="204"/>
      <c r="BAQ28" s="204"/>
      <c r="BAR28" s="204"/>
      <c r="BAS28" s="204"/>
      <c r="BAT28" s="204"/>
      <c r="BAU28" s="204"/>
      <c r="BAV28" s="204"/>
      <c r="BAW28" s="204"/>
      <c r="BAX28" s="204"/>
      <c r="BAY28" s="204"/>
      <c r="BAZ28" s="204"/>
      <c r="BBA28" s="204"/>
      <c r="BBB28" s="204"/>
      <c r="BBC28" s="204"/>
      <c r="BBD28" s="204"/>
      <c r="BBE28" s="204"/>
      <c r="BBF28" s="204"/>
      <c r="BBG28" s="204"/>
      <c r="BBH28" s="204"/>
      <c r="BBI28" s="204"/>
      <c r="BBJ28" s="204"/>
      <c r="BBK28" s="204"/>
      <c r="BBL28" s="204"/>
      <c r="BBM28" s="204"/>
      <c r="BBN28" s="204"/>
      <c r="BBO28" s="204"/>
      <c r="BBP28" s="204"/>
      <c r="BBQ28" s="204"/>
      <c r="BBR28" s="204"/>
      <c r="BBS28" s="204"/>
      <c r="BBT28" s="204"/>
      <c r="BBU28" s="204"/>
      <c r="BBV28" s="204"/>
      <c r="BBW28" s="204"/>
      <c r="BBX28" s="204"/>
      <c r="BBY28" s="204"/>
      <c r="BBZ28" s="204"/>
      <c r="BCA28" s="204"/>
      <c r="BCB28" s="204"/>
      <c r="BCC28" s="204"/>
      <c r="BCD28" s="204"/>
      <c r="BCE28" s="204"/>
      <c r="BCF28" s="204"/>
      <c r="BCG28" s="204"/>
      <c r="BCH28" s="204"/>
      <c r="BCI28" s="204"/>
      <c r="BCJ28" s="204"/>
      <c r="BCK28" s="204"/>
      <c r="BCL28" s="204"/>
      <c r="BCM28" s="204"/>
      <c r="BCN28" s="204"/>
      <c r="BCO28" s="204"/>
      <c r="BCP28" s="204"/>
      <c r="BCQ28" s="204"/>
      <c r="BCR28" s="204"/>
      <c r="BCS28" s="204"/>
      <c r="BCT28" s="204"/>
      <c r="BCU28" s="204"/>
      <c r="BCV28" s="204"/>
      <c r="BCW28" s="204"/>
      <c r="BCX28" s="204"/>
      <c r="BCY28" s="204"/>
      <c r="BCZ28" s="204"/>
      <c r="BDA28" s="204"/>
      <c r="BDB28" s="204"/>
      <c r="BDC28" s="204"/>
      <c r="BDD28" s="204"/>
      <c r="BDE28" s="204"/>
      <c r="BDF28" s="204"/>
      <c r="BDG28" s="204"/>
      <c r="BDH28" s="204"/>
      <c r="BDI28" s="204"/>
      <c r="BDJ28" s="204"/>
      <c r="BDK28" s="204"/>
      <c r="BDL28" s="204"/>
      <c r="BDM28" s="204"/>
      <c r="BDN28" s="204"/>
      <c r="BDO28" s="204"/>
      <c r="BDP28" s="204"/>
      <c r="BDQ28" s="204"/>
      <c r="BDR28" s="204"/>
      <c r="BDS28" s="204"/>
      <c r="BDT28" s="204"/>
      <c r="BDU28" s="204"/>
      <c r="BDV28" s="204"/>
      <c r="BDW28" s="204"/>
      <c r="BDX28" s="204"/>
      <c r="BDY28" s="204"/>
      <c r="BDZ28" s="204"/>
      <c r="BEA28" s="204"/>
      <c r="BEB28" s="204"/>
      <c r="BEC28" s="204"/>
      <c r="BED28" s="204"/>
      <c r="BEE28" s="204"/>
      <c r="BEF28" s="204"/>
      <c r="BEG28" s="204"/>
      <c r="BEH28" s="204"/>
      <c r="BEI28" s="204"/>
      <c r="BEJ28" s="204"/>
      <c r="BEK28" s="204"/>
      <c r="BEL28" s="204"/>
      <c r="BEM28" s="204"/>
      <c r="BEN28" s="204"/>
      <c r="BEO28" s="204"/>
      <c r="BEP28" s="204"/>
      <c r="BEQ28" s="204"/>
      <c r="BER28" s="204"/>
      <c r="BES28" s="204"/>
      <c r="BET28" s="204"/>
      <c r="BEU28" s="204"/>
      <c r="BEV28" s="204"/>
      <c r="BEW28" s="204"/>
      <c r="BEX28" s="204"/>
      <c r="BEY28" s="204"/>
      <c r="BEZ28" s="204"/>
      <c r="BFA28" s="204"/>
      <c r="BFB28" s="204"/>
      <c r="BFC28" s="204"/>
      <c r="BFD28" s="204"/>
      <c r="BFE28" s="204"/>
      <c r="BFF28" s="204"/>
      <c r="BFG28" s="204"/>
      <c r="BFH28" s="204"/>
      <c r="BFI28" s="204"/>
      <c r="BFJ28" s="204"/>
      <c r="BFK28" s="204"/>
      <c r="BFL28" s="204"/>
      <c r="BFM28" s="204"/>
      <c r="BFN28" s="204"/>
      <c r="BFO28" s="204"/>
      <c r="BFP28" s="204"/>
      <c r="BFQ28" s="204"/>
      <c r="BFR28" s="204"/>
      <c r="BFS28" s="204"/>
      <c r="BFT28" s="204"/>
      <c r="BFU28" s="204"/>
      <c r="BFV28" s="204"/>
      <c r="BFW28" s="204"/>
      <c r="BFX28" s="204"/>
      <c r="BFY28" s="204"/>
      <c r="BFZ28" s="204"/>
      <c r="BGA28" s="204"/>
      <c r="BGB28" s="204"/>
      <c r="BGC28" s="204"/>
      <c r="BGD28" s="204"/>
      <c r="BGE28" s="204"/>
      <c r="BGF28" s="204"/>
      <c r="BGG28" s="204"/>
      <c r="BGH28" s="204"/>
      <c r="BGI28" s="204"/>
      <c r="BGJ28" s="204"/>
      <c r="BGK28" s="204"/>
      <c r="BGL28" s="204"/>
      <c r="BGM28" s="204"/>
      <c r="BGN28" s="204"/>
      <c r="BGO28" s="204"/>
      <c r="BGP28" s="204"/>
      <c r="BGQ28" s="204"/>
      <c r="BGR28" s="204"/>
      <c r="BGS28" s="204"/>
      <c r="BGT28" s="204"/>
      <c r="BGU28" s="204"/>
      <c r="BGV28" s="204"/>
      <c r="BGW28" s="204"/>
      <c r="BGX28" s="204"/>
      <c r="BGY28" s="204"/>
      <c r="BGZ28" s="204"/>
      <c r="BHA28" s="204"/>
      <c r="BHB28" s="204"/>
      <c r="BHC28" s="204"/>
      <c r="BHD28" s="204"/>
      <c r="BHE28" s="204"/>
      <c r="BHF28" s="204"/>
      <c r="BHG28" s="204"/>
      <c r="BHH28" s="204"/>
      <c r="BHI28" s="204"/>
      <c r="BHJ28" s="204"/>
      <c r="BHK28" s="204"/>
      <c r="BHL28" s="204"/>
      <c r="BHM28" s="204"/>
      <c r="BHN28" s="204"/>
      <c r="BHO28" s="204"/>
      <c r="BHP28" s="204"/>
      <c r="BHQ28" s="204"/>
      <c r="BHR28" s="204"/>
      <c r="BHS28" s="204"/>
      <c r="BHT28" s="204"/>
      <c r="BHU28" s="204"/>
      <c r="BHV28" s="204"/>
      <c r="BHW28" s="204"/>
      <c r="BHX28" s="204"/>
      <c r="BHY28" s="204"/>
      <c r="BHZ28" s="204"/>
      <c r="BIA28" s="204"/>
      <c r="BIB28" s="204"/>
      <c r="BIC28" s="204"/>
      <c r="BID28" s="204"/>
      <c r="BIE28" s="204"/>
      <c r="BIF28" s="204"/>
      <c r="BIG28" s="204"/>
      <c r="BIH28" s="204"/>
      <c r="BII28" s="204"/>
      <c r="BIJ28" s="204"/>
      <c r="BIK28" s="204"/>
      <c r="BIL28" s="204"/>
      <c r="BIM28" s="204"/>
      <c r="BIN28" s="204"/>
      <c r="BIO28" s="204"/>
      <c r="BIP28" s="204"/>
      <c r="BIQ28" s="204"/>
      <c r="BIR28" s="204"/>
      <c r="BIS28" s="204"/>
      <c r="BIT28" s="204"/>
      <c r="BIU28" s="204"/>
      <c r="BIV28" s="204"/>
      <c r="BIW28" s="204"/>
      <c r="BIX28" s="204"/>
      <c r="BIY28" s="204"/>
      <c r="BIZ28" s="204"/>
      <c r="BJA28" s="204"/>
      <c r="BJB28" s="204"/>
      <c r="BJC28" s="204"/>
      <c r="BJD28" s="204"/>
      <c r="BJE28" s="204"/>
      <c r="BJF28" s="204"/>
      <c r="BJG28" s="204"/>
      <c r="BJH28" s="204"/>
      <c r="BJI28" s="204"/>
      <c r="BJJ28" s="204"/>
      <c r="BJK28" s="204"/>
      <c r="BJL28" s="204"/>
      <c r="BJM28" s="204"/>
      <c r="BJN28" s="204"/>
      <c r="BJO28" s="204"/>
      <c r="BJP28" s="204"/>
      <c r="BJQ28" s="204"/>
      <c r="BJR28" s="204"/>
      <c r="BJS28" s="204"/>
      <c r="BJT28" s="204"/>
      <c r="BJU28" s="204"/>
      <c r="BJV28" s="204"/>
      <c r="BJW28" s="204"/>
      <c r="BJX28" s="204"/>
      <c r="BJY28" s="204"/>
      <c r="BJZ28" s="204"/>
      <c r="BKA28" s="204"/>
      <c r="BKB28" s="204"/>
      <c r="BKC28" s="204"/>
      <c r="BKD28" s="204"/>
      <c r="BKE28" s="204"/>
      <c r="BKF28" s="204"/>
      <c r="BKG28" s="204"/>
      <c r="BKH28" s="204"/>
      <c r="BKI28" s="204"/>
      <c r="BKJ28" s="204"/>
      <c r="BKK28" s="204"/>
      <c r="BKL28" s="204"/>
      <c r="BKM28" s="204"/>
      <c r="BKN28" s="204"/>
      <c r="BKO28" s="204"/>
      <c r="BKP28" s="204"/>
      <c r="BKQ28" s="204"/>
      <c r="BKR28" s="204"/>
      <c r="BKS28" s="204"/>
      <c r="BKT28" s="204"/>
      <c r="BKU28" s="204"/>
      <c r="BKV28" s="204"/>
      <c r="BKW28" s="204"/>
      <c r="BKX28" s="204"/>
      <c r="BKY28" s="204"/>
      <c r="BKZ28" s="204"/>
      <c r="BLA28" s="204"/>
      <c r="BLB28" s="204"/>
      <c r="BLC28" s="204"/>
      <c r="BLD28" s="204"/>
      <c r="BLE28" s="204"/>
      <c r="BLF28" s="204"/>
      <c r="BLG28" s="204"/>
      <c r="BLH28" s="204"/>
      <c r="BLI28" s="204"/>
      <c r="BLJ28" s="204"/>
      <c r="BLK28" s="204"/>
      <c r="BLL28" s="204"/>
      <c r="BLM28" s="204"/>
      <c r="BLN28" s="204"/>
      <c r="BLO28" s="204"/>
      <c r="BLP28" s="204"/>
      <c r="BLQ28" s="204"/>
      <c r="BLR28" s="204"/>
      <c r="BLS28" s="204"/>
      <c r="BLT28" s="204"/>
      <c r="BLU28" s="204"/>
      <c r="BLV28" s="204"/>
      <c r="BLW28" s="204"/>
      <c r="BLX28" s="204"/>
      <c r="BLY28" s="204"/>
      <c r="BLZ28" s="204"/>
      <c r="BMA28" s="204"/>
      <c r="BMB28" s="204"/>
      <c r="BMC28" s="204"/>
      <c r="BMD28" s="204"/>
      <c r="BME28" s="204"/>
      <c r="BMF28" s="204"/>
      <c r="BMG28" s="204"/>
      <c r="BMH28" s="204"/>
      <c r="BMI28" s="204"/>
      <c r="BMJ28" s="204"/>
      <c r="BMK28" s="204"/>
      <c r="BML28" s="204"/>
      <c r="BMM28" s="204"/>
      <c r="BMN28" s="204"/>
      <c r="BMO28" s="204"/>
      <c r="BMP28" s="204"/>
      <c r="BMQ28" s="204"/>
      <c r="BMR28" s="204"/>
      <c r="BMS28" s="204"/>
      <c r="BMT28" s="204"/>
      <c r="BMU28" s="204"/>
      <c r="BMV28" s="204"/>
      <c r="BMW28" s="204"/>
      <c r="BMX28" s="204"/>
      <c r="BMY28" s="204"/>
      <c r="BMZ28" s="204"/>
      <c r="BNA28" s="204"/>
      <c r="BNB28" s="204"/>
      <c r="BNC28" s="204"/>
      <c r="BND28" s="204"/>
      <c r="BNE28" s="204"/>
      <c r="BNF28" s="204"/>
      <c r="BNG28" s="204"/>
      <c r="BNH28" s="204"/>
      <c r="BNI28" s="204"/>
      <c r="BNJ28" s="204"/>
      <c r="BNK28" s="204"/>
      <c r="BNL28" s="204"/>
      <c r="BNM28" s="204"/>
      <c r="BNN28" s="204"/>
      <c r="BNO28" s="204"/>
      <c r="BNP28" s="204"/>
      <c r="BNQ28" s="204"/>
      <c r="BNR28" s="204"/>
      <c r="BNS28" s="204"/>
      <c r="BNT28" s="204"/>
      <c r="BNU28" s="204"/>
      <c r="BNV28" s="204"/>
      <c r="BNW28" s="204"/>
      <c r="BNX28" s="204"/>
      <c r="BNY28" s="204"/>
      <c r="BNZ28" s="204"/>
      <c r="BOA28" s="204"/>
      <c r="BOB28" s="204"/>
      <c r="BOC28" s="204"/>
      <c r="BOD28" s="204"/>
      <c r="BOE28" s="204"/>
      <c r="BOF28" s="204"/>
      <c r="BOG28" s="204"/>
      <c r="BOH28" s="204"/>
      <c r="BOI28" s="204"/>
      <c r="BOJ28" s="204"/>
      <c r="BOK28" s="204"/>
      <c r="BOL28" s="204"/>
      <c r="BOM28" s="204"/>
      <c r="BON28" s="204"/>
      <c r="BOO28" s="204"/>
      <c r="BOP28" s="204"/>
      <c r="BOQ28" s="204"/>
      <c r="BOR28" s="204"/>
      <c r="BOS28" s="204"/>
      <c r="BOT28" s="204"/>
      <c r="BOU28" s="204"/>
      <c r="BOV28" s="204"/>
      <c r="BOW28" s="204"/>
      <c r="BOX28" s="204"/>
      <c r="BOY28" s="204"/>
      <c r="BOZ28" s="204"/>
      <c r="BPA28" s="204"/>
      <c r="BPB28" s="204"/>
      <c r="BPC28" s="204"/>
      <c r="BPD28" s="204"/>
      <c r="BPE28" s="204"/>
      <c r="BPF28" s="204"/>
      <c r="BPG28" s="204"/>
      <c r="BPH28" s="204"/>
      <c r="BPI28" s="204"/>
      <c r="BPJ28" s="204"/>
      <c r="BPK28" s="204"/>
      <c r="BPL28" s="204"/>
      <c r="BPM28" s="204"/>
      <c r="BPN28" s="204"/>
      <c r="BPO28" s="204"/>
      <c r="BPP28" s="204"/>
      <c r="BPQ28" s="204"/>
      <c r="BPR28" s="204"/>
      <c r="BPS28" s="204"/>
      <c r="BPT28" s="204"/>
      <c r="BPU28" s="204"/>
      <c r="BPV28" s="204"/>
      <c r="BPW28" s="204"/>
      <c r="BPX28" s="204"/>
      <c r="BPY28" s="204"/>
      <c r="BPZ28" s="204"/>
      <c r="BQA28" s="204"/>
      <c r="BQB28" s="204"/>
      <c r="BQC28" s="204"/>
      <c r="BQD28" s="204"/>
      <c r="BQE28" s="204"/>
      <c r="BQF28" s="204"/>
      <c r="BQG28" s="204"/>
      <c r="BQH28" s="204"/>
      <c r="BQI28" s="204"/>
      <c r="BQJ28" s="204"/>
      <c r="BQK28" s="204"/>
      <c r="BQL28" s="204"/>
      <c r="BQM28" s="204"/>
      <c r="BQN28" s="204"/>
      <c r="BQO28" s="204"/>
      <c r="BQP28" s="204"/>
      <c r="BQQ28" s="204"/>
      <c r="BQR28" s="204"/>
      <c r="BQS28" s="204"/>
      <c r="BQT28" s="204"/>
      <c r="BQU28" s="204"/>
      <c r="BQV28" s="204"/>
      <c r="BQW28" s="204"/>
      <c r="BQX28" s="204"/>
      <c r="BQY28" s="204"/>
      <c r="BQZ28" s="204"/>
      <c r="BRA28" s="204"/>
      <c r="BRB28" s="204"/>
      <c r="BRC28" s="204"/>
      <c r="BRD28" s="204"/>
      <c r="BRE28" s="204"/>
      <c r="BRF28" s="204"/>
      <c r="BRG28" s="204"/>
      <c r="BRH28" s="204"/>
      <c r="BRI28" s="204"/>
      <c r="BRJ28" s="204"/>
      <c r="BRK28" s="204"/>
      <c r="BRL28" s="204"/>
      <c r="BRM28" s="204"/>
      <c r="BRN28" s="204"/>
      <c r="BRO28" s="204"/>
      <c r="BRP28" s="204"/>
      <c r="BRQ28" s="204"/>
      <c r="BRR28" s="204"/>
      <c r="BRS28" s="204"/>
      <c r="BRT28" s="204"/>
      <c r="BRU28" s="204"/>
      <c r="BRV28" s="204"/>
      <c r="BRW28" s="204"/>
      <c r="BRX28" s="204"/>
      <c r="BRY28" s="204"/>
      <c r="BRZ28" s="204"/>
      <c r="BSA28" s="204"/>
      <c r="BSB28" s="204"/>
      <c r="BSC28" s="204"/>
      <c r="BSD28" s="204"/>
      <c r="BSE28" s="204"/>
      <c r="BSF28" s="204"/>
      <c r="BSG28" s="204"/>
      <c r="BSH28" s="204"/>
      <c r="BSI28" s="204"/>
      <c r="BSJ28" s="204"/>
      <c r="BSK28" s="204"/>
      <c r="BSL28" s="204"/>
      <c r="BSM28" s="204"/>
      <c r="BSN28" s="204"/>
      <c r="BSO28" s="204"/>
      <c r="BSP28" s="204"/>
      <c r="BSQ28" s="204"/>
      <c r="BSR28" s="204"/>
      <c r="BSS28" s="204"/>
      <c r="BST28" s="204"/>
      <c r="BSU28" s="204"/>
      <c r="BSV28" s="204"/>
      <c r="BSW28" s="204"/>
      <c r="BSX28" s="204"/>
      <c r="BSY28" s="204"/>
      <c r="BSZ28" s="204"/>
      <c r="BTA28" s="204"/>
      <c r="BTB28" s="204"/>
      <c r="BTC28" s="204"/>
      <c r="BTD28" s="204"/>
      <c r="BTE28" s="204"/>
      <c r="BTF28" s="204"/>
      <c r="BTG28" s="204"/>
      <c r="BTH28" s="204"/>
      <c r="BTI28" s="204"/>
      <c r="BTJ28" s="204"/>
      <c r="BTK28" s="204"/>
      <c r="BTL28" s="204"/>
      <c r="BTM28" s="204"/>
      <c r="BTN28" s="204"/>
      <c r="BTO28" s="204"/>
      <c r="BTP28" s="204"/>
      <c r="BTQ28" s="204"/>
      <c r="BTR28" s="204"/>
      <c r="BTS28" s="204"/>
      <c r="BTT28" s="204"/>
      <c r="BTU28" s="204"/>
      <c r="BTV28" s="204"/>
      <c r="BTW28" s="204"/>
      <c r="BTX28" s="204"/>
      <c r="BTY28" s="204"/>
      <c r="BTZ28" s="204"/>
      <c r="BUA28" s="204"/>
      <c r="BUB28" s="204"/>
      <c r="BUC28" s="204"/>
      <c r="BUD28" s="204"/>
      <c r="BUE28" s="204"/>
      <c r="BUF28" s="204"/>
      <c r="BUG28" s="204"/>
      <c r="BUH28" s="204"/>
      <c r="BUI28" s="204"/>
      <c r="BUJ28" s="204"/>
      <c r="BUK28" s="204"/>
      <c r="BUL28" s="204"/>
      <c r="BUM28" s="204"/>
      <c r="BUN28" s="204"/>
      <c r="BUO28" s="204"/>
      <c r="BUP28" s="204"/>
      <c r="BUQ28" s="204"/>
      <c r="BUR28" s="204"/>
      <c r="BUS28" s="204"/>
      <c r="BUT28" s="204"/>
      <c r="BUU28" s="204"/>
      <c r="BUV28" s="204"/>
      <c r="BUW28" s="204"/>
      <c r="BUX28" s="204"/>
      <c r="BUY28" s="204"/>
      <c r="BUZ28" s="204"/>
      <c r="BVA28" s="204"/>
      <c r="BVB28" s="204"/>
      <c r="BVC28" s="204"/>
      <c r="BVD28" s="204"/>
      <c r="BVE28" s="204"/>
      <c r="BVF28" s="204"/>
      <c r="BVG28" s="204"/>
      <c r="BVH28" s="204"/>
      <c r="BVI28" s="204"/>
      <c r="BVJ28" s="204"/>
      <c r="BVK28" s="204"/>
      <c r="BVL28" s="204"/>
      <c r="BVM28" s="204"/>
      <c r="BVN28" s="204"/>
      <c r="BVO28" s="204"/>
      <c r="BVP28" s="204"/>
      <c r="BVQ28" s="204"/>
      <c r="BVR28" s="204"/>
      <c r="BVS28" s="204"/>
      <c r="BVT28" s="204"/>
      <c r="BVU28" s="204"/>
      <c r="BVV28" s="204"/>
      <c r="BVW28" s="204"/>
      <c r="BVX28" s="204"/>
      <c r="BVY28" s="204"/>
      <c r="BVZ28" s="204"/>
      <c r="BWA28" s="204"/>
      <c r="BWB28" s="204"/>
      <c r="BWC28" s="204"/>
      <c r="BWD28" s="204"/>
      <c r="BWE28" s="204"/>
      <c r="BWF28" s="204"/>
      <c r="BWG28" s="204"/>
      <c r="BWH28" s="204"/>
      <c r="BWI28" s="204"/>
      <c r="BWJ28" s="204"/>
      <c r="BWK28" s="204"/>
      <c r="BWL28" s="204"/>
      <c r="BWM28" s="204"/>
      <c r="BWN28" s="204"/>
      <c r="BWO28" s="204"/>
      <c r="BWP28" s="204"/>
      <c r="BWQ28" s="204"/>
      <c r="BWR28" s="204"/>
      <c r="BWS28" s="204"/>
      <c r="BWT28" s="204"/>
      <c r="BWU28" s="204"/>
      <c r="BWV28" s="204"/>
      <c r="BWW28" s="204"/>
      <c r="BWX28" s="204"/>
      <c r="BWY28" s="204"/>
      <c r="BWZ28" s="204"/>
      <c r="BXA28" s="204"/>
      <c r="BXB28" s="204"/>
      <c r="BXC28" s="204"/>
      <c r="BXD28" s="204"/>
      <c r="BXE28" s="204"/>
      <c r="BXF28" s="204"/>
      <c r="BXG28" s="204"/>
      <c r="BXH28" s="204"/>
      <c r="BXI28" s="204"/>
      <c r="BXJ28" s="204"/>
      <c r="BXK28" s="204"/>
      <c r="BXL28" s="204"/>
      <c r="BXM28" s="204"/>
      <c r="BXN28" s="204"/>
      <c r="BXO28" s="204"/>
      <c r="BXP28" s="204"/>
      <c r="BXQ28" s="204"/>
      <c r="BXR28" s="204"/>
      <c r="BXS28" s="204"/>
      <c r="BXT28" s="204"/>
      <c r="BXU28" s="204"/>
      <c r="BXV28" s="204"/>
      <c r="BXW28" s="204"/>
      <c r="BXX28" s="204"/>
      <c r="BXY28" s="204"/>
      <c r="BXZ28" s="204"/>
      <c r="BYA28" s="204"/>
      <c r="BYB28" s="204"/>
      <c r="BYC28" s="204"/>
      <c r="BYD28" s="204"/>
      <c r="BYE28" s="204"/>
      <c r="BYF28" s="204"/>
      <c r="BYG28" s="204"/>
      <c r="BYH28" s="204"/>
      <c r="BYI28" s="204"/>
      <c r="BYJ28" s="204"/>
      <c r="BYK28" s="204"/>
      <c r="BYL28" s="204"/>
      <c r="BYM28" s="204"/>
      <c r="BYN28" s="204"/>
      <c r="BYO28" s="204"/>
      <c r="BYP28" s="204"/>
      <c r="BYQ28" s="204"/>
      <c r="BYR28" s="204"/>
      <c r="BYS28" s="204"/>
      <c r="BYT28" s="204"/>
      <c r="BYU28" s="204"/>
      <c r="BYV28" s="204"/>
      <c r="BYW28" s="204"/>
      <c r="BYX28" s="204"/>
      <c r="BYY28" s="204"/>
      <c r="BYZ28" s="204"/>
      <c r="BZA28" s="204"/>
      <c r="BZB28" s="204"/>
      <c r="BZC28" s="204"/>
      <c r="BZD28" s="204"/>
      <c r="BZE28" s="204"/>
      <c r="BZF28" s="204"/>
      <c r="BZG28" s="204"/>
      <c r="BZH28" s="204"/>
      <c r="BZI28" s="204"/>
      <c r="BZJ28" s="204"/>
      <c r="BZK28" s="204"/>
      <c r="BZL28" s="204"/>
      <c r="BZM28" s="204"/>
      <c r="BZN28" s="204"/>
      <c r="BZO28" s="204"/>
      <c r="BZP28" s="204"/>
      <c r="BZQ28" s="204"/>
      <c r="BZR28" s="204"/>
      <c r="BZS28" s="204"/>
      <c r="BZT28" s="204"/>
      <c r="BZU28" s="204"/>
      <c r="BZV28" s="204"/>
      <c r="BZW28" s="204"/>
      <c r="BZX28" s="204"/>
      <c r="BZY28" s="204"/>
      <c r="BZZ28" s="204"/>
      <c r="CAA28" s="204"/>
      <c r="CAB28" s="204"/>
      <c r="CAC28" s="204"/>
      <c r="CAD28" s="204"/>
      <c r="CAE28" s="204"/>
      <c r="CAF28" s="204"/>
      <c r="CAG28" s="204"/>
      <c r="CAH28" s="204"/>
      <c r="CAI28" s="204"/>
      <c r="CAJ28" s="204"/>
      <c r="CAK28" s="204"/>
      <c r="CAL28" s="204"/>
      <c r="CAM28" s="204"/>
      <c r="CAN28" s="204"/>
      <c r="CAO28" s="204"/>
      <c r="CAP28" s="204"/>
      <c r="CAQ28" s="204"/>
      <c r="CAR28" s="204"/>
      <c r="CAS28" s="204"/>
      <c r="CAT28" s="204"/>
      <c r="CAU28" s="204"/>
      <c r="CAV28" s="204"/>
      <c r="CAW28" s="204"/>
      <c r="CAX28" s="204"/>
      <c r="CAY28" s="204"/>
      <c r="CAZ28" s="204"/>
      <c r="CBA28" s="204"/>
      <c r="CBB28" s="204"/>
      <c r="CBC28" s="204"/>
      <c r="CBD28" s="204"/>
      <c r="CBE28" s="204"/>
      <c r="CBF28" s="204"/>
      <c r="CBG28" s="204"/>
      <c r="CBH28" s="204"/>
      <c r="CBI28" s="204"/>
      <c r="CBJ28" s="204"/>
      <c r="CBK28" s="204"/>
      <c r="CBL28" s="204"/>
      <c r="CBM28" s="204"/>
      <c r="CBN28" s="204"/>
      <c r="CBO28" s="204"/>
      <c r="CBP28" s="204"/>
      <c r="CBQ28" s="204"/>
      <c r="CBR28" s="204"/>
      <c r="CBS28" s="204"/>
      <c r="CBT28" s="204"/>
      <c r="CBU28" s="204"/>
      <c r="CBV28" s="204"/>
      <c r="CBW28" s="204"/>
      <c r="CBX28" s="204"/>
      <c r="CBY28" s="204"/>
      <c r="CBZ28" s="204"/>
      <c r="CCA28" s="204"/>
      <c r="CCB28" s="204"/>
      <c r="CCC28" s="204"/>
      <c r="CCD28" s="204"/>
      <c r="CCE28" s="204"/>
      <c r="CCF28" s="204"/>
      <c r="CCG28" s="204"/>
      <c r="CCH28" s="204"/>
      <c r="CCI28" s="204"/>
      <c r="CCJ28" s="204"/>
      <c r="CCK28" s="204"/>
      <c r="CCL28" s="204"/>
      <c r="CCM28" s="204"/>
      <c r="CCN28" s="204"/>
      <c r="CCO28" s="204"/>
      <c r="CCP28" s="204"/>
      <c r="CCQ28" s="204"/>
      <c r="CCR28" s="204"/>
      <c r="CCS28" s="204"/>
      <c r="CCT28" s="204"/>
      <c r="CCU28" s="204"/>
      <c r="CCV28" s="204"/>
      <c r="CCW28" s="204"/>
      <c r="CCX28" s="204"/>
      <c r="CCY28" s="204"/>
      <c r="CCZ28" s="204"/>
      <c r="CDA28" s="204"/>
      <c r="CDB28" s="204"/>
      <c r="CDC28" s="204"/>
      <c r="CDD28" s="204"/>
      <c r="CDE28" s="204"/>
      <c r="CDF28" s="204"/>
      <c r="CDG28" s="204"/>
      <c r="CDH28" s="204"/>
      <c r="CDI28" s="204"/>
      <c r="CDJ28" s="204"/>
      <c r="CDK28" s="204"/>
      <c r="CDL28" s="204"/>
      <c r="CDM28" s="204"/>
      <c r="CDN28" s="204"/>
      <c r="CDO28" s="204"/>
      <c r="CDP28" s="204"/>
      <c r="CDQ28" s="204"/>
      <c r="CDR28" s="204"/>
      <c r="CDS28" s="204"/>
      <c r="CDT28" s="204"/>
      <c r="CDU28" s="204"/>
      <c r="CDV28" s="204"/>
      <c r="CDW28" s="204"/>
      <c r="CDX28" s="204"/>
      <c r="CDY28" s="204"/>
      <c r="CDZ28" s="204"/>
      <c r="CEA28" s="204"/>
      <c r="CEB28" s="204"/>
      <c r="CEC28" s="204"/>
      <c r="CED28" s="204"/>
      <c r="CEE28" s="204"/>
      <c r="CEF28" s="204"/>
      <c r="CEG28" s="204"/>
      <c r="CEH28" s="204"/>
      <c r="CEI28" s="204"/>
      <c r="CEJ28" s="204"/>
      <c r="CEK28" s="204"/>
      <c r="CEL28" s="204"/>
      <c r="CEM28" s="204"/>
      <c r="CEN28" s="204"/>
      <c r="CEO28" s="204"/>
      <c r="CEP28" s="204"/>
      <c r="CEQ28" s="204"/>
      <c r="CER28" s="204"/>
      <c r="CES28" s="204"/>
      <c r="CET28" s="204"/>
      <c r="CEU28" s="204"/>
      <c r="CEV28" s="204"/>
      <c r="CEW28" s="204"/>
      <c r="CEX28" s="204"/>
      <c r="CEY28" s="204"/>
      <c r="CEZ28" s="204"/>
      <c r="CFA28" s="204"/>
      <c r="CFB28" s="204"/>
      <c r="CFC28" s="204"/>
      <c r="CFD28" s="204"/>
      <c r="CFE28" s="204"/>
      <c r="CFF28" s="204"/>
      <c r="CFG28" s="204"/>
      <c r="CFH28" s="204"/>
      <c r="CFI28" s="204"/>
      <c r="CFJ28" s="204"/>
      <c r="CFK28" s="204"/>
      <c r="CFL28" s="204"/>
      <c r="CFM28" s="204"/>
      <c r="CFN28" s="204"/>
      <c r="CFO28" s="204"/>
      <c r="CFP28" s="204"/>
      <c r="CFQ28" s="204"/>
      <c r="CFR28" s="204"/>
      <c r="CFS28" s="204"/>
      <c r="CFT28" s="204"/>
      <c r="CFU28" s="204"/>
      <c r="CFV28" s="204"/>
      <c r="CFW28" s="204"/>
      <c r="CFX28" s="204"/>
      <c r="CFY28" s="204"/>
      <c r="CFZ28" s="204"/>
      <c r="CGA28" s="204"/>
      <c r="CGB28" s="204"/>
      <c r="CGC28" s="204"/>
      <c r="CGD28" s="204"/>
      <c r="CGE28" s="204"/>
      <c r="CGF28" s="204"/>
      <c r="CGG28" s="204"/>
      <c r="CGH28" s="204"/>
      <c r="CGI28" s="204"/>
      <c r="CGJ28" s="204"/>
      <c r="CGK28" s="204"/>
      <c r="CGL28" s="204"/>
      <c r="CGM28" s="204"/>
      <c r="CGN28" s="204"/>
      <c r="CGO28" s="204"/>
      <c r="CGP28" s="204"/>
      <c r="CGQ28" s="204"/>
      <c r="CGR28" s="204"/>
      <c r="CGS28" s="204"/>
      <c r="CGT28" s="204"/>
      <c r="CGU28" s="204"/>
      <c r="CGV28" s="204"/>
      <c r="CGW28" s="204"/>
      <c r="CGX28" s="204"/>
      <c r="CGY28" s="204"/>
      <c r="CGZ28" s="204"/>
      <c r="CHA28" s="204"/>
      <c r="CHB28" s="204"/>
      <c r="CHC28" s="204"/>
      <c r="CHD28" s="204"/>
      <c r="CHE28" s="204"/>
      <c r="CHF28" s="204"/>
      <c r="CHG28" s="204"/>
      <c r="CHH28" s="204"/>
      <c r="CHI28" s="204"/>
      <c r="CHJ28" s="204"/>
      <c r="CHK28" s="204"/>
      <c r="CHL28" s="204"/>
      <c r="CHM28" s="204"/>
      <c r="CHN28" s="204"/>
      <c r="CHO28" s="204"/>
      <c r="CHP28" s="204"/>
      <c r="CHQ28" s="204"/>
      <c r="CHR28" s="204"/>
      <c r="CHS28" s="204"/>
      <c r="CHT28" s="204"/>
      <c r="CHU28" s="204"/>
      <c r="CHV28" s="204"/>
      <c r="CHW28" s="204"/>
      <c r="CHX28" s="204"/>
      <c r="CHY28" s="204"/>
      <c r="CHZ28" s="204"/>
      <c r="CIA28" s="204"/>
      <c r="CIB28" s="204"/>
      <c r="CIC28" s="204"/>
      <c r="CID28" s="204"/>
      <c r="CIE28" s="204"/>
      <c r="CIF28" s="204"/>
      <c r="CIG28" s="204"/>
      <c r="CIH28" s="204"/>
      <c r="CII28" s="204"/>
      <c r="CIJ28" s="204"/>
      <c r="CIK28" s="204"/>
      <c r="CIL28" s="204"/>
      <c r="CIM28" s="204"/>
      <c r="CIN28" s="204"/>
      <c r="CIO28" s="204"/>
      <c r="CIP28" s="204"/>
      <c r="CIQ28" s="204"/>
      <c r="CIR28" s="204"/>
      <c r="CIS28" s="204"/>
      <c r="CIT28" s="204"/>
      <c r="CIU28" s="204"/>
      <c r="CIV28" s="204"/>
      <c r="CIW28" s="204"/>
      <c r="CIX28" s="204"/>
      <c r="CIY28" s="204"/>
      <c r="CIZ28" s="204"/>
      <c r="CJA28" s="204"/>
      <c r="CJB28" s="204"/>
      <c r="CJC28" s="204"/>
      <c r="CJD28" s="204"/>
      <c r="CJE28" s="204"/>
      <c r="CJF28" s="204"/>
      <c r="CJG28" s="204"/>
      <c r="CJH28" s="204"/>
      <c r="CJI28" s="204"/>
      <c r="CJJ28" s="204"/>
      <c r="CJK28" s="204"/>
      <c r="CJL28" s="204"/>
      <c r="CJM28" s="204"/>
      <c r="CJN28" s="204"/>
      <c r="CJO28" s="204"/>
      <c r="CJP28" s="204"/>
      <c r="CJQ28" s="204"/>
      <c r="CJR28" s="204"/>
      <c r="CJS28" s="204"/>
      <c r="CJT28" s="204"/>
      <c r="CJU28" s="204"/>
      <c r="CJV28" s="204"/>
      <c r="CJW28" s="204"/>
      <c r="CJX28" s="204"/>
      <c r="CJY28" s="204"/>
      <c r="CJZ28" s="204"/>
      <c r="CKA28" s="204"/>
      <c r="CKB28" s="204"/>
      <c r="CKC28" s="204"/>
      <c r="CKD28" s="204"/>
      <c r="CKE28" s="204"/>
      <c r="CKF28" s="204"/>
      <c r="CKG28" s="204"/>
      <c r="CKH28" s="204"/>
      <c r="CKI28" s="204"/>
      <c r="CKJ28" s="204"/>
      <c r="CKK28" s="204"/>
      <c r="CKL28" s="204"/>
      <c r="CKM28" s="204"/>
      <c r="CKN28" s="204"/>
      <c r="CKO28" s="204"/>
      <c r="CKP28" s="204"/>
      <c r="CKQ28" s="204"/>
      <c r="CKR28" s="204"/>
      <c r="CKS28" s="204"/>
      <c r="CKT28" s="204"/>
      <c r="CKU28" s="204"/>
      <c r="CKV28" s="204"/>
      <c r="CKW28" s="204"/>
      <c r="CKX28" s="204"/>
      <c r="CKY28" s="204"/>
      <c r="CKZ28" s="204"/>
      <c r="CLA28" s="204"/>
      <c r="CLB28" s="204"/>
      <c r="CLC28" s="204"/>
      <c r="CLD28" s="204"/>
      <c r="CLE28" s="204"/>
      <c r="CLF28" s="204"/>
      <c r="CLG28" s="204"/>
      <c r="CLH28" s="204"/>
      <c r="CLI28" s="204"/>
      <c r="CLJ28" s="204"/>
      <c r="CLK28" s="204"/>
      <c r="CLL28" s="204"/>
      <c r="CLM28" s="204"/>
      <c r="CLN28" s="204"/>
      <c r="CLO28" s="204"/>
      <c r="CLP28" s="204"/>
      <c r="CLQ28" s="204"/>
      <c r="CLR28" s="204"/>
      <c r="CLS28" s="204"/>
      <c r="CLT28" s="204"/>
      <c r="CLU28" s="204"/>
      <c r="CLV28" s="204"/>
      <c r="CLW28" s="204"/>
      <c r="CLX28" s="204"/>
      <c r="CLY28" s="204"/>
      <c r="CLZ28" s="204"/>
      <c r="CMA28" s="204"/>
      <c r="CMB28" s="204"/>
      <c r="CMC28" s="204"/>
      <c r="CMD28" s="204"/>
      <c r="CME28" s="204"/>
      <c r="CMF28" s="204"/>
      <c r="CMG28" s="204"/>
      <c r="CMH28" s="204"/>
      <c r="CMI28" s="204"/>
      <c r="CMJ28" s="204"/>
      <c r="CMK28" s="204"/>
      <c r="CML28" s="204"/>
      <c r="CMM28" s="204"/>
      <c r="CMN28" s="204"/>
      <c r="CMO28" s="204"/>
      <c r="CMP28" s="204"/>
      <c r="CMQ28" s="204"/>
      <c r="CMR28" s="204"/>
      <c r="CMS28" s="204"/>
      <c r="CMT28" s="204"/>
      <c r="CMU28" s="204"/>
      <c r="CMV28" s="204"/>
      <c r="CMW28" s="204"/>
      <c r="CMX28" s="204"/>
      <c r="CMY28" s="204"/>
      <c r="CMZ28" s="204"/>
      <c r="CNA28" s="204"/>
    </row>
    <row r="29" spans="1:2393" s="56" customFormat="1" ht="37.5" customHeight="1">
      <c r="A29" s="62" t="s">
        <v>38</v>
      </c>
      <c r="B29" s="63"/>
      <c r="C29" s="50"/>
      <c r="D29" s="50">
        <f>[1]район!D29+[1]город!D29+[1]поселения!D30</f>
        <v>0</v>
      </c>
      <c r="E29" s="50"/>
      <c r="F29" s="50">
        <v>0</v>
      </c>
      <c r="G29" s="50"/>
      <c r="H29" s="50"/>
      <c r="I29" s="50">
        <f>J29+[1]город!I29+[1]поселения!I30</f>
        <v>0</v>
      </c>
      <c r="J29" s="50">
        <f>[1]район!I29</f>
        <v>0</v>
      </c>
      <c r="K29" s="50"/>
      <c r="L29" s="50"/>
      <c r="M29" s="50"/>
      <c r="N29" s="50"/>
      <c r="O29" s="50"/>
      <c r="P29" s="32">
        <f>[1]район!M29</f>
        <v>0</v>
      </c>
      <c r="Q29" s="33">
        <v>0</v>
      </c>
      <c r="R29" s="51">
        <f t="shared" si="1"/>
        <v>1</v>
      </c>
      <c r="S29" s="50"/>
      <c r="T29" s="50"/>
      <c r="U29" s="50"/>
      <c r="V29" s="50"/>
      <c r="W29" s="50"/>
      <c r="X29" s="50"/>
      <c r="Y29" s="51"/>
      <c r="Z29" s="51"/>
      <c r="AA29" s="51"/>
      <c r="AB29" s="51"/>
      <c r="AC29" s="52"/>
      <c r="AD29" s="52"/>
      <c r="AE29" s="53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  <c r="IW29" s="204"/>
      <c r="IX29" s="204"/>
      <c r="IY29" s="204"/>
      <c r="IZ29" s="204"/>
      <c r="JA29" s="204"/>
      <c r="JB29" s="204"/>
      <c r="JC29" s="204"/>
      <c r="JD29" s="204"/>
      <c r="JE29" s="204"/>
      <c r="JF29" s="204"/>
      <c r="JG29" s="204"/>
      <c r="JH29" s="204"/>
      <c r="JI29" s="204"/>
      <c r="JJ29" s="204"/>
      <c r="JK29" s="204"/>
      <c r="JL29" s="204"/>
      <c r="JM29" s="204"/>
      <c r="JN29" s="204"/>
      <c r="JO29" s="204"/>
      <c r="JP29" s="204"/>
      <c r="JQ29" s="204"/>
      <c r="JR29" s="204"/>
      <c r="JS29" s="204"/>
      <c r="JT29" s="204"/>
      <c r="JU29" s="204"/>
      <c r="JV29" s="204"/>
      <c r="JW29" s="204"/>
      <c r="JX29" s="204"/>
      <c r="JY29" s="204"/>
      <c r="JZ29" s="204"/>
      <c r="KA29" s="204"/>
      <c r="KB29" s="204"/>
      <c r="KC29" s="204"/>
      <c r="KD29" s="204"/>
      <c r="KE29" s="204"/>
      <c r="KF29" s="204"/>
      <c r="KG29" s="204"/>
      <c r="KH29" s="204"/>
      <c r="KI29" s="204"/>
      <c r="KJ29" s="204"/>
      <c r="KK29" s="204"/>
      <c r="KL29" s="204"/>
      <c r="KM29" s="204"/>
      <c r="KN29" s="204"/>
      <c r="KO29" s="204"/>
      <c r="KP29" s="204"/>
      <c r="KQ29" s="204"/>
      <c r="KR29" s="204"/>
      <c r="KS29" s="204"/>
      <c r="KT29" s="204"/>
      <c r="KU29" s="204"/>
      <c r="KV29" s="204"/>
      <c r="KW29" s="204"/>
      <c r="KX29" s="204"/>
      <c r="KY29" s="204"/>
      <c r="KZ29" s="204"/>
      <c r="LA29" s="204"/>
      <c r="LB29" s="204"/>
      <c r="LC29" s="204"/>
      <c r="LD29" s="204"/>
      <c r="LE29" s="204"/>
      <c r="LF29" s="204"/>
      <c r="LG29" s="204"/>
      <c r="LH29" s="204"/>
      <c r="LI29" s="204"/>
      <c r="LJ29" s="204"/>
      <c r="LK29" s="204"/>
      <c r="LL29" s="204"/>
      <c r="LM29" s="204"/>
      <c r="LN29" s="204"/>
      <c r="LO29" s="204"/>
      <c r="LP29" s="204"/>
      <c r="LQ29" s="204"/>
      <c r="LR29" s="204"/>
      <c r="LS29" s="204"/>
      <c r="LT29" s="204"/>
      <c r="LU29" s="204"/>
      <c r="LV29" s="204"/>
      <c r="LW29" s="204"/>
      <c r="LX29" s="204"/>
      <c r="LY29" s="204"/>
      <c r="LZ29" s="204"/>
      <c r="MA29" s="204"/>
      <c r="MB29" s="204"/>
      <c r="MC29" s="204"/>
      <c r="MD29" s="204"/>
      <c r="ME29" s="204"/>
      <c r="MF29" s="204"/>
      <c r="MG29" s="204"/>
      <c r="MH29" s="204"/>
      <c r="MI29" s="204"/>
      <c r="MJ29" s="204"/>
      <c r="MK29" s="204"/>
      <c r="ML29" s="204"/>
      <c r="MM29" s="204"/>
      <c r="MN29" s="204"/>
      <c r="MO29" s="204"/>
      <c r="MP29" s="204"/>
      <c r="MQ29" s="204"/>
      <c r="MR29" s="204"/>
      <c r="MS29" s="204"/>
      <c r="MT29" s="204"/>
      <c r="MU29" s="204"/>
      <c r="MV29" s="204"/>
      <c r="MW29" s="204"/>
      <c r="MX29" s="204"/>
      <c r="MY29" s="204"/>
      <c r="MZ29" s="204"/>
      <c r="NA29" s="204"/>
      <c r="NB29" s="204"/>
      <c r="NC29" s="204"/>
      <c r="ND29" s="204"/>
      <c r="NE29" s="204"/>
      <c r="NF29" s="204"/>
      <c r="NG29" s="204"/>
      <c r="NH29" s="204"/>
      <c r="NI29" s="204"/>
      <c r="NJ29" s="204"/>
      <c r="NK29" s="204"/>
      <c r="NL29" s="204"/>
      <c r="NM29" s="204"/>
      <c r="NN29" s="204"/>
      <c r="NO29" s="204"/>
      <c r="NP29" s="204"/>
      <c r="NQ29" s="204"/>
      <c r="NR29" s="204"/>
      <c r="NS29" s="204"/>
      <c r="NT29" s="204"/>
      <c r="NU29" s="204"/>
      <c r="NV29" s="204"/>
      <c r="NW29" s="204"/>
      <c r="NX29" s="204"/>
      <c r="NY29" s="204"/>
      <c r="NZ29" s="204"/>
      <c r="OA29" s="204"/>
      <c r="OB29" s="204"/>
      <c r="OC29" s="204"/>
      <c r="OD29" s="204"/>
      <c r="OE29" s="204"/>
      <c r="OF29" s="204"/>
      <c r="OG29" s="204"/>
      <c r="OH29" s="204"/>
      <c r="OI29" s="204"/>
      <c r="OJ29" s="204"/>
      <c r="OK29" s="204"/>
      <c r="OL29" s="204"/>
      <c r="OM29" s="204"/>
      <c r="ON29" s="204"/>
      <c r="OO29" s="204"/>
      <c r="OP29" s="204"/>
      <c r="OQ29" s="204"/>
      <c r="OR29" s="204"/>
      <c r="OS29" s="204"/>
      <c r="OT29" s="204"/>
      <c r="OU29" s="204"/>
      <c r="OV29" s="204"/>
      <c r="OW29" s="204"/>
      <c r="OX29" s="204"/>
      <c r="OY29" s="204"/>
      <c r="OZ29" s="204"/>
      <c r="PA29" s="204"/>
      <c r="PB29" s="204"/>
      <c r="PC29" s="204"/>
      <c r="PD29" s="204"/>
      <c r="PE29" s="204"/>
      <c r="PF29" s="204"/>
      <c r="PG29" s="204"/>
      <c r="PH29" s="204"/>
      <c r="PI29" s="204"/>
      <c r="PJ29" s="204"/>
      <c r="PK29" s="204"/>
      <c r="PL29" s="204"/>
      <c r="PM29" s="204"/>
      <c r="PN29" s="204"/>
      <c r="PO29" s="204"/>
      <c r="PP29" s="204"/>
      <c r="PQ29" s="204"/>
      <c r="PR29" s="204"/>
      <c r="PS29" s="204"/>
      <c r="PT29" s="204"/>
      <c r="PU29" s="204"/>
      <c r="PV29" s="204"/>
      <c r="PW29" s="204"/>
      <c r="PX29" s="204"/>
      <c r="PY29" s="204"/>
      <c r="PZ29" s="204"/>
      <c r="QA29" s="204"/>
      <c r="QB29" s="204"/>
      <c r="QC29" s="204"/>
      <c r="QD29" s="204"/>
      <c r="QE29" s="204"/>
      <c r="QF29" s="204"/>
      <c r="QG29" s="204"/>
      <c r="QH29" s="204"/>
      <c r="QI29" s="204"/>
      <c r="QJ29" s="204"/>
      <c r="QK29" s="204"/>
      <c r="QL29" s="204"/>
      <c r="QM29" s="204"/>
      <c r="QN29" s="204"/>
      <c r="QO29" s="204"/>
      <c r="QP29" s="204"/>
      <c r="QQ29" s="204"/>
      <c r="QR29" s="204"/>
      <c r="QS29" s="204"/>
      <c r="QT29" s="204"/>
      <c r="QU29" s="204"/>
      <c r="QV29" s="204"/>
      <c r="QW29" s="204"/>
      <c r="QX29" s="204"/>
      <c r="QY29" s="204"/>
      <c r="QZ29" s="204"/>
      <c r="RA29" s="204"/>
      <c r="RB29" s="204"/>
      <c r="RC29" s="204"/>
      <c r="RD29" s="204"/>
      <c r="RE29" s="204"/>
      <c r="RF29" s="204"/>
      <c r="RG29" s="204"/>
      <c r="RH29" s="204"/>
      <c r="RI29" s="204"/>
      <c r="RJ29" s="204"/>
      <c r="RK29" s="204"/>
      <c r="RL29" s="204"/>
      <c r="RM29" s="204"/>
      <c r="RN29" s="204"/>
      <c r="RO29" s="204"/>
      <c r="RP29" s="204"/>
      <c r="RQ29" s="204"/>
      <c r="RR29" s="204"/>
      <c r="RS29" s="204"/>
      <c r="RT29" s="204"/>
      <c r="RU29" s="204"/>
      <c r="RV29" s="204"/>
      <c r="RW29" s="204"/>
      <c r="RX29" s="204"/>
      <c r="RY29" s="204"/>
      <c r="RZ29" s="204"/>
      <c r="SA29" s="204"/>
      <c r="SB29" s="204"/>
      <c r="SC29" s="204"/>
      <c r="SD29" s="204"/>
      <c r="SE29" s="204"/>
      <c r="SF29" s="204"/>
      <c r="SG29" s="204"/>
      <c r="SH29" s="204"/>
      <c r="SI29" s="204"/>
      <c r="SJ29" s="204"/>
      <c r="SK29" s="204"/>
      <c r="SL29" s="204"/>
      <c r="SM29" s="204"/>
      <c r="SN29" s="204"/>
      <c r="SO29" s="204"/>
      <c r="SP29" s="204"/>
      <c r="SQ29" s="204"/>
      <c r="SR29" s="204"/>
      <c r="SS29" s="204"/>
      <c r="ST29" s="204"/>
      <c r="SU29" s="204"/>
      <c r="SV29" s="204"/>
      <c r="SW29" s="204"/>
      <c r="SX29" s="204"/>
      <c r="SY29" s="204"/>
      <c r="SZ29" s="204"/>
      <c r="TA29" s="204"/>
      <c r="TB29" s="204"/>
      <c r="TC29" s="204"/>
      <c r="TD29" s="204"/>
      <c r="TE29" s="204"/>
      <c r="TF29" s="204"/>
      <c r="TG29" s="204"/>
      <c r="TH29" s="204"/>
      <c r="TI29" s="204"/>
      <c r="TJ29" s="204"/>
      <c r="TK29" s="204"/>
      <c r="TL29" s="204"/>
      <c r="TM29" s="204"/>
      <c r="TN29" s="204"/>
      <c r="TO29" s="204"/>
      <c r="TP29" s="204"/>
      <c r="TQ29" s="204"/>
      <c r="TR29" s="204"/>
      <c r="TS29" s="204"/>
      <c r="TT29" s="204"/>
      <c r="TU29" s="204"/>
      <c r="TV29" s="204"/>
      <c r="TW29" s="204"/>
      <c r="TX29" s="204"/>
      <c r="TY29" s="204"/>
      <c r="TZ29" s="204"/>
      <c r="UA29" s="204"/>
      <c r="UB29" s="204"/>
      <c r="UC29" s="204"/>
      <c r="UD29" s="204"/>
      <c r="UE29" s="204"/>
      <c r="UF29" s="204"/>
      <c r="UG29" s="204"/>
      <c r="UH29" s="204"/>
      <c r="UI29" s="204"/>
      <c r="UJ29" s="204"/>
      <c r="UK29" s="204"/>
      <c r="UL29" s="204"/>
      <c r="UM29" s="204"/>
      <c r="UN29" s="204"/>
      <c r="UO29" s="204"/>
      <c r="UP29" s="204"/>
      <c r="UQ29" s="204"/>
      <c r="UR29" s="204"/>
      <c r="US29" s="204"/>
      <c r="UT29" s="204"/>
      <c r="UU29" s="204"/>
      <c r="UV29" s="204"/>
      <c r="UW29" s="204"/>
      <c r="UX29" s="204"/>
      <c r="UY29" s="204"/>
      <c r="UZ29" s="204"/>
      <c r="VA29" s="204"/>
      <c r="VB29" s="204"/>
      <c r="VC29" s="204"/>
      <c r="VD29" s="204"/>
      <c r="VE29" s="204"/>
      <c r="VF29" s="204"/>
      <c r="VG29" s="204"/>
      <c r="VH29" s="204"/>
      <c r="VI29" s="204"/>
      <c r="VJ29" s="204"/>
      <c r="VK29" s="204"/>
      <c r="VL29" s="204"/>
      <c r="VM29" s="204"/>
      <c r="VN29" s="204"/>
      <c r="VO29" s="204"/>
      <c r="VP29" s="204"/>
      <c r="VQ29" s="204"/>
      <c r="VR29" s="204"/>
      <c r="VS29" s="204"/>
      <c r="VT29" s="204"/>
      <c r="VU29" s="204"/>
      <c r="VV29" s="204"/>
      <c r="VW29" s="204"/>
      <c r="VX29" s="204"/>
      <c r="VY29" s="204"/>
      <c r="VZ29" s="204"/>
      <c r="WA29" s="204"/>
      <c r="WB29" s="204"/>
      <c r="WC29" s="204"/>
      <c r="WD29" s="204"/>
      <c r="WE29" s="204"/>
      <c r="WF29" s="204"/>
      <c r="WG29" s="204"/>
      <c r="WH29" s="204"/>
      <c r="WI29" s="204"/>
      <c r="WJ29" s="204"/>
      <c r="WK29" s="204"/>
      <c r="WL29" s="204"/>
      <c r="WM29" s="204"/>
      <c r="WN29" s="204"/>
      <c r="WO29" s="204"/>
      <c r="WP29" s="204"/>
      <c r="WQ29" s="204"/>
      <c r="WR29" s="204"/>
      <c r="WS29" s="204"/>
      <c r="WT29" s="204"/>
      <c r="WU29" s="204"/>
      <c r="WV29" s="204"/>
      <c r="WW29" s="204"/>
      <c r="WX29" s="204"/>
      <c r="WY29" s="204"/>
      <c r="WZ29" s="204"/>
      <c r="XA29" s="204"/>
      <c r="XB29" s="204"/>
      <c r="XC29" s="204"/>
      <c r="XD29" s="204"/>
      <c r="XE29" s="204"/>
      <c r="XF29" s="204"/>
      <c r="XG29" s="204"/>
      <c r="XH29" s="204"/>
      <c r="XI29" s="204"/>
      <c r="XJ29" s="204"/>
      <c r="XK29" s="204"/>
      <c r="XL29" s="204"/>
      <c r="XM29" s="204"/>
      <c r="XN29" s="204"/>
      <c r="XO29" s="204"/>
      <c r="XP29" s="204"/>
      <c r="XQ29" s="204"/>
      <c r="XR29" s="204"/>
      <c r="XS29" s="204"/>
      <c r="XT29" s="204"/>
      <c r="XU29" s="204"/>
      <c r="XV29" s="204"/>
      <c r="XW29" s="204"/>
      <c r="XX29" s="204"/>
      <c r="XY29" s="204"/>
      <c r="XZ29" s="204"/>
      <c r="YA29" s="204"/>
      <c r="YB29" s="204"/>
      <c r="YC29" s="204"/>
      <c r="YD29" s="204"/>
      <c r="YE29" s="204"/>
      <c r="YF29" s="204"/>
      <c r="YG29" s="204"/>
      <c r="YH29" s="204"/>
      <c r="YI29" s="204"/>
      <c r="YJ29" s="204"/>
      <c r="YK29" s="204"/>
      <c r="YL29" s="204"/>
      <c r="YM29" s="204"/>
      <c r="YN29" s="204"/>
      <c r="YO29" s="204"/>
      <c r="YP29" s="204"/>
      <c r="YQ29" s="204"/>
      <c r="YR29" s="204"/>
      <c r="YS29" s="204"/>
      <c r="YT29" s="204"/>
      <c r="YU29" s="204"/>
      <c r="YV29" s="204"/>
      <c r="YW29" s="204"/>
      <c r="YX29" s="204"/>
      <c r="YY29" s="204"/>
      <c r="YZ29" s="204"/>
      <c r="ZA29" s="204"/>
      <c r="ZB29" s="204"/>
      <c r="ZC29" s="204"/>
      <c r="ZD29" s="204"/>
      <c r="ZE29" s="204"/>
      <c r="ZF29" s="204"/>
      <c r="ZG29" s="204"/>
      <c r="ZH29" s="204"/>
      <c r="ZI29" s="204"/>
      <c r="ZJ29" s="204"/>
      <c r="ZK29" s="204"/>
      <c r="ZL29" s="204"/>
      <c r="ZM29" s="204"/>
      <c r="ZN29" s="204"/>
      <c r="ZO29" s="204"/>
      <c r="ZP29" s="204"/>
      <c r="ZQ29" s="204"/>
      <c r="ZR29" s="204"/>
      <c r="ZS29" s="204"/>
      <c r="ZT29" s="204"/>
      <c r="ZU29" s="204"/>
      <c r="ZV29" s="204"/>
      <c r="ZW29" s="204"/>
      <c r="ZX29" s="204"/>
      <c r="ZY29" s="204"/>
      <c r="ZZ29" s="204"/>
      <c r="AAA29" s="204"/>
      <c r="AAB29" s="204"/>
      <c r="AAC29" s="204"/>
      <c r="AAD29" s="204"/>
      <c r="AAE29" s="204"/>
      <c r="AAF29" s="204"/>
      <c r="AAG29" s="204"/>
      <c r="AAH29" s="204"/>
      <c r="AAI29" s="204"/>
      <c r="AAJ29" s="204"/>
      <c r="AAK29" s="204"/>
      <c r="AAL29" s="204"/>
      <c r="AAM29" s="204"/>
      <c r="AAN29" s="204"/>
      <c r="AAO29" s="204"/>
      <c r="AAP29" s="204"/>
      <c r="AAQ29" s="204"/>
      <c r="AAR29" s="204"/>
      <c r="AAS29" s="204"/>
      <c r="AAT29" s="204"/>
      <c r="AAU29" s="204"/>
      <c r="AAV29" s="204"/>
      <c r="AAW29" s="204"/>
      <c r="AAX29" s="204"/>
      <c r="AAY29" s="204"/>
      <c r="AAZ29" s="204"/>
      <c r="ABA29" s="204"/>
      <c r="ABB29" s="204"/>
      <c r="ABC29" s="204"/>
      <c r="ABD29" s="204"/>
      <c r="ABE29" s="204"/>
      <c r="ABF29" s="204"/>
      <c r="ABG29" s="204"/>
      <c r="ABH29" s="204"/>
      <c r="ABI29" s="204"/>
      <c r="ABJ29" s="204"/>
      <c r="ABK29" s="204"/>
      <c r="ABL29" s="204"/>
      <c r="ABM29" s="204"/>
      <c r="ABN29" s="204"/>
      <c r="ABO29" s="204"/>
      <c r="ABP29" s="204"/>
      <c r="ABQ29" s="204"/>
      <c r="ABR29" s="204"/>
      <c r="ABS29" s="204"/>
      <c r="ABT29" s="204"/>
      <c r="ABU29" s="204"/>
      <c r="ABV29" s="204"/>
      <c r="ABW29" s="204"/>
      <c r="ABX29" s="204"/>
      <c r="ABY29" s="204"/>
      <c r="ABZ29" s="204"/>
      <c r="ACA29" s="204"/>
      <c r="ACB29" s="204"/>
      <c r="ACC29" s="204"/>
      <c r="ACD29" s="204"/>
      <c r="ACE29" s="204"/>
      <c r="ACF29" s="204"/>
      <c r="ACG29" s="204"/>
      <c r="ACH29" s="204"/>
      <c r="ACI29" s="204"/>
      <c r="ACJ29" s="204"/>
      <c r="ACK29" s="204"/>
      <c r="ACL29" s="204"/>
      <c r="ACM29" s="204"/>
      <c r="ACN29" s="204"/>
      <c r="ACO29" s="204"/>
      <c r="ACP29" s="204"/>
      <c r="ACQ29" s="204"/>
      <c r="ACR29" s="204"/>
      <c r="ACS29" s="204"/>
      <c r="ACT29" s="204"/>
      <c r="ACU29" s="204"/>
      <c r="ACV29" s="204"/>
      <c r="ACW29" s="204"/>
      <c r="ACX29" s="204"/>
      <c r="ACY29" s="204"/>
      <c r="ACZ29" s="204"/>
      <c r="ADA29" s="204"/>
      <c r="ADB29" s="204"/>
      <c r="ADC29" s="204"/>
      <c r="ADD29" s="204"/>
      <c r="ADE29" s="204"/>
      <c r="ADF29" s="204"/>
      <c r="ADG29" s="204"/>
      <c r="ADH29" s="204"/>
      <c r="ADI29" s="204"/>
      <c r="ADJ29" s="204"/>
      <c r="ADK29" s="204"/>
      <c r="ADL29" s="204"/>
      <c r="ADM29" s="204"/>
      <c r="ADN29" s="204"/>
      <c r="ADO29" s="204"/>
      <c r="ADP29" s="204"/>
      <c r="ADQ29" s="204"/>
      <c r="ADR29" s="204"/>
      <c r="ADS29" s="204"/>
      <c r="ADT29" s="204"/>
      <c r="ADU29" s="204"/>
      <c r="ADV29" s="204"/>
      <c r="ADW29" s="204"/>
      <c r="ADX29" s="204"/>
      <c r="ADY29" s="204"/>
      <c r="ADZ29" s="204"/>
      <c r="AEA29" s="204"/>
      <c r="AEB29" s="204"/>
      <c r="AEC29" s="204"/>
      <c r="AED29" s="204"/>
      <c r="AEE29" s="204"/>
      <c r="AEF29" s="204"/>
      <c r="AEG29" s="204"/>
      <c r="AEH29" s="204"/>
      <c r="AEI29" s="204"/>
      <c r="AEJ29" s="204"/>
      <c r="AEK29" s="204"/>
      <c r="AEL29" s="204"/>
      <c r="AEM29" s="204"/>
      <c r="AEN29" s="204"/>
      <c r="AEO29" s="204"/>
      <c r="AEP29" s="204"/>
      <c r="AEQ29" s="204"/>
      <c r="AER29" s="204"/>
      <c r="AES29" s="204"/>
      <c r="AET29" s="204"/>
      <c r="AEU29" s="204"/>
      <c r="AEV29" s="204"/>
      <c r="AEW29" s="204"/>
      <c r="AEX29" s="204"/>
      <c r="AEY29" s="204"/>
      <c r="AEZ29" s="204"/>
      <c r="AFA29" s="204"/>
      <c r="AFB29" s="204"/>
      <c r="AFC29" s="204"/>
      <c r="AFD29" s="204"/>
      <c r="AFE29" s="204"/>
      <c r="AFF29" s="204"/>
      <c r="AFG29" s="204"/>
      <c r="AFH29" s="204"/>
      <c r="AFI29" s="204"/>
      <c r="AFJ29" s="204"/>
      <c r="AFK29" s="204"/>
      <c r="AFL29" s="204"/>
      <c r="AFM29" s="204"/>
      <c r="AFN29" s="204"/>
      <c r="AFO29" s="204"/>
      <c r="AFP29" s="204"/>
      <c r="AFQ29" s="204"/>
      <c r="AFR29" s="204"/>
      <c r="AFS29" s="204"/>
      <c r="AFT29" s="204"/>
      <c r="AFU29" s="204"/>
      <c r="AFV29" s="204"/>
      <c r="AFW29" s="204"/>
      <c r="AFX29" s="204"/>
      <c r="AFY29" s="204"/>
      <c r="AFZ29" s="204"/>
      <c r="AGA29" s="204"/>
      <c r="AGB29" s="204"/>
      <c r="AGC29" s="204"/>
      <c r="AGD29" s="204"/>
      <c r="AGE29" s="204"/>
      <c r="AGF29" s="204"/>
      <c r="AGG29" s="204"/>
      <c r="AGH29" s="204"/>
      <c r="AGI29" s="204"/>
      <c r="AGJ29" s="204"/>
      <c r="AGK29" s="204"/>
      <c r="AGL29" s="204"/>
      <c r="AGM29" s="204"/>
      <c r="AGN29" s="204"/>
      <c r="AGO29" s="204"/>
      <c r="AGP29" s="204"/>
      <c r="AGQ29" s="204"/>
      <c r="AGR29" s="204"/>
      <c r="AGS29" s="204"/>
      <c r="AGT29" s="204"/>
      <c r="AGU29" s="204"/>
      <c r="AGV29" s="204"/>
      <c r="AGW29" s="204"/>
      <c r="AGX29" s="204"/>
      <c r="AGY29" s="204"/>
      <c r="AGZ29" s="204"/>
      <c r="AHA29" s="204"/>
      <c r="AHB29" s="204"/>
      <c r="AHC29" s="204"/>
      <c r="AHD29" s="204"/>
      <c r="AHE29" s="204"/>
      <c r="AHF29" s="204"/>
      <c r="AHG29" s="204"/>
      <c r="AHH29" s="204"/>
      <c r="AHI29" s="204"/>
      <c r="AHJ29" s="204"/>
      <c r="AHK29" s="204"/>
      <c r="AHL29" s="204"/>
      <c r="AHM29" s="204"/>
      <c r="AHN29" s="204"/>
      <c r="AHO29" s="204"/>
      <c r="AHP29" s="204"/>
      <c r="AHQ29" s="204"/>
      <c r="AHR29" s="204"/>
      <c r="AHS29" s="204"/>
      <c r="AHT29" s="204"/>
      <c r="AHU29" s="204"/>
      <c r="AHV29" s="204"/>
      <c r="AHW29" s="204"/>
      <c r="AHX29" s="204"/>
      <c r="AHY29" s="204"/>
      <c r="AHZ29" s="204"/>
      <c r="AIA29" s="204"/>
      <c r="AIB29" s="204"/>
      <c r="AIC29" s="204"/>
      <c r="AID29" s="204"/>
      <c r="AIE29" s="204"/>
      <c r="AIF29" s="204"/>
      <c r="AIG29" s="204"/>
      <c r="AIH29" s="204"/>
      <c r="AII29" s="204"/>
      <c r="AIJ29" s="204"/>
      <c r="AIK29" s="204"/>
      <c r="AIL29" s="204"/>
      <c r="AIM29" s="204"/>
      <c r="AIN29" s="204"/>
      <c r="AIO29" s="204"/>
      <c r="AIP29" s="204"/>
      <c r="AIQ29" s="204"/>
      <c r="AIR29" s="204"/>
      <c r="AIS29" s="204"/>
      <c r="AIT29" s="204"/>
      <c r="AIU29" s="204"/>
      <c r="AIV29" s="204"/>
      <c r="AIW29" s="204"/>
      <c r="AIX29" s="204"/>
      <c r="AIY29" s="204"/>
      <c r="AIZ29" s="204"/>
      <c r="AJA29" s="204"/>
      <c r="AJB29" s="204"/>
      <c r="AJC29" s="204"/>
      <c r="AJD29" s="204"/>
      <c r="AJE29" s="204"/>
      <c r="AJF29" s="204"/>
      <c r="AJG29" s="204"/>
      <c r="AJH29" s="204"/>
      <c r="AJI29" s="204"/>
      <c r="AJJ29" s="204"/>
      <c r="AJK29" s="204"/>
      <c r="AJL29" s="204"/>
      <c r="AJM29" s="204"/>
      <c r="AJN29" s="204"/>
      <c r="AJO29" s="204"/>
      <c r="AJP29" s="204"/>
      <c r="AJQ29" s="204"/>
      <c r="AJR29" s="204"/>
      <c r="AJS29" s="204"/>
      <c r="AJT29" s="204"/>
      <c r="AJU29" s="204"/>
      <c r="AJV29" s="204"/>
      <c r="AJW29" s="204"/>
      <c r="AJX29" s="204"/>
      <c r="AJY29" s="204"/>
      <c r="AJZ29" s="204"/>
      <c r="AKA29" s="204"/>
      <c r="AKB29" s="204"/>
      <c r="AKC29" s="204"/>
      <c r="AKD29" s="204"/>
      <c r="AKE29" s="204"/>
      <c r="AKF29" s="204"/>
      <c r="AKG29" s="204"/>
      <c r="AKH29" s="204"/>
      <c r="AKI29" s="204"/>
      <c r="AKJ29" s="204"/>
      <c r="AKK29" s="204"/>
      <c r="AKL29" s="204"/>
      <c r="AKM29" s="204"/>
      <c r="AKN29" s="204"/>
      <c r="AKO29" s="204"/>
      <c r="AKP29" s="204"/>
      <c r="AKQ29" s="204"/>
      <c r="AKR29" s="204"/>
      <c r="AKS29" s="204"/>
      <c r="AKT29" s="204"/>
      <c r="AKU29" s="204"/>
      <c r="AKV29" s="204"/>
      <c r="AKW29" s="204"/>
      <c r="AKX29" s="204"/>
      <c r="AKY29" s="204"/>
      <c r="AKZ29" s="204"/>
      <c r="ALA29" s="204"/>
      <c r="ALB29" s="204"/>
      <c r="ALC29" s="204"/>
      <c r="ALD29" s="204"/>
      <c r="ALE29" s="204"/>
      <c r="ALF29" s="204"/>
      <c r="ALG29" s="204"/>
      <c r="ALH29" s="204"/>
      <c r="ALI29" s="204"/>
      <c r="ALJ29" s="204"/>
      <c r="ALK29" s="204"/>
      <c r="ALL29" s="204"/>
      <c r="ALM29" s="204"/>
      <c r="ALN29" s="204"/>
      <c r="ALO29" s="204"/>
      <c r="ALP29" s="204"/>
      <c r="ALQ29" s="204"/>
      <c r="ALR29" s="204"/>
      <c r="ALS29" s="204"/>
      <c r="ALT29" s="204"/>
      <c r="ALU29" s="204"/>
      <c r="ALV29" s="204"/>
      <c r="ALW29" s="204"/>
      <c r="ALX29" s="204"/>
      <c r="ALY29" s="204"/>
      <c r="ALZ29" s="204"/>
      <c r="AMA29" s="204"/>
      <c r="AMB29" s="204"/>
      <c r="AMC29" s="204"/>
      <c r="AMD29" s="204"/>
      <c r="AME29" s="204"/>
      <c r="AMF29" s="204"/>
      <c r="AMG29" s="204"/>
      <c r="AMH29" s="204"/>
      <c r="AMI29" s="204"/>
      <c r="AMJ29" s="204"/>
      <c r="AMK29" s="204"/>
      <c r="AML29" s="204"/>
      <c r="AMM29" s="204"/>
      <c r="AMN29" s="204"/>
      <c r="AMO29" s="204"/>
      <c r="AMP29" s="204"/>
      <c r="AMQ29" s="204"/>
      <c r="AMR29" s="204"/>
      <c r="AMS29" s="204"/>
      <c r="AMT29" s="204"/>
      <c r="AMU29" s="204"/>
      <c r="AMV29" s="204"/>
      <c r="AMW29" s="204"/>
      <c r="AMX29" s="204"/>
      <c r="AMY29" s="204"/>
      <c r="AMZ29" s="204"/>
      <c r="ANA29" s="204"/>
      <c r="ANB29" s="204"/>
      <c r="ANC29" s="204"/>
      <c r="AND29" s="204"/>
      <c r="ANE29" s="204"/>
      <c r="ANF29" s="204"/>
      <c r="ANG29" s="204"/>
      <c r="ANH29" s="204"/>
      <c r="ANI29" s="204"/>
      <c r="ANJ29" s="204"/>
      <c r="ANK29" s="204"/>
      <c r="ANL29" s="204"/>
      <c r="ANM29" s="204"/>
      <c r="ANN29" s="204"/>
      <c r="ANO29" s="204"/>
      <c r="ANP29" s="204"/>
      <c r="ANQ29" s="204"/>
      <c r="ANR29" s="204"/>
      <c r="ANS29" s="204"/>
      <c r="ANT29" s="204"/>
      <c r="ANU29" s="204"/>
      <c r="ANV29" s="204"/>
      <c r="ANW29" s="204"/>
      <c r="ANX29" s="204"/>
      <c r="ANY29" s="204"/>
      <c r="ANZ29" s="204"/>
      <c r="AOA29" s="204"/>
      <c r="AOB29" s="204"/>
      <c r="AOC29" s="204"/>
      <c r="AOD29" s="204"/>
      <c r="AOE29" s="204"/>
      <c r="AOF29" s="204"/>
      <c r="AOG29" s="204"/>
      <c r="AOH29" s="204"/>
      <c r="AOI29" s="204"/>
      <c r="AOJ29" s="204"/>
      <c r="AOK29" s="204"/>
      <c r="AOL29" s="204"/>
      <c r="AOM29" s="204"/>
      <c r="AON29" s="204"/>
      <c r="AOO29" s="204"/>
      <c r="AOP29" s="204"/>
      <c r="AOQ29" s="204"/>
      <c r="AOR29" s="204"/>
      <c r="AOS29" s="204"/>
      <c r="AOT29" s="204"/>
      <c r="AOU29" s="204"/>
      <c r="AOV29" s="204"/>
      <c r="AOW29" s="204"/>
      <c r="AOX29" s="204"/>
      <c r="AOY29" s="204"/>
      <c r="AOZ29" s="204"/>
      <c r="APA29" s="204"/>
      <c r="APB29" s="204"/>
      <c r="APC29" s="204"/>
      <c r="APD29" s="204"/>
      <c r="APE29" s="204"/>
      <c r="APF29" s="204"/>
      <c r="APG29" s="204"/>
      <c r="APH29" s="204"/>
      <c r="API29" s="204"/>
      <c r="APJ29" s="204"/>
      <c r="APK29" s="204"/>
      <c r="APL29" s="204"/>
      <c r="APM29" s="204"/>
      <c r="APN29" s="204"/>
      <c r="APO29" s="204"/>
      <c r="APP29" s="204"/>
      <c r="APQ29" s="204"/>
      <c r="APR29" s="204"/>
      <c r="APS29" s="204"/>
      <c r="APT29" s="204"/>
      <c r="APU29" s="204"/>
      <c r="APV29" s="204"/>
      <c r="APW29" s="204"/>
      <c r="APX29" s="204"/>
      <c r="APY29" s="204"/>
      <c r="APZ29" s="204"/>
      <c r="AQA29" s="204"/>
      <c r="AQB29" s="204"/>
      <c r="AQC29" s="204"/>
      <c r="AQD29" s="204"/>
      <c r="AQE29" s="204"/>
      <c r="AQF29" s="204"/>
      <c r="AQG29" s="204"/>
      <c r="AQH29" s="204"/>
      <c r="AQI29" s="204"/>
      <c r="AQJ29" s="204"/>
      <c r="AQK29" s="204"/>
      <c r="AQL29" s="204"/>
      <c r="AQM29" s="204"/>
      <c r="AQN29" s="204"/>
      <c r="AQO29" s="204"/>
      <c r="AQP29" s="204"/>
      <c r="AQQ29" s="204"/>
      <c r="AQR29" s="204"/>
      <c r="AQS29" s="204"/>
      <c r="AQT29" s="204"/>
      <c r="AQU29" s="204"/>
      <c r="AQV29" s="204"/>
      <c r="AQW29" s="204"/>
      <c r="AQX29" s="204"/>
      <c r="AQY29" s="204"/>
      <c r="AQZ29" s="204"/>
      <c r="ARA29" s="204"/>
      <c r="ARB29" s="204"/>
      <c r="ARC29" s="204"/>
      <c r="ARD29" s="204"/>
      <c r="ARE29" s="204"/>
      <c r="ARF29" s="204"/>
      <c r="ARG29" s="204"/>
      <c r="ARH29" s="204"/>
      <c r="ARI29" s="204"/>
      <c r="ARJ29" s="204"/>
      <c r="ARK29" s="204"/>
      <c r="ARL29" s="204"/>
      <c r="ARM29" s="204"/>
      <c r="ARN29" s="204"/>
      <c r="ARO29" s="204"/>
      <c r="ARP29" s="204"/>
      <c r="ARQ29" s="204"/>
      <c r="ARR29" s="204"/>
      <c r="ARS29" s="204"/>
      <c r="ART29" s="204"/>
      <c r="ARU29" s="204"/>
      <c r="ARV29" s="204"/>
      <c r="ARW29" s="204"/>
      <c r="ARX29" s="204"/>
      <c r="ARY29" s="204"/>
      <c r="ARZ29" s="204"/>
      <c r="ASA29" s="204"/>
      <c r="ASB29" s="204"/>
      <c r="ASC29" s="204"/>
      <c r="ASD29" s="204"/>
      <c r="ASE29" s="204"/>
      <c r="ASF29" s="204"/>
      <c r="ASG29" s="204"/>
      <c r="ASH29" s="204"/>
      <c r="ASI29" s="204"/>
      <c r="ASJ29" s="204"/>
      <c r="ASK29" s="204"/>
      <c r="ASL29" s="204"/>
      <c r="ASM29" s="204"/>
      <c r="ASN29" s="204"/>
      <c r="ASO29" s="204"/>
      <c r="ASP29" s="204"/>
      <c r="ASQ29" s="204"/>
      <c r="ASR29" s="204"/>
      <c r="ASS29" s="204"/>
      <c r="AST29" s="204"/>
      <c r="ASU29" s="204"/>
      <c r="ASV29" s="204"/>
      <c r="ASW29" s="204"/>
      <c r="ASX29" s="204"/>
      <c r="ASY29" s="204"/>
      <c r="ASZ29" s="204"/>
      <c r="ATA29" s="204"/>
      <c r="ATB29" s="204"/>
      <c r="ATC29" s="204"/>
      <c r="ATD29" s="204"/>
      <c r="ATE29" s="204"/>
      <c r="ATF29" s="204"/>
      <c r="ATG29" s="204"/>
      <c r="ATH29" s="204"/>
      <c r="ATI29" s="204"/>
      <c r="ATJ29" s="204"/>
      <c r="ATK29" s="204"/>
      <c r="ATL29" s="204"/>
      <c r="ATM29" s="204"/>
      <c r="ATN29" s="204"/>
      <c r="ATO29" s="204"/>
      <c r="ATP29" s="204"/>
      <c r="ATQ29" s="204"/>
      <c r="ATR29" s="204"/>
      <c r="ATS29" s="204"/>
      <c r="ATT29" s="204"/>
      <c r="ATU29" s="204"/>
      <c r="ATV29" s="204"/>
      <c r="ATW29" s="204"/>
      <c r="ATX29" s="204"/>
      <c r="ATY29" s="204"/>
      <c r="ATZ29" s="204"/>
      <c r="AUA29" s="204"/>
      <c r="AUB29" s="204"/>
      <c r="AUC29" s="204"/>
      <c r="AUD29" s="204"/>
      <c r="AUE29" s="204"/>
      <c r="AUF29" s="204"/>
      <c r="AUG29" s="204"/>
      <c r="AUH29" s="204"/>
      <c r="AUI29" s="204"/>
      <c r="AUJ29" s="204"/>
      <c r="AUK29" s="204"/>
      <c r="AUL29" s="204"/>
      <c r="AUM29" s="204"/>
      <c r="AUN29" s="204"/>
      <c r="AUO29" s="204"/>
      <c r="AUP29" s="204"/>
      <c r="AUQ29" s="204"/>
      <c r="AUR29" s="204"/>
      <c r="AUS29" s="204"/>
      <c r="AUT29" s="204"/>
      <c r="AUU29" s="204"/>
      <c r="AUV29" s="204"/>
      <c r="AUW29" s="204"/>
      <c r="AUX29" s="204"/>
      <c r="AUY29" s="204"/>
      <c r="AUZ29" s="204"/>
      <c r="AVA29" s="204"/>
      <c r="AVB29" s="204"/>
      <c r="AVC29" s="204"/>
      <c r="AVD29" s="204"/>
      <c r="AVE29" s="204"/>
      <c r="AVF29" s="204"/>
      <c r="AVG29" s="204"/>
      <c r="AVH29" s="204"/>
      <c r="AVI29" s="204"/>
      <c r="AVJ29" s="204"/>
      <c r="AVK29" s="204"/>
      <c r="AVL29" s="204"/>
      <c r="AVM29" s="204"/>
      <c r="AVN29" s="204"/>
      <c r="AVO29" s="204"/>
      <c r="AVP29" s="204"/>
      <c r="AVQ29" s="204"/>
      <c r="AVR29" s="204"/>
      <c r="AVS29" s="204"/>
      <c r="AVT29" s="204"/>
      <c r="AVU29" s="204"/>
      <c r="AVV29" s="204"/>
      <c r="AVW29" s="204"/>
      <c r="AVX29" s="204"/>
      <c r="AVY29" s="204"/>
      <c r="AVZ29" s="204"/>
      <c r="AWA29" s="204"/>
      <c r="AWB29" s="204"/>
      <c r="AWC29" s="204"/>
      <c r="AWD29" s="204"/>
      <c r="AWE29" s="204"/>
      <c r="AWF29" s="204"/>
      <c r="AWG29" s="204"/>
      <c r="AWH29" s="204"/>
      <c r="AWI29" s="204"/>
      <c r="AWJ29" s="204"/>
      <c r="AWK29" s="204"/>
      <c r="AWL29" s="204"/>
      <c r="AWM29" s="204"/>
      <c r="AWN29" s="204"/>
      <c r="AWO29" s="204"/>
      <c r="AWP29" s="204"/>
      <c r="AWQ29" s="204"/>
      <c r="AWR29" s="204"/>
      <c r="AWS29" s="204"/>
      <c r="AWT29" s="204"/>
      <c r="AWU29" s="204"/>
      <c r="AWV29" s="204"/>
      <c r="AWW29" s="204"/>
      <c r="AWX29" s="204"/>
      <c r="AWY29" s="204"/>
      <c r="AWZ29" s="204"/>
      <c r="AXA29" s="204"/>
      <c r="AXB29" s="204"/>
      <c r="AXC29" s="204"/>
      <c r="AXD29" s="204"/>
      <c r="AXE29" s="204"/>
      <c r="AXF29" s="204"/>
      <c r="AXG29" s="204"/>
      <c r="AXH29" s="204"/>
      <c r="AXI29" s="204"/>
      <c r="AXJ29" s="204"/>
      <c r="AXK29" s="204"/>
      <c r="AXL29" s="204"/>
      <c r="AXM29" s="204"/>
      <c r="AXN29" s="204"/>
      <c r="AXO29" s="204"/>
      <c r="AXP29" s="204"/>
      <c r="AXQ29" s="204"/>
      <c r="AXR29" s="204"/>
      <c r="AXS29" s="204"/>
      <c r="AXT29" s="204"/>
      <c r="AXU29" s="204"/>
      <c r="AXV29" s="204"/>
      <c r="AXW29" s="204"/>
      <c r="AXX29" s="204"/>
      <c r="AXY29" s="204"/>
      <c r="AXZ29" s="204"/>
      <c r="AYA29" s="204"/>
      <c r="AYB29" s="204"/>
      <c r="AYC29" s="204"/>
      <c r="AYD29" s="204"/>
      <c r="AYE29" s="204"/>
      <c r="AYF29" s="204"/>
      <c r="AYG29" s="204"/>
      <c r="AYH29" s="204"/>
      <c r="AYI29" s="204"/>
      <c r="AYJ29" s="204"/>
      <c r="AYK29" s="204"/>
      <c r="AYL29" s="204"/>
      <c r="AYM29" s="204"/>
      <c r="AYN29" s="204"/>
      <c r="AYO29" s="204"/>
      <c r="AYP29" s="204"/>
      <c r="AYQ29" s="204"/>
      <c r="AYR29" s="204"/>
      <c r="AYS29" s="204"/>
      <c r="AYT29" s="204"/>
      <c r="AYU29" s="204"/>
      <c r="AYV29" s="204"/>
      <c r="AYW29" s="204"/>
      <c r="AYX29" s="204"/>
      <c r="AYY29" s="204"/>
      <c r="AYZ29" s="204"/>
      <c r="AZA29" s="204"/>
      <c r="AZB29" s="204"/>
      <c r="AZC29" s="204"/>
      <c r="AZD29" s="204"/>
      <c r="AZE29" s="204"/>
      <c r="AZF29" s="204"/>
      <c r="AZG29" s="204"/>
      <c r="AZH29" s="204"/>
      <c r="AZI29" s="204"/>
      <c r="AZJ29" s="204"/>
      <c r="AZK29" s="204"/>
      <c r="AZL29" s="204"/>
      <c r="AZM29" s="204"/>
      <c r="AZN29" s="204"/>
      <c r="AZO29" s="204"/>
      <c r="AZP29" s="204"/>
      <c r="AZQ29" s="204"/>
      <c r="AZR29" s="204"/>
      <c r="AZS29" s="204"/>
      <c r="AZT29" s="204"/>
      <c r="AZU29" s="204"/>
      <c r="AZV29" s="204"/>
      <c r="AZW29" s="204"/>
      <c r="AZX29" s="204"/>
      <c r="AZY29" s="204"/>
      <c r="AZZ29" s="204"/>
      <c r="BAA29" s="204"/>
      <c r="BAB29" s="204"/>
      <c r="BAC29" s="204"/>
      <c r="BAD29" s="204"/>
      <c r="BAE29" s="204"/>
      <c r="BAF29" s="204"/>
      <c r="BAG29" s="204"/>
      <c r="BAH29" s="204"/>
      <c r="BAI29" s="204"/>
      <c r="BAJ29" s="204"/>
      <c r="BAK29" s="204"/>
      <c r="BAL29" s="204"/>
      <c r="BAM29" s="204"/>
      <c r="BAN29" s="204"/>
      <c r="BAO29" s="204"/>
      <c r="BAP29" s="204"/>
      <c r="BAQ29" s="204"/>
      <c r="BAR29" s="204"/>
      <c r="BAS29" s="204"/>
      <c r="BAT29" s="204"/>
      <c r="BAU29" s="204"/>
      <c r="BAV29" s="204"/>
      <c r="BAW29" s="204"/>
      <c r="BAX29" s="204"/>
      <c r="BAY29" s="204"/>
      <c r="BAZ29" s="204"/>
      <c r="BBA29" s="204"/>
      <c r="BBB29" s="204"/>
      <c r="BBC29" s="204"/>
      <c r="BBD29" s="204"/>
      <c r="BBE29" s="204"/>
      <c r="BBF29" s="204"/>
      <c r="BBG29" s="204"/>
      <c r="BBH29" s="204"/>
      <c r="BBI29" s="204"/>
      <c r="BBJ29" s="204"/>
      <c r="BBK29" s="204"/>
      <c r="BBL29" s="204"/>
      <c r="BBM29" s="204"/>
      <c r="BBN29" s="204"/>
      <c r="BBO29" s="204"/>
      <c r="BBP29" s="204"/>
      <c r="BBQ29" s="204"/>
      <c r="BBR29" s="204"/>
      <c r="BBS29" s="204"/>
      <c r="BBT29" s="204"/>
      <c r="BBU29" s="204"/>
      <c r="BBV29" s="204"/>
      <c r="BBW29" s="204"/>
      <c r="BBX29" s="204"/>
      <c r="BBY29" s="204"/>
      <c r="BBZ29" s="204"/>
      <c r="BCA29" s="204"/>
      <c r="BCB29" s="204"/>
      <c r="BCC29" s="204"/>
      <c r="BCD29" s="204"/>
      <c r="BCE29" s="204"/>
      <c r="BCF29" s="204"/>
      <c r="BCG29" s="204"/>
      <c r="BCH29" s="204"/>
      <c r="BCI29" s="204"/>
      <c r="BCJ29" s="204"/>
      <c r="BCK29" s="204"/>
      <c r="BCL29" s="204"/>
      <c r="BCM29" s="204"/>
      <c r="BCN29" s="204"/>
      <c r="BCO29" s="204"/>
      <c r="BCP29" s="204"/>
      <c r="BCQ29" s="204"/>
      <c r="BCR29" s="204"/>
      <c r="BCS29" s="204"/>
      <c r="BCT29" s="204"/>
      <c r="BCU29" s="204"/>
      <c r="BCV29" s="204"/>
      <c r="BCW29" s="204"/>
      <c r="BCX29" s="204"/>
      <c r="BCY29" s="204"/>
      <c r="BCZ29" s="204"/>
      <c r="BDA29" s="204"/>
      <c r="BDB29" s="204"/>
      <c r="BDC29" s="204"/>
      <c r="BDD29" s="204"/>
      <c r="BDE29" s="204"/>
      <c r="BDF29" s="204"/>
      <c r="BDG29" s="204"/>
      <c r="BDH29" s="204"/>
      <c r="BDI29" s="204"/>
      <c r="BDJ29" s="204"/>
      <c r="BDK29" s="204"/>
      <c r="BDL29" s="204"/>
      <c r="BDM29" s="204"/>
      <c r="BDN29" s="204"/>
      <c r="BDO29" s="204"/>
      <c r="BDP29" s="204"/>
      <c r="BDQ29" s="204"/>
      <c r="BDR29" s="204"/>
      <c r="BDS29" s="204"/>
      <c r="BDT29" s="204"/>
      <c r="BDU29" s="204"/>
      <c r="BDV29" s="204"/>
      <c r="BDW29" s="204"/>
      <c r="BDX29" s="204"/>
      <c r="BDY29" s="204"/>
      <c r="BDZ29" s="204"/>
      <c r="BEA29" s="204"/>
      <c r="BEB29" s="204"/>
      <c r="BEC29" s="204"/>
      <c r="BED29" s="204"/>
      <c r="BEE29" s="204"/>
      <c r="BEF29" s="204"/>
      <c r="BEG29" s="204"/>
      <c r="BEH29" s="204"/>
      <c r="BEI29" s="204"/>
      <c r="BEJ29" s="204"/>
      <c r="BEK29" s="204"/>
      <c r="BEL29" s="204"/>
      <c r="BEM29" s="204"/>
      <c r="BEN29" s="204"/>
      <c r="BEO29" s="204"/>
      <c r="BEP29" s="204"/>
      <c r="BEQ29" s="204"/>
      <c r="BER29" s="204"/>
      <c r="BES29" s="204"/>
      <c r="BET29" s="204"/>
      <c r="BEU29" s="204"/>
      <c r="BEV29" s="204"/>
      <c r="BEW29" s="204"/>
      <c r="BEX29" s="204"/>
      <c r="BEY29" s="204"/>
      <c r="BEZ29" s="204"/>
      <c r="BFA29" s="204"/>
      <c r="BFB29" s="204"/>
      <c r="BFC29" s="204"/>
      <c r="BFD29" s="204"/>
      <c r="BFE29" s="204"/>
      <c r="BFF29" s="204"/>
      <c r="BFG29" s="204"/>
      <c r="BFH29" s="204"/>
      <c r="BFI29" s="204"/>
      <c r="BFJ29" s="204"/>
      <c r="BFK29" s="204"/>
      <c r="BFL29" s="204"/>
      <c r="BFM29" s="204"/>
      <c r="BFN29" s="204"/>
      <c r="BFO29" s="204"/>
      <c r="BFP29" s="204"/>
      <c r="BFQ29" s="204"/>
      <c r="BFR29" s="204"/>
      <c r="BFS29" s="204"/>
      <c r="BFT29" s="204"/>
      <c r="BFU29" s="204"/>
      <c r="BFV29" s="204"/>
      <c r="BFW29" s="204"/>
      <c r="BFX29" s="204"/>
      <c r="BFY29" s="204"/>
      <c r="BFZ29" s="204"/>
      <c r="BGA29" s="204"/>
      <c r="BGB29" s="204"/>
      <c r="BGC29" s="204"/>
      <c r="BGD29" s="204"/>
      <c r="BGE29" s="204"/>
      <c r="BGF29" s="204"/>
      <c r="BGG29" s="204"/>
      <c r="BGH29" s="204"/>
      <c r="BGI29" s="204"/>
      <c r="BGJ29" s="204"/>
      <c r="BGK29" s="204"/>
      <c r="BGL29" s="204"/>
      <c r="BGM29" s="204"/>
      <c r="BGN29" s="204"/>
      <c r="BGO29" s="204"/>
      <c r="BGP29" s="204"/>
      <c r="BGQ29" s="204"/>
      <c r="BGR29" s="204"/>
      <c r="BGS29" s="204"/>
      <c r="BGT29" s="204"/>
      <c r="BGU29" s="204"/>
      <c r="BGV29" s="204"/>
      <c r="BGW29" s="204"/>
      <c r="BGX29" s="204"/>
      <c r="BGY29" s="204"/>
      <c r="BGZ29" s="204"/>
      <c r="BHA29" s="204"/>
      <c r="BHB29" s="204"/>
      <c r="BHC29" s="204"/>
      <c r="BHD29" s="204"/>
      <c r="BHE29" s="204"/>
      <c r="BHF29" s="204"/>
      <c r="BHG29" s="204"/>
      <c r="BHH29" s="204"/>
      <c r="BHI29" s="204"/>
      <c r="BHJ29" s="204"/>
      <c r="BHK29" s="204"/>
      <c r="BHL29" s="204"/>
      <c r="BHM29" s="204"/>
      <c r="BHN29" s="204"/>
      <c r="BHO29" s="204"/>
      <c r="BHP29" s="204"/>
      <c r="BHQ29" s="204"/>
      <c r="BHR29" s="204"/>
      <c r="BHS29" s="204"/>
      <c r="BHT29" s="204"/>
      <c r="BHU29" s="204"/>
      <c r="BHV29" s="204"/>
      <c r="BHW29" s="204"/>
      <c r="BHX29" s="204"/>
      <c r="BHY29" s="204"/>
      <c r="BHZ29" s="204"/>
      <c r="BIA29" s="204"/>
      <c r="BIB29" s="204"/>
      <c r="BIC29" s="204"/>
      <c r="BID29" s="204"/>
      <c r="BIE29" s="204"/>
      <c r="BIF29" s="204"/>
      <c r="BIG29" s="204"/>
      <c r="BIH29" s="204"/>
      <c r="BII29" s="204"/>
      <c r="BIJ29" s="204"/>
      <c r="BIK29" s="204"/>
      <c r="BIL29" s="204"/>
      <c r="BIM29" s="204"/>
      <c r="BIN29" s="204"/>
      <c r="BIO29" s="204"/>
      <c r="BIP29" s="204"/>
      <c r="BIQ29" s="204"/>
      <c r="BIR29" s="204"/>
      <c r="BIS29" s="204"/>
      <c r="BIT29" s="204"/>
      <c r="BIU29" s="204"/>
      <c r="BIV29" s="204"/>
      <c r="BIW29" s="204"/>
      <c r="BIX29" s="204"/>
      <c r="BIY29" s="204"/>
      <c r="BIZ29" s="204"/>
      <c r="BJA29" s="204"/>
      <c r="BJB29" s="204"/>
      <c r="BJC29" s="204"/>
      <c r="BJD29" s="204"/>
      <c r="BJE29" s="204"/>
      <c r="BJF29" s="204"/>
      <c r="BJG29" s="204"/>
      <c r="BJH29" s="204"/>
      <c r="BJI29" s="204"/>
      <c r="BJJ29" s="204"/>
      <c r="BJK29" s="204"/>
      <c r="BJL29" s="204"/>
      <c r="BJM29" s="204"/>
      <c r="BJN29" s="204"/>
      <c r="BJO29" s="204"/>
      <c r="BJP29" s="204"/>
      <c r="BJQ29" s="204"/>
      <c r="BJR29" s="204"/>
      <c r="BJS29" s="204"/>
      <c r="BJT29" s="204"/>
      <c r="BJU29" s="204"/>
      <c r="BJV29" s="204"/>
      <c r="BJW29" s="204"/>
      <c r="BJX29" s="204"/>
      <c r="BJY29" s="204"/>
      <c r="BJZ29" s="204"/>
      <c r="BKA29" s="204"/>
      <c r="BKB29" s="204"/>
      <c r="BKC29" s="204"/>
      <c r="BKD29" s="204"/>
      <c r="BKE29" s="204"/>
      <c r="BKF29" s="204"/>
      <c r="BKG29" s="204"/>
      <c r="BKH29" s="204"/>
      <c r="BKI29" s="204"/>
      <c r="BKJ29" s="204"/>
      <c r="BKK29" s="204"/>
      <c r="BKL29" s="204"/>
      <c r="BKM29" s="204"/>
      <c r="BKN29" s="204"/>
      <c r="BKO29" s="204"/>
      <c r="BKP29" s="204"/>
      <c r="BKQ29" s="204"/>
      <c r="BKR29" s="204"/>
      <c r="BKS29" s="204"/>
      <c r="BKT29" s="204"/>
      <c r="BKU29" s="204"/>
      <c r="BKV29" s="204"/>
      <c r="BKW29" s="204"/>
      <c r="BKX29" s="204"/>
      <c r="BKY29" s="204"/>
      <c r="BKZ29" s="204"/>
      <c r="BLA29" s="204"/>
      <c r="BLB29" s="204"/>
      <c r="BLC29" s="204"/>
      <c r="BLD29" s="204"/>
      <c r="BLE29" s="204"/>
      <c r="BLF29" s="204"/>
      <c r="BLG29" s="204"/>
      <c r="BLH29" s="204"/>
      <c r="BLI29" s="204"/>
      <c r="BLJ29" s="204"/>
      <c r="BLK29" s="204"/>
      <c r="BLL29" s="204"/>
      <c r="BLM29" s="204"/>
      <c r="BLN29" s="204"/>
      <c r="BLO29" s="204"/>
      <c r="BLP29" s="204"/>
      <c r="BLQ29" s="204"/>
      <c r="BLR29" s="204"/>
      <c r="BLS29" s="204"/>
      <c r="BLT29" s="204"/>
      <c r="BLU29" s="204"/>
      <c r="BLV29" s="204"/>
      <c r="BLW29" s="204"/>
      <c r="BLX29" s="204"/>
      <c r="BLY29" s="204"/>
      <c r="BLZ29" s="204"/>
      <c r="BMA29" s="204"/>
      <c r="BMB29" s="204"/>
      <c r="BMC29" s="204"/>
      <c r="BMD29" s="204"/>
      <c r="BME29" s="204"/>
      <c r="BMF29" s="204"/>
      <c r="BMG29" s="204"/>
      <c r="BMH29" s="204"/>
      <c r="BMI29" s="204"/>
      <c r="BMJ29" s="204"/>
      <c r="BMK29" s="204"/>
      <c r="BML29" s="204"/>
      <c r="BMM29" s="204"/>
      <c r="BMN29" s="204"/>
      <c r="BMO29" s="204"/>
      <c r="BMP29" s="204"/>
      <c r="BMQ29" s="204"/>
      <c r="BMR29" s="204"/>
      <c r="BMS29" s="204"/>
      <c r="BMT29" s="204"/>
      <c r="BMU29" s="204"/>
      <c r="BMV29" s="204"/>
      <c r="BMW29" s="204"/>
      <c r="BMX29" s="204"/>
      <c r="BMY29" s="204"/>
      <c r="BMZ29" s="204"/>
      <c r="BNA29" s="204"/>
      <c r="BNB29" s="204"/>
      <c r="BNC29" s="204"/>
      <c r="BND29" s="204"/>
      <c r="BNE29" s="204"/>
      <c r="BNF29" s="204"/>
      <c r="BNG29" s="204"/>
      <c r="BNH29" s="204"/>
      <c r="BNI29" s="204"/>
      <c r="BNJ29" s="204"/>
      <c r="BNK29" s="204"/>
      <c r="BNL29" s="204"/>
      <c r="BNM29" s="204"/>
      <c r="BNN29" s="204"/>
      <c r="BNO29" s="204"/>
      <c r="BNP29" s="204"/>
      <c r="BNQ29" s="204"/>
      <c r="BNR29" s="204"/>
      <c r="BNS29" s="204"/>
      <c r="BNT29" s="204"/>
      <c r="BNU29" s="204"/>
      <c r="BNV29" s="204"/>
      <c r="BNW29" s="204"/>
      <c r="BNX29" s="204"/>
      <c r="BNY29" s="204"/>
      <c r="BNZ29" s="204"/>
      <c r="BOA29" s="204"/>
      <c r="BOB29" s="204"/>
      <c r="BOC29" s="204"/>
      <c r="BOD29" s="204"/>
      <c r="BOE29" s="204"/>
      <c r="BOF29" s="204"/>
      <c r="BOG29" s="204"/>
      <c r="BOH29" s="204"/>
      <c r="BOI29" s="204"/>
      <c r="BOJ29" s="204"/>
      <c r="BOK29" s="204"/>
      <c r="BOL29" s="204"/>
      <c r="BOM29" s="204"/>
      <c r="BON29" s="204"/>
      <c r="BOO29" s="204"/>
      <c r="BOP29" s="204"/>
      <c r="BOQ29" s="204"/>
      <c r="BOR29" s="204"/>
      <c r="BOS29" s="204"/>
      <c r="BOT29" s="204"/>
      <c r="BOU29" s="204"/>
      <c r="BOV29" s="204"/>
      <c r="BOW29" s="204"/>
      <c r="BOX29" s="204"/>
      <c r="BOY29" s="204"/>
      <c r="BOZ29" s="204"/>
      <c r="BPA29" s="204"/>
      <c r="BPB29" s="204"/>
      <c r="BPC29" s="204"/>
      <c r="BPD29" s="204"/>
      <c r="BPE29" s="204"/>
      <c r="BPF29" s="204"/>
      <c r="BPG29" s="204"/>
      <c r="BPH29" s="204"/>
      <c r="BPI29" s="204"/>
      <c r="BPJ29" s="204"/>
      <c r="BPK29" s="204"/>
      <c r="BPL29" s="204"/>
      <c r="BPM29" s="204"/>
      <c r="BPN29" s="204"/>
      <c r="BPO29" s="204"/>
      <c r="BPP29" s="204"/>
      <c r="BPQ29" s="204"/>
      <c r="BPR29" s="204"/>
      <c r="BPS29" s="204"/>
      <c r="BPT29" s="204"/>
      <c r="BPU29" s="204"/>
      <c r="BPV29" s="204"/>
      <c r="BPW29" s="204"/>
      <c r="BPX29" s="204"/>
      <c r="BPY29" s="204"/>
      <c r="BPZ29" s="204"/>
      <c r="BQA29" s="204"/>
      <c r="BQB29" s="204"/>
      <c r="BQC29" s="204"/>
      <c r="BQD29" s="204"/>
      <c r="BQE29" s="204"/>
      <c r="BQF29" s="204"/>
      <c r="BQG29" s="204"/>
      <c r="BQH29" s="204"/>
      <c r="BQI29" s="204"/>
      <c r="BQJ29" s="204"/>
      <c r="BQK29" s="204"/>
      <c r="BQL29" s="204"/>
      <c r="BQM29" s="204"/>
      <c r="BQN29" s="204"/>
      <c r="BQO29" s="204"/>
      <c r="BQP29" s="204"/>
      <c r="BQQ29" s="204"/>
      <c r="BQR29" s="204"/>
      <c r="BQS29" s="204"/>
      <c r="BQT29" s="204"/>
      <c r="BQU29" s="204"/>
      <c r="BQV29" s="204"/>
      <c r="BQW29" s="204"/>
      <c r="BQX29" s="204"/>
      <c r="BQY29" s="204"/>
      <c r="BQZ29" s="204"/>
      <c r="BRA29" s="204"/>
      <c r="BRB29" s="204"/>
      <c r="BRC29" s="204"/>
      <c r="BRD29" s="204"/>
      <c r="BRE29" s="204"/>
      <c r="BRF29" s="204"/>
      <c r="BRG29" s="204"/>
      <c r="BRH29" s="204"/>
      <c r="BRI29" s="204"/>
      <c r="BRJ29" s="204"/>
      <c r="BRK29" s="204"/>
      <c r="BRL29" s="204"/>
      <c r="BRM29" s="204"/>
      <c r="BRN29" s="204"/>
      <c r="BRO29" s="204"/>
      <c r="BRP29" s="204"/>
      <c r="BRQ29" s="204"/>
      <c r="BRR29" s="204"/>
      <c r="BRS29" s="204"/>
      <c r="BRT29" s="204"/>
      <c r="BRU29" s="204"/>
      <c r="BRV29" s="204"/>
      <c r="BRW29" s="204"/>
      <c r="BRX29" s="204"/>
      <c r="BRY29" s="204"/>
      <c r="BRZ29" s="204"/>
      <c r="BSA29" s="204"/>
      <c r="BSB29" s="204"/>
      <c r="BSC29" s="204"/>
      <c r="BSD29" s="204"/>
      <c r="BSE29" s="204"/>
      <c r="BSF29" s="204"/>
      <c r="BSG29" s="204"/>
      <c r="BSH29" s="204"/>
      <c r="BSI29" s="204"/>
      <c r="BSJ29" s="204"/>
      <c r="BSK29" s="204"/>
      <c r="BSL29" s="204"/>
      <c r="BSM29" s="204"/>
      <c r="BSN29" s="204"/>
      <c r="BSO29" s="204"/>
      <c r="BSP29" s="204"/>
      <c r="BSQ29" s="204"/>
      <c r="BSR29" s="204"/>
      <c r="BSS29" s="204"/>
      <c r="BST29" s="204"/>
      <c r="BSU29" s="204"/>
      <c r="BSV29" s="204"/>
      <c r="BSW29" s="204"/>
      <c r="BSX29" s="204"/>
      <c r="BSY29" s="204"/>
      <c r="BSZ29" s="204"/>
      <c r="BTA29" s="204"/>
      <c r="BTB29" s="204"/>
      <c r="BTC29" s="204"/>
      <c r="BTD29" s="204"/>
      <c r="BTE29" s="204"/>
      <c r="BTF29" s="204"/>
      <c r="BTG29" s="204"/>
      <c r="BTH29" s="204"/>
      <c r="BTI29" s="204"/>
      <c r="BTJ29" s="204"/>
      <c r="BTK29" s="204"/>
      <c r="BTL29" s="204"/>
      <c r="BTM29" s="204"/>
      <c r="BTN29" s="204"/>
      <c r="BTO29" s="204"/>
      <c r="BTP29" s="204"/>
      <c r="BTQ29" s="204"/>
      <c r="BTR29" s="204"/>
      <c r="BTS29" s="204"/>
      <c r="BTT29" s="204"/>
      <c r="BTU29" s="204"/>
      <c r="BTV29" s="204"/>
      <c r="BTW29" s="204"/>
      <c r="BTX29" s="204"/>
      <c r="BTY29" s="204"/>
      <c r="BTZ29" s="204"/>
      <c r="BUA29" s="204"/>
      <c r="BUB29" s="204"/>
      <c r="BUC29" s="204"/>
      <c r="BUD29" s="204"/>
      <c r="BUE29" s="204"/>
      <c r="BUF29" s="204"/>
      <c r="BUG29" s="204"/>
      <c r="BUH29" s="204"/>
      <c r="BUI29" s="204"/>
      <c r="BUJ29" s="204"/>
      <c r="BUK29" s="204"/>
      <c r="BUL29" s="204"/>
      <c r="BUM29" s="204"/>
      <c r="BUN29" s="204"/>
      <c r="BUO29" s="204"/>
      <c r="BUP29" s="204"/>
      <c r="BUQ29" s="204"/>
      <c r="BUR29" s="204"/>
      <c r="BUS29" s="204"/>
      <c r="BUT29" s="204"/>
      <c r="BUU29" s="204"/>
      <c r="BUV29" s="204"/>
      <c r="BUW29" s="204"/>
      <c r="BUX29" s="204"/>
      <c r="BUY29" s="204"/>
      <c r="BUZ29" s="204"/>
      <c r="BVA29" s="204"/>
      <c r="BVB29" s="204"/>
      <c r="BVC29" s="204"/>
      <c r="BVD29" s="204"/>
      <c r="BVE29" s="204"/>
      <c r="BVF29" s="204"/>
      <c r="BVG29" s="204"/>
      <c r="BVH29" s="204"/>
      <c r="BVI29" s="204"/>
      <c r="BVJ29" s="204"/>
      <c r="BVK29" s="204"/>
      <c r="BVL29" s="204"/>
      <c r="BVM29" s="204"/>
      <c r="BVN29" s="204"/>
      <c r="BVO29" s="204"/>
      <c r="BVP29" s="204"/>
      <c r="BVQ29" s="204"/>
      <c r="BVR29" s="204"/>
      <c r="BVS29" s="204"/>
      <c r="BVT29" s="204"/>
      <c r="BVU29" s="204"/>
      <c r="BVV29" s="204"/>
      <c r="BVW29" s="204"/>
      <c r="BVX29" s="204"/>
      <c r="BVY29" s="204"/>
      <c r="BVZ29" s="204"/>
      <c r="BWA29" s="204"/>
      <c r="BWB29" s="204"/>
      <c r="BWC29" s="204"/>
      <c r="BWD29" s="204"/>
      <c r="BWE29" s="204"/>
      <c r="BWF29" s="204"/>
      <c r="BWG29" s="204"/>
      <c r="BWH29" s="204"/>
      <c r="BWI29" s="204"/>
      <c r="BWJ29" s="204"/>
      <c r="BWK29" s="204"/>
      <c r="BWL29" s="204"/>
      <c r="BWM29" s="204"/>
      <c r="BWN29" s="204"/>
      <c r="BWO29" s="204"/>
      <c r="BWP29" s="204"/>
      <c r="BWQ29" s="204"/>
      <c r="BWR29" s="204"/>
      <c r="BWS29" s="204"/>
      <c r="BWT29" s="204"/>
      <c r="BWU29" s="204"/>
      <c r="BWV29" s="204"/>
      <c r="BWW29" s="204"/>
      <c r="BWX29" s="204"/>
      <c r="BWY29" s="204"/>
      <c r="BWZ29" s="204"/>
      <c r="BXA29" s="204"/>
      <c r="BXB29" s="204"/>
      <c r="BXC29" s="204"/>
      <c r="BXD29" s="204"/>
      <c r="BXE29" s="204"/>
      <c r="BXF29" s="204"/>
      <c r="BXG29" s="204"/>
      <c r="BXH29" s="204"/>
      <c r="BXI29" s="204"/>
      <c r="BXJ29" s="204"/>
      <c r="BXK29" s="204"/>
      <c r="BXL29" s="204"/>
      <c r="BXM29" s="204"/>
      <c r="BXN29" s="204"/>
      <c r="BXO29" s="204"/>
      <c r="BXP29" s="204"/>
      <c r="BXQ29" s="204"/>
      <c r="BXR29" s="204"/>
      <c r="BXS29" s="204"/>
      <c r="BXT29" s="204"/>
      <c r="BXU29" s="204"/>
      <c r="BXV29" s="204"/>
      <c r="BXW29" s="204"/>
      <c r="BXX29" s="204"/>
      <c r="BXY29" s="204"/>
      <c r="BXZ29" s="204"/>
      <c r="BYA29" s="204"/>
      <c r="BYB29" s="204"/>
      <c r="BYC29" s="204"/>
      <c r="BYD29" s="204"/>
      <c r="BYE29" s="204"/>
      <c r="BYF29" s="204"/>
      <c r="BYG29" s="204"/>
      <c r="BYH29" s="204"/>
      <c r="BYI29" s="204"/>
      <c r="BYJ29" s="204"/>
      <c r="BYK29" s="204"/>
      <c r="BYL29" s="204"/>
      <c r="BYM29" s="204"/>
      <c r="BYN29" s="204"/>
      <c r="BYO29" s="204"/>
      <c r="BYP29" s="204"/>
      <c r="BYQ29" s="204"/>
      <c r="BYR29" s="204"/>
      <c r="BYS29" s="204"/>
      <c r="BYT29" s="204"/>
      <c r="BYU29" s="204"/>
      <c r="BYV29" s="204"/>
      <c r="BYW29" s="204"/>
      <c r="BYX29" s="204"/>
      <c r="BYY29" s="204"/>
      <c r="BYZ29" s="204"/>
      <c r="BZA29" s="204"/>
      <c r="BZB29" s="204"/>
      <c r="BZC29" s="204"/>
      <c r="BZD29" s="204"/>
      <c r="BZE29" s="204"/>
      <c r="BZF29" s="204"/>
      <c r="BZG29" s="204"/>
      <c r="BZH29" s="204"/>
      <c r="BZI29" s="204"/>
      <c r="BZJ29" s="204"/>
      <c r="BZK29" s="204"/>
      <c r="BZL29" s="204"/>
      <c r="BZM29" s="204"/>
      <c r="BZN29" s="204"/>
      <c r="BZO29" s="204"/>
      <c r="BZP29" s="204"/>
      <c r="BZQ29" s="204"/>
      <c r="BZR29" s="204"/>
      <c r="BZS29" s="204"/>
      <c r="BZT29" s="204"/>
      <c r="BZU29" s="204"/>
      <c r="BZV29" s="204"/>
      <c r="BZW29" s="204"/>
      <c r="BZX29" s="204"/>
      <c r="BZY29" s="204"/>
      <c r="BZZ29" s="204"/>
      <c r="CAA29" s="204"/>
      <c r="CAB29" s="204"/>
      <c r="CAC29" s="204"/>
      <c r="CAD29" s="204"/>
      <c r="CAE29" s="204"/>
      <c r="CAF29" s="204"/>
      <c r="CAG29" s="204"/>
      <c r="CAH29" s="204"/>
      <c r="CAI29" s="204"/>
      <c r="CAJ29" s="204"/>
      <c r="CAK29" s="204"/>
      <c r="CAL29" s="204"/>
      <c r="CAM29" s="204"/>
      <c r="CAN29" s="204"/>
      <c r="CAO29" s="204"/>
      <c r="CAP29" s="204"/>
      <c r="CAQ29" s="204"/>
      <c r="CAR29" s="204"/>
      <c r="CAS29" s="204"/>
      <c r="CAT29" s="204"/>
      <c r="CAU29" s="204"/>
      <c r="CAV29" s="204"/>
      <c r="CAW29" s="204"/>
      <c r="CAX29" s="204"/>
      <c r="CAY29" s="204"/>
      <c r="CAZ29" s="204"/>
      <c r="CBA29" s="204"/>
      <c r="CBB29" s="204"/>
      <c r="CBC29" s="204"/>
      <c r="CBD29" s="204"/>
      <c r="CBE29" s="204"/>
      <c r="CBF29" s="204"/>
      <c r="CBG29" s="204"/>
      <c r="CBH29" s="204"/>
      <c r="CBI29" s="204"/>
      <c r="CBJ29" s="204"/>
      <c r="CBK29" s="204"/>
      <c r="CBL29" s="204"/>
      <c r="CBM29" s="204"/>
      <c r="CBN29" s="204"/>
      <c r="CBO29" s="204"/>
      <c r="CBP29" s="204"/>
      <c r="CBQ29" s="204"/>
      <c r="CBR29" s="204"/>
      <c r="CBS29" s="204"/>
      <c r="CBT29" s="204"/>
      <c r="CBU29" s="204"/>
      <c r="CBV29" s="204"/>
      <c r="CBW29" s="204"/>
      <c r="CBX29" s="204"/>
      <c r="CBY29" s="204"/>
      <c r="CBZ29" s="204"/>
      <c r="CCA29" s="204"/>
      <c r="CCB29" s="204"/>
      <c r="CCC29" s="204"/>
      <c r="CCD29" s="204"/>
      <c r="CCE29" s="204"/>
      <c r="CCF29" s="204"/>
      <c r="CCG29" s="204"/>
      <c r="CCH29" s="204"/>
      <c r="CCI29" s="204"/>
      <c r="CCJ29" s="204"/>
      <c r="CCK29" s="204"/>
      <c r="CCL29" s="204"/>
      <c r="CCM29" s="204"/>
      <c r="CCN29" s="204"/>
      <c r="CCO29" s="204"/>
      <c r="CCP29" s="204"/>
      <c r="CCQ29" s="204"/>
      <c r="CCR29" s="204"/>
      <c r="CCS29" s="204"/>
      <c r="CCT29" s="204"/>
      <c r="CCU29" s="204"/>
      <c r="CCV29" s="204"/>
      <c r="CCW29" s="204"/>
      <c r="CCX29" s="204"/>
      <c r="CCY29" s="204"/>
      <c r="CCZ29" s="204"/>
      <c r="CDA29" s="204"/>
      <c r="CDB29" s="204"/>
      <c r="CDC29" s="204"/>
      <c r="CDD29" s="204"/>
      <c r="CDE29" s="204"/>
      <c r="CDF29" s="204"/>
      <c r="CDG29" s="204"/>
      <c r="CDH29" s="204"/>
      <c r="CDI29" s="204"/>
      <c r="CDJ29" s="204"/>
      <c r="CDK29" s="204"/>
      <c r="CDL29" s="204"/>
      <c r="CDM29" s="204"/>
      <c r="CDN29" s="204"/>
      <c r="CDO29" s="204"/>
      <c r="CDP29" s="204"/>
      <c r="CDQ29" s="204"/>
      <c r="CDR29" s="204"/>
      <c r="CDS29" s="204"/>
      <c r="CDT29" s="204"/>
      <c r="CDU29" s="204"/>
      <c r="CDV29" s="204"/>
      <c r="CDW29" s="204"/>
      <c r="CDX29" s="204"/>
      <c r="CDY29" s="204"/>
      <c r="CDZ29" s="204"/>
      <c r="CEA29" s="204"/>
      <c r="CEB29" s="204"/>
      <c r="CEC29" s="204"/>
      <c r="CED29" s="204"/>
      <c r="CEE29" s="204"/>
      <c r="CEF29" s="204"/>
      <c r="CEG29" s="204"/>
      <c r="CEH29" s="204"/>
      <c r="CEI29" s="204"/>
      <c r="CEJ29" s="204"/>
      <c r="CEK29" s="204"/>
      <c r="CEL29" s="204"/>
      <c r="CEM29" s="204"/>
      <c r="CEN29" s="204"/>
      <c r="CEO29" s="204"/>
      <c r="CEP29" s="204"/>
      <c r="CEQ29" s="204"/>
      <c r="CER29" s="204"/>
      <c r="CES29" s="204"/>
      <c r="CET29" s="204"/>
      <c r="CEU29" s="204"/>
      <c r="CEV29" s="204"/>
      <c r="CEW29" s="204"/>
      <c r="CEX29" s="204"/>
      <c r="CEY29" s="204"/>
      <c r="CEZ29" s="204"/>
      <c r="CFA29" s="204"/>
      <c r="CFB29" s="204"/>
      <c r="CFC29" s="204"/>
      <c r="CFD29" s="204"/>
      <c r="CFE29" s="204"/>
      <c r="CFF29" s="204"/>
      <c r="CFG29" s="204"/>
      <c r="CFH29" s="204"/>
      <c r="CFI29" s="204"/>
      <c r="CFJ29" s="204"/>
      <c r="CFK29" s="204"/>
      <c r="CFL29" s="204"/>
      <c r="CFM29" s="204"/>
      <c r="CFN29" s="204"/>
      <c r="CFO29" s="204"/>
      <c r="CFP29" s="204"/>
      <c r="CFQ29" s="204"/>
      <c r="CFR29" s="204"/>
      <c r="CFS29" s="204"/>
      <c r="CFT29" s="204"/>
      <c r="CFU29" s="204"/>
      <c r="CFV29" s="204"/>
      <c r="CFW29" s="204"/>
      <c r="CFX29" s="204"/>
      <c r="CFY29" s="204"/>
      <c r="CFZ29" s="204"/>
      <c r="CGA29" s="204"/>
      <c r="CGB29" s="204"/>
      <c r="CGC29" s="204"/>
      <c r="CGD29" s="204"/>
      <c r="CGE29" s="204"/>
      <c r="CGF29" s="204"/>
      <c r="CGG29" s="204"/>
      <c r="CGH29" s="204"/>
      <c r="CGI29" s="204"/>
      <c r="CGJ29" s="204"/>
      <c r="CGK29" s="204"/>
      <c r="CGL29" s="204"/>
      <c r="CGM29" s="204"/>
      <c r="CGN29" s="204"/>
      <c r="CGO29" s="204"/>
      <c r="CGP29" s="204"/>
      <c r="CGQ29" s="204"/>
      <c r="CGR29" s="204"/>
      <c r="CGS29" s="204"/>
      <c r="CGT29" s="204"/>
      <c r="CGU29" s="204"/>
      <c r="CGV29" s="204"/>
      <c r="CGW29" s="204"/>
      <c r="CGX29" s="204"/>
      <c r="CGY29" s="204"/>
      <c r="CGZ29" s="204"/>
      <c r="CHA29" s="204"/>
      <c r="CHB29" s="204"/>
      <c r="CHC29" s="204"/>
      <c r="CHD29" s="204"/>
      <c r="CHE29" s="204"/>
      <c r="CHF29" s="204"/>
      <c r="CHG29" s="204"/>
      <c r="CHH29" s="204"/>
      <c r="CHI29" s="204"/>
      <c r="CHJ29" s="204"/>
      <c r="CHK29" s="204"/>
      <c r="CHL29" s="204"/>
      <c r="CHM29" s="204"/>
      <c r="CHN29" s="204"/>
      <c r="CHO29" s="204"/>
      <c r="CHP29" s="204"/>
      <c r="CHQ29" s="204"/>
      <c r="CHR29" s="204"/>
      <c r="CHS29" s="204"/>
      <c r="CHT29" s="204"/>
      <c r="CHU29" s="204"/>
      <c r="CHV29" s="204"/>
      <c r="CHW29" s="204"/>
      <c r="CHX29" s="204"/>
      <c r="CHY29" s="204"/>
      <c r="CHZ29" s="204"/>
      <c r="CIA29" s="204"/>
      <c r="CIB29" s="204"/>
      <c r="CIC29" s="204"/>
      <c r="CID29" s="204"/>
      <c r="CIE29" s="204"/>
      <c r="CIF29" s="204"/>
      <c r="CIG29" s="204"/>
      <c r="CIH29" s="204"/>
      <c r="CII29" s="204"/>
      <c r="CIJ29" s="204"/>
      <c r="CIK29" s="204"/>
      <c r="CIL29" s="204"/>
      <c r="CIM29" s="204"/>
      <c r="CIN29" s="204"/>
      <c r="CIO29" s="204"/>
      <c r="CIP29" s="204"/>
      <c r="CIQ29" s="204"/>
      <c r="CIR29" s="204"/>
      <c r="CIS29" s="204"/>
      <c r="CIT29" s="204"/>
      <c r="CIU29" s="204"/>
      <c r="CIV29" s="204"/>
      <c r="CIW29" s="204"/>
      <c r="CIX29" s="204"/>
      <c r="CIY29" s="204"/>
      <c r="CIZ29" s="204"/>
      <c r="CJA29" s="204"/>
      <c r="CJB29" s="204"/>
      <c r="CJC29" s="204"/>
      <c r="CJD29" s="204"/>
      <c r="CJE29" s="204"/>
      <c r="CJF29" s="204"/>
      <c r="CJG29" s="204"/>
      <c r="CJH29" s="204"/>
      <c r="CJI29" s="204"/>
      <c r="CJJ29" s="204"/>
      <c r="CJK29" s="204"/>
      <c r="CJL29" s="204"/>
      <c r="CJM29" s="204"/>
      <c r="CJN29" s="204"/>
      <c r="CJO29" s="204"/>
      <c r="CJP29" s="204"/>
      <c r="CJQ29" s="204"/>
      <c r="CJR29" s="204"/>
      <c r="CJS29" s="204"/>
      <c r="CJT29" s="204"/>
      <c r="CJU29" s="204"/>
      <c r="CJV29" s="204"/>
      <c r="CJW29" s="204"/>
      <c r="CJX29" s="204"/>
      <c r="CJY29" s="204"/>
      <c r="CJZ29" s="204"/>
      <c r="CKA29" s="204"/>
      <c r="CKB29" s="204"/>
      <c r="CKC29" s="204"/>
      <c r="CKD29" s="204"/>
      <c r="CKE29" s="204"/>
      <c r="CKF29" s="204"/>
      <c r="CKG29" s="204"/>
      <c r="CKH29" s="204"/>
      <c r="CKI29" s="204"/>
      <c r="CKJ29" s="204"/>
      <c r="CKK29" s="204"/>
      <c r="CKL29" s="204"/>
      <c r="CKM29" s="204"/>
      <c r="CKN29" s="204"/>
      <c r="CKO29" s="204"/>
      <c r="CKP29" s="204"/>
      <c r="CKQ29" s="204"/>
      <c r="CKR29" s="204"/>
      <c r="CKS29" s="204"/>
      <c r="CKT29" s="204"/>
      <c r="CKU29" s="204"/>
      <c r="CKV29" s="204"/>
      <c r="CKW29" s="204"/>
      <c r="CKX29" s="204"/>
      <c r="CKY29" s="204"/>
      <c r="CKZ29" s="204"/>
      <c r="CLA29" s="204"/>
      <c r="CLB29" s="204"/>
      <c r="CLC29" s="204"/>
      <c r="CLD29" s="204"/>
      <c r="CLE29" s="204"/>
      <c r="CLF29" s="204"/>
      <c r="CLG29" s="204"/>
      <c r="CLH29" s="204"/>
      <c r="CLI29" s="204"/>
      <c r="CLJ29" s="204"/>
      <c r="CLK29" s="204"/>
      <c r="CLL29" s="204"/>
      <c r="CLM29" s="204"/>
      <c r="CLN29" s="204"/>
      <c r="CLO29" s="204"/>
      <c r="CLP29" s="204"/>
      <c r="CLQ29" s="204"/>
      <c r="CLR29" s="204"/>
      <c r="CLS29" s="204"/>
      <c r="CLT29" s="204"/>
      <c r="CLU29" s="204"/>
      <c r="CLV29" s="204"/>
      <c r="CLW29" s="204"/>
      <c r="CLX29" s="204"/>
      <c r="CLY29" s="204"/>
      <c r="CLZ29" s="204"/>
      <c r="CMA29" s="204"/>
      <c r="CMB29" s="204"/>
      <c r="CMC29" s="204"/>
      <c r="CMD29" s="204"/>
      <c r="CME29" s="204"/>
      <c r="CMF29" s="204"/>
      <c r="CMG29" s="204"/>
      <c r="CMH29" s="204"/>
      <c r="CMI29" s="204"/>
      <c r="CMJ29" s="204"/>
      <c r="CMK29" s="204"/>
      <c r="CML29" s="204"/>
      <c r="CMM29" s="204"/>
      <c r="CMN29" s="204"/>
      <c r="CMO29" s="204"/>
      <c r="CMP29" s="204"/>
      <c r="CMQ29" s="204"/>
      <c r="CMR29" s="204"/>
      <c r="CMS29" s="204"/>
      <c r="CMT29" s="204"/>
      <c r="CMU29" s="204"/>
      <c r="CMV29" s="204"/>
      <c r="CMW29" s="204"/>
      <c r="CMX29" s="204"/>
      <c r="CMY29" s="204"/>
      <c r="CMZ29" s="204"/>
      <c r="CNA29" s="204"/>
    </row>
    <row r="30" spans="1:2393" s="56" customFormat="1" ht="18" customHeight="1">
      <c r="A30" s="62" t="s">
        <v>39</v>
      </c>
      <c r="B30" s="63"/>
      <c r="C30" s="50">
        <f>[1]район!C30+[1]город!C30+[1]поселения!C31</f>
        <v>5381.1</v>
      </c>
      <c r="D30" s="50">
        <v>4132</v>
      </c>
      <c r="E30" s="50">
        <v>4656.1000000000004</v>
      </c>
      <c r="F30" s="50">
        <v>3658.3</v>
      </c>
      <c r="G30" s="50"/>
      <c r="H30" s="50"/>
      <c r="I30" s="50">
        <f>J30+[1]город!I30+[1]поселения!I31</f>
        <v>2801.9</v>
      </c>
      <c r="J30" s="50">
        <f>[1]район!I30</f>
        <v>2385.9</v>
      </c>
      <c r="K30" s="50"/>
      <c r="L30" s="50"/>
      <c r="M30" s="50"/>
      <c r="N30" s="50"/>
      <c r="O30" s="50">
        <f>[1]район!M30+[1]город!M30</f>
        <v>2853.7</v>
      </c>
      <c r="P30" s="32">
        <f>[1]район!M30</f>
        <v>2336.6999999999998</v>
      </c>
      <c r="Q30" s="33">
        <f t="shared" si="4"/>
        <v>1.0184874549412897</v>
      </c>
      <c r="R30" s="51">
        <f t="shared" si="1"/>
        <v>0.97937885074814524</v>
      </c>
      <c r="S30" s="50"/>
      <c r="T30" s="50"/>
      <c r="U30" s="50"/>
      <c r="V30" s="50"/>
      <c r="W30" s="50"/>
      <c r="X30" s="50"/>
      <c r="Y30" s="51"/>
      <c r="Z30" s="51"/>
      <c r="AA30" s="51"/>
      <c r="AB30" s="51"/>
      <c r="AC30" s="52"/>
      <c r="AD30" s="52"/>
      <c r="AE30" s="53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  <c r="IW30" s="204"/>
      <c r="IX30" s="204"/>
      <c r="IY30" s="204"/>
      <c r="IZ30" s="204"/>
      <c r="JA30" s="204"/>
      <c r="JB30" s="204"/>
      <c r="JC30" s="204"/>
      <c r="JD30" s="204"/>
      <c r="JE30" s="204"/>
      <c r="JF30" s="204"/>
      <c r="JG30" s="204"/>
      <c r="JH30" s="204"/>
      <c r="JI30" s="204"/>
      <c r="JJ30" s="204"/>
      <c r="JK30" s="204"/>
      <c r="JL30" s="204"/>
      <c r="JM30" s="204"/>
      <c r="JN30" s="204"/>
      <c r="JO30" s="204"/>
      <c r="JP30" s="204"/>
      <c r="JQ30" s="204"/>
      <c r="JR30" s="204"/>
      <c r="JS30" s="204"/>
      <c r="JT30" s="204"/>
      <c r="JU30" s="204"/>
      <c r="JV30" s="204"/>
      <c r="JW30" s="204"/>
      <c r="JX30" s="204"/>
      <c r="JY30" s="204"/>
      <c r="JZ30" s="204"/>
      <c r="KA30" s="204"/>
      <c r="KB30" s="204"/>
      <c r="KC30" s="204"/>
      <c r="KD30" s="204"/>
      <c r="KE30" s="204"/>
      <c r="KF30" s="204"/>
      <c r="KG30" s="204"/>
      <c r="KH30" s="204"/>
      <c r="KI30" s="204"/>
      <c r="KJ30" s="204"/>
      <c r="KK30" s="204"/>
      <c r="KL30" s="204"/>
      <c r="KM30" s="204"/>
      <c r="KN30" s="204"/>
      <c r="KO30" s="204"/>
      <c r="KP30" s="204"/>
      <c r="KQ30" s="204"/>
      <c r="KR30" s="204"/>
      <c r="KS30" s="204"/>
      <c r="KT30" s="204"/>
      <c r="KU30" s="204"/>
      <c r="KV30" s="204"/>
      <c r="KW30" s="204"/>
      <c r="KX30" s="204"/>
      <c r="KY30" s="204"/>
      <c r="KZ30" s="204"/>
      <c r="LA30" s="204"/>
      <c r="LB30" s="204"/>
      <c r="LC30" s="204"/>
      <c r="LD30" s="204"/>
      <c r="LE30" s="204"/>
      <c r="LF30" s="204"/>
      <c r="LG30" s="204"/>
      <c r="LH30" s="204"/>
      <c r="LI30" s="204"/>
      <c r="LJ30" s="204"/>
      <c r="LK30" s="204"/>
      <c r="LL30" s="204"/>
      <c r="LM30" s="204"/>
      <c r="LN30" s="204"/>
      <c r="LO30" s="204"/>
      <c r="LP30" s="204"/>
      <c r="LQ30" s="204"/>
      <c r="LR30" s="204"/>
      <c r="LS30" s="204"/>
      <c r="LT30" s="204"/>
      <c r="LU30" s="204"/>
      <c r="LV30" s="204"/>
      <c r="LW30" s="204"/>
      <c r="LX30" s="204"/>
      <c r="LY30" s="204"/>
      <c r="LZ30" s="204"/>
      <c r="MA30" s="204"/>
      <c r="MB30" s="204"/>
      <c r="MC30" s="204"/>
      <c r="MD30" s="204"/>
      <c r="ME30" s="204"/>
      <c r="MF30" s="204"/>
      <c r="MG30" s="204"/>
      <c r="MH30" s="204"/>
      <c r="MI30" s="204"/>
      <c r="MJ30" s="204"/>
      <c r="MK30" s="204"/>
      <c r="ML30" s="204"/>
      <c r="MM30" s="204"/>
      <c r="MN30" s="204"/>
      <c r="MO30" s="204"/>
      <c r="MP30" s="204"/>
      <c r="MQ30" s="204"/>
      <c r="MR30" s="204"/>
      <c r="MS30" s="204"/>
      <c r="MT30" s="204"/>
      <c r="MU30" s="204"/>
      <c r="MV30" s="204"/>
      <c r="MW30" s="204"/>
      <c r="MX30" s="204"/>
      <c r="MY30" s="204"/>
      <c r="MZ30" s="204"/>
      <c r="NA30" s="204"/>
      <c r="NB30" s="204"/>
      <c r="NC30" s="204"/>
      <c r="ND30" s="204"/>
      <c r="NE30" s="204"/>
      <c r="NF30" s="204"/>
      <c r="NG30" s="204"/>
      <c r="NH30" s="204"/>
      <c r="NI30" s="204"/>
      <c r="NJ30" s="204"/>
      <c r="NK30" s="204"/>
      <c r="NL30" s="204"/>
      <c r="NM30" s="204"/>
      <c r="NN30" s="204"/>
      <c r="NO30" s="204"/>
      <c r="NP30" s="204"/>
      <c r="NQ30" s="204"/>
      <c r="NR30" s="204"/>
      <c r="NS30" s="204"/>
      <c r="NT30" s="204"/>
      <c r="NU30" s="204"/>
      <c r="NV30" s="204"/>
      <c r="NW30" s="204"/>
      <c r="NX30" s="204"/>
      <c r="NY30" s="204"/>
      <c r="NZ30" s="204"/>
      <c r="OA30" s="204"/>
      <c r="OB30" s="204"/>
      <c r="OC30" s="204"/>
      <c r="OD30" s="204"/>
      <c r="OE30" s="204"/>
      <c r="OF30" s="204"/>
      <c r="OG30" s="204"/>
      <c r="OH30" s="204"/>
      <c r="OI30" s="204"/>
      <c r="OJ30" s="204"/>
      <c r="OK30" s="204"/>
      <c r="OL30" s="204"/>
      <c r="OM30" s="204"/>
      <c r="ON30" s="204"/>
      <c r="OO30" s="204"/>
      <c r="OP30" s="204"/>
      <c r="OQ30" s="204"/>
      <c r="OR30" s="204"/>
      <c r="OS30" s="204"/>
      <c r="OT30" s="204"/>
      <c r="OU30" s="204"/>
      <c r="OV30" s="204"/>
      <c r="OW30" s="204"/>
      <c r="OX30" s="204"/>
      <c r="OY30" s="204"/>
      <c r="OZ30" s="204"/>
      <c r="PA30" s="204"/>
      <c r="PB30" s="204"/>
      <c r="PC30" s="204"/>
      <c r="PD30" s="204"/>
      <c r="PE30" s="204"/>
      <c r="PF30" s="204"/>
      <c r="PG30" s="204"/>
      <c r="PH30" s="204"/>
      <c r="PI30" s="204"/>
      <c r="PJ30" s="204"/>
      <c r="PK30" s="204"/>
      <c r="PL30" s="204"/>
      <c r="PM30" s="204"/>
      <c r="PN30" s="204"/>
      <c r="PO30" s="204"/>
      <c r="PP30" s="204"/>
      <c r="PQ30" s="204"/>
      <c r="PR30" s="204"/>
      <c r="PS30" s="204"/>
      <c r="PT30" s="204"/>
      <c r="PU30" s="204"/>
      <c r="PV30" s="204"/>
      <c r="PW30" s="204"/>
      <c r="PX30" s="204"/>
      <c r="PY30" s="204"/>
      <c r="PZ30" s="204"/>
      <c r="QA30" s="204"/>
      <c r="QB30" s="204"/>
      <c r="QC30" s="204"/>
      <c r="QD30" s="204"/>
      <c r="QE30" s="204"/>
      <c r="QF30" s="204"/>
      <c r="QG30" s="204"/>
      <c r="QH30" s="204"/>
      <c r="QI30" s="204"/>
      <c r="QJ30" s="204"/>
      <c r="QK30" s="204"/>
      <c r="QL30" s="204"/>
      <c r="QM30" s="204"/>
      <c r="QN30" s="204"/>
      <c r="QO30" s="204"/>
      <c r="QP30" s="204"/>
      <c r="QQ30" s="204"/>
      <c r="QR30" s="204"/>
      <c r="QS30" s="204"/>
      <c r="QT30" s="204"/>
      <c r="QU30" s="204"/>
      <c r="QV30" s="204"/>
      <c r="QW30" s="204"/>
      <c r="QX30" s="204"/>
      <c r="QY30" s="204"/>
      <c r="QZ30" s="204"/>
      <c r="RA30" s="204"/>
      <c r="RB30" s="204"/>
      <c r="RC30" s="204"/>
      <c r="RD30" s="204"/>
      <c r="RE30" s="204"/>
      <c r="RF30" s="204"/>
      <c r="RG30" s="204"/>
      <c r="RH30" s="204"/>
      <c r="RI30" s="204"/>
      <c r="RJ30" s="204"/>
      <c r="RK30" s="204"/>
      <c r="RL30" s="204"/>
      <c r="RM30" s="204"/>
      <c r="RN30" s="204"/>
      <c r="RO30" s="204"/>
      <c r="RP30" s="204"/>
      <c r="RQ30" s="204"/>
      <c r="RR30" s="204"/>
      <c r="RS30" s="204"/>
      <c r="RT30" s="204"/>
      <c r="RU30" s="204"/>
      <c r="RV30" s="204"/>
      <c r="RW30" s="204"/>
      <c r="RX30" s="204"/>
      <c r="RY30" s="204"/>
      <c r="RZ30" s="204"/>
      <c r="SA30" s="204"/>
      <c r="SB30" s="204"/>
      <c r="SC30" s="204"/>
      <c r="SD30" s="204"/>
      <c r="SE30" s="204"/>
      <c r="SF30" s="204"/>
      <c r="SG30" s="204"/>
      <c r="SH30" s="204"/>
      <c r="SI30" s="204"/>
      <c r="SJ30" s="204"/>
      <c r="SK30" s="204"/>
      <c r="SL30" s="204"/>
      <c r="SM30" s="204"/>
      <c r="SN30" s="204"/>
      <c r="SO30" s="204"/>
      <c r="SP30" s="204"/>
      <c r="SQ30" s="204"/>
      <c r="SR30" s="204"/>
      <c r="SS30" s="204"/>
      <c r="ST30" s="204"/>
      <c r="SU30" s="204"/>
      <c r="SV30" s="204"/>
      <c r="SW30" s="204"/>
      <c r="SX30" s="204"/>
      <c r="SY30" s="204"/>
      <c r="SZ30" s="204"/>
      <c r="TA30" s="204"/>
      <c r="TB30" s="204"/>
      <c r="TC30" s="204"/>
      <c r="TD30" s="204"/>
      <c r="TE30" s="204"/>
      <c r="TF30" s="204"/>
      <c r="TG30" s="204"/>
      <c r="TH30" s="204"/>
      <c r="TI30" s="204"/>
      <c r="TJ30" s="204"/>
      <c r="TK30" s="204"/>
      <c r="TL30" s="204"/>
      <c r="TM30" s="204"/>
      <c r="TN30" s="204"/>
      <c r="TO30" s="204"/>
      <c r="TP30" s="204"/>
      <c r="TQ30" s="204"/>
      <c r="TR30" s="204"/>
      <c r="TS30" s="204"/>
      <c r="TT30" s="204"/>
      <c r="TU30" s="204"/>
      <c r="TV30" s="204"/>
      <c r="TW30" s="204"/>
      <c r="TX30" s="204"/>
      <c r="TY30" s="204"/>
      <c r="TZ30" s="204"/>
      <c r="UA30" s="204"/>
      <c r="UB30" s="204"/>
      <c r="UC30" s="204"/>
      <c r="UD30" s="204"/>
      <c r="UE30" s="204"/>
      <c r="UF30" s="204"/>
      <c r="UG30" s="204"/>
      <c r="UH30" s="204"/>
      <c r="UI30" s="204"/>
      <c r="UJ30" s="204"/>
      <c r="UK30" s="204"/>
      <c r="UL30" s="204"/>
      <c r="UM30" s="204"/>
      <c r="UN30" s="204"/>
      <c r="UO30" s="204"/>
      <c r="UP30" s="204"/>
      <c r="UQ30" s="204"/>
      <c r="UR30" s="204"/>
      <c r="US30" s="204"/>
      <c r="UT30" s="204"/>
      <c r="UU30" s="204"/>
      <c r="UV30" s="204"/>
      <c r="UW30" s="204"/>
      <c r="UX30" s="204"/>
      <c r="UY30" s="204"/>
      <c r="UZ30" s="204"/>
      <c r="VA30" s="204"/>
      <c r="VB30" s="204"/>
      <c r="VC30" s="204"/>
      <c r="VD30" s="204"/>
      <c r="VE30" s="204"/>
      <c r="VF30" s="204"/>
      <c r="VG30" s="204"/>
      <c r="VH30" s="204"/>
      <c r="VI30" s="204"/>
      <c r="VJ30" s="204"/>
      <c r="VK30" s="204"/>
      <c r="VL30" s="204"/>
      <c r="VM30" s="204"/>
      <c r="VN30" s="204"/>
      <c r="VO30" s="204"/>
      <c r="VP30" s="204"/>
      <c r="VQ30" s="204"/>
      <c r="VR30" s="204"/>
      <c r="VS30" s="204"/>
      <c r="VT30" s="204"/>
      <c r="VU30" s="204"/>
      <c r="VV30" s="204"/>
      <c r="VW30" s="204"/>
      <c r="VX30" s="204"/>
      <c r="VY30" s="204"/>
      <c r="VZ30" s="204"/>
      <c r="WA30" s="204"/>
      <c r="WB30" s="204"/>
      <c r="WC30" s="204"/>
      <c r="WD30" s="204"/>
      <c r="WE30" s="204"/>
      <c r="WF30" s="204"/>
      <c r="WG30" s="204"/>
      <c r="WH30" s="204"/>
      <c r="WI30" s="204"/>
      <c r="WJ30" s="204"/>
      <c r="WK30" s="204"/>
      <c r="WL30" s="204"/>
      <c r="WM30" s="204"/>
      <c r="WN30" s="204"/>
      <c r="WO30" s="204"/>
      <c r="WP30" s="204"/>
      <c r="WQ30" s="204"/>
      <c r="WR30" s="204"/>
      <c r="WS30" s="204"/>
      <c r="WT30" s="204"/>
      <c r="WU30" s="204"/>
      <c r="WV30" s="204"/>
      <c r="WW30" s="204"/>
      <c r="WX30" s="204"/>
      <c r="WY30" s="204"/>
      <c r="WZ30" s="204"/>
      <c r="XA30" s="204"/>
      <c r="XB30" s="204"/>
      <c r="XC30" s="204"/>
      <c r="XD30" s="204"/>
      <c r="XE30" s="204"/>
      <c r="XF30" s="204"/>
      <c r="XG30" s="204"/>
      <c r="XH30" s="204"/>
      <c r="XI30" s="204"/>
      <c r="XJ30" s="204"/>
      <c r="XK30" s="204"/>
      <c r="XL30" s="204"/>
      <c r="XM30" s="204"/>
      <c r="XN30" s="204"/>
      <c r="XO30" s="204"/>
      <c r="XP30" s="204"/>
      <c r="XQ30" s="204"/>
      <c r="XR30" s="204"/>
      <c r="XS30" s="204"/>
      <c r="XT30" s="204"/>
      <c r="XU30" s="204"/>
      <c r="XV30" s="204"/>
      <c r="XW30" s="204"/>
      <c r="XX30" s="204"/>
      <c r="XY30" s="204"/>
      <c r="XZ30" s="204"/>
      <c r="YA30" s="204"/>
      <c r="YB30" s="204"/>
      <c r="YC30" s="204"/>
      <c r="YD30" s="204"/>
      <c r="YE30" s="204"/>
      <c r="YF30" s="204"/>
      <c r="YG30" s="204"/>
      <c r="YH30" s="204"/>
      <c r="YI30" s="204"/>
      <c r="YJ30" s="204"/>
      <c r="YK30" s="204"/>
      <c r="YL30" s="204"/>
      <c r="YM30" s="204"/>
      <c r="YN30" s="204"/>
      <c r="YO30" s="204"/>
      <c r="YP30" s="204"/>
      <c r="YQ30" s="204"/>
      <c r="YR30" s="204"/>
      <c r="YS30" s="204"/>
      <c r="YT30" s="204"/>
      <c r="YU30" s="204"/>
      <c r="YV30" s="204"/>
      <c r="YW30" s="204"/>
      <c r="YX30" s="204"/>
      <c r="YY30" s="204"/>
      <c r="YZ30" s="204"/>
      <c r="ZA30" s="204"/>
      <c r="ZB30" s="204"/>
      <c r="ZC30" s="204"/>
      <c r="ZD30" s="204"/>
      <c r="ZE30" s="204"/>
      <c r="ZF30" s="204"/>
      <c r="ZG30" s="204"/>
      <c r="ZH30" s="204"/>
      <c r="ZI30" s="204"/>
      <c r="ZJ30" s="204"/>
      <c r="ZK30" s="204"/>
      <c r="ZL30" s="204"/>
      <c r="ZM30" s="204"/>
      <c r="ZN30" s="204"/>
      <c r="ZO30" s="204"/>
      <c r="ZP30" s="204"/>
      <c r="ZQ30" s="204"/>
      <c r="ZR30" s="204"/>
      <c r="ZS30" s="204"/>
      <c r="ZT30" s="204"/>
      <c r="ZU30" s="204"/>
      <c r="ZV30" s="204"/>
      <c r="ZW30" s="204"/>
      <c r="ZX30" s="204"/>
      <c r="ZY30" s="204"/>
      <c r="ZZ30" s="204"/>
      <c r="AAA30" s="204"/>
      <c r="AAB30" s="204"/>
      <c r="AAC30" s="204"/>
      <c r="AAD30" s="204"/>
      <c r="AAE30" s="204"/>
      <c r="AAF30" s="204"/>
      <c r="AAG30" s="204"/>
      <c r="AAH30" s="204"/>
      <c r="AAI30" s="204"/>
      <c r="AAJ30" s="204"/>
      <c r="AAK30" s="204"/>
      <c r="AAL30" s="204"/>
      <c r="AAM30" s="204"/>
      <c r="AAN30" s="204"/>
      <c r="AAO30" s="204"/>
      <c r="AAP30" s="204"/>
      <c r="AAQ30" s="204"/>
      <c r="AAR30" s="204"/>
      <c r="AAS30" s="204"/>
      <c r="AAT30" s="204"/>
      <c r="AAU30" s="204"/>
      <c r="AAV30" s="204"/>
      <c r="AAW30" s="204"/>
      <c r="AAX30" s="204"/>
      <c r="AAY30" s="204"/>
      <c r="AAZ30" s="204"/>
      <c r="ABA30" s="204"/>
      <c r="ABB30" s="204"/>
      <c r="ABC30" s="204"/>
      <c r="ABD30" s="204"/>
      <c r="ABE30" s="204"/>
      <c r="ABF30" s="204"/>
      <c r="ABG30" s="204"/>
      <c r="ABH30" s="204"/>
      <c r="ABI30" s="204"/>
      <c r="ABJ30" s="204"/>
      <c r="ABK30" s="204"/>
      <c r="ABL30" s="204"/>
      <c r="ABM30" s="204"/>
      <c r="ABN30" s="204"/>
      <c r="ABO30" s="204"/>
      <c r="ABP30" s="204"/>
      <c r="ABQ30" s="204"/>
      <c r="ABR30" s="204"/>
      <c r="ABS30" s="204"/>
      <c r="ABT30" s="204"/>
      <c r="ABU30" s="204"/>
      <c r="ABV30" s="204"/>
      <c r="ABW30" s="204"/>
      <c r="ABX30" s="204"/>
      <c r="ABY30" s="204"/>
      <c r="ABZ30" s="204"/>
      <c r="ACA30" s="204"/>
      <c r="ACB30" s="204"/>
      <c r="ACC30" s="204"/>
      <c r="ACD30" s="204"/>
      <c r="ACE30" s="204"/>
      <c r="ACF30" s="204"/>
      <c r="ACG30" s="204"/>
      <c r="ACH30" s="204"/>
      <c r="ACI30" s="204"/>
      <c r="ACJ30" s="204"/>
      <c r="ACK30" s="204"/>
      <c r="ACL30" s="204"/>
      <c r="ACM30" s="204"/>
      <c r="ACN30" s="204"/>
      <c r="ACO30" s="204"/>
      <c r="ACP30" s="204"/>
      <c r="ACQ30" s="204"/>
      <c r="ACR30" s="204"/>
      <c r="ACS30" s="204"/>
      <c r="ACT30" s="204"/>
      <c r="ACU30" s="204"/>
      <c r="ACV30" s="204"/>
      <c r="ACW30" s="204"/>
      <c r="ACX30" s="204"/>
      <c r="ACY30" s="204"/>
      <c r="ACZ30" s="204"/>
      <c r="ADA30" s="204"/>
      <c r="ADB30" s="204"/>
      <c r="ADC30" s="204"/>
      <c r="ADD30" s="204"/>
      <c r="ADE30" s="204"/>
      <c r="ADF30" s="204"/>
      <c r="ADG30" s="204"/>
      <c r="ADH30" s="204"/>
      <c r="ADI30" s="204"/>
      <c r="ADJ30" s="204"/>
      <c r="ADK30" s="204"/>
      <c r="ADL30" s="204"/>
      <c r="ADM30" s="204"/>
      <c r="ADN30" s="204"/>
      <c r="ADO30" s="204"/>
      <c r="ADP30" s="204"/>
      <c r="ADQ30" s="204"/>
      <c r="ADR30" s="204"/>
      <c r="ADS30" s="204"/>
      <c r="ADT30" s="204"/>
      <c r="ADU30" s="204"/>
      <c r="ADV30" s="204"/>
      <c r="ADW30" s="204"/>
      <c r="ADX30" s="204"/>
      <c r="ADY30" s="204"/>
      <c r="ADZ30" s="204"/>
      <c r="AEA30" s="204"/>
      <c r="AEB30" s="204"/>
      <c r="AEC30" s="204"/>
      <c r="AED30" s="204"/>
      <c r="AEE30" s="204"/>
      <c r="AEF30" s="204"/>
      <c r="AEG30" s="204"/>
      <c r="AEH30" s="204"/>
      <c r="AEI30" s="204"/>
      <c r="AEJ30" s="204"/>
      <c r="AEK30" s="204"/>
      <c r="AEL30" s="204"/>
      <c r="AEM30" s="204"/>
      <c r="AEN30" s="204"/>
      <c r="AEO30" s="204"/>
      <c r="AEP30" s="204"/>
      <c r="AEQ30" s="204"/>
      <c r="AER30" s="204"/>
      <c r="AES30" s="204"/>
      <c r="AET30" s="204"/>
      <c r="AEU30" s="204"/>
      <c r="AEV30" s="204"/>
      <c r="AEW30" s="204"/>
      <c r="AEX30" s="204"/>
      <c r="AEY30" s="204"/>
      <c r="AEZ30" s="204"/>
      <c r="AFA30" s="204"/>
      <c r="AFB30" s="204"/>
      <c r="AFC30" s="204"/>
      <c r="AFD30" s="204"/>
      <c r="AFE30" s="204"/>
      <c r="AFF30" s="204"/>
      <c r="AFG30" s="204"/>
      <c r="AFH30" s="204"/>
      <c r="AFI30" s="204"/>
      <c r="AFJ30" s="204"/>
      <c r="AFK30" s="204"/>
      <c r="AFL30" s="204"/>
      <c r="AFM30" s="204"/>
      <c r="AFN30" s="204"/>
      <c r="AFO30" s="204"/>
      <c r="AFP30" s="204"/>
      <c r="AFQ30" s="204"/>
      <c r="AFR30" s="204"/>
      <c r="AFS30" s="204"/>
      <c r="AFT30" s="204"/>
      <c r="AFU30" s="204"/>
      <c r="AFV30" s="204"/>
      <c r="AFW30" s="204"/>
      <c r="AFX30" s="204"/>
      <c r="AFY30" s="204"/>
      <c r="AFZ30" s="204"/>
      <c r="AGA30" s="204"/>
      <c r="AGB30" s="204"/>
      <c r="AGC30" s="204"/>
      <c r="AGD30" s="204"/>
      <c r="AGE30" s="204"/>
      <c r="AGF30" s="204"/>
      <c r="AGG30" s="204"/>
      <c r="AGH30" s="204"/>
      <c r="AGI30" s="204"/>
      <c r="AGJ30" s="204"/>
      <c r="AGK30" s="204"/>
      <c r="AGL30" s="204"/>
      <c r="AGM30" s="204"/>
      <c r="AGN30" s="204"/>
      <c r="AGO30" s="204"/>
      <c r="AGP30" s="204"/>
      <c r="AGQ30" s="204"/>
      <c r="AGR30" s="204"/>
      <c r="AGS30" s="204"/>
      <c r="AGT30" s="204"/>
      <c r="AGU30" s="204"/>
      <c r="AGV30" s="204"/>
      <c r="AGW30" s="204"/>
      <c r="AGX30" s="204"/>
      <c r="AGY30" s="204"/>
      <c r="AGZ30" s="204"/>
      <c r="AHA30" s="204"/>
      <c r="AHB30" s="204"/>
      <c r="AHC30" s="204"/>
      <c r="AHD30" s="204"/>
      <c r="AHE30" s="204"/>
      <c r="AHF30" s="204"/>
      <c r="AHG30" s="204"/>
      <c r="AHH30" s="204"/>
      <c r="AHI30" s="204"/>
      <c r="AHJ30" s="204"/>
      <c r="AHK30" s="204"/>
      <c r="AHL30" s="204"/>
      <c r="AHM30" s="204"/>
      <c r="AHN30" s="204"/>
      <c r="AHO30" s="204"/>
      <c r="AHP30" s="204"/>
      <c r="AHQ30" s="204"/>
      <c r="AHR30" s="204"/>
      <c r="AHS30" s="204"/>
      <c r="AHT30" s="204"/>
      <c r="AHU30" s="204"/>
      <c r="AHV30" s="204"/>
      <c r="AHW30" s="204"/>
      <c r="AHX30" s="204"/>
      <c r="AHY30" s="204"/>
      <c r="AHZ30" s="204"/>
      <c r="AIA30" s="204"/>
      <c r="AIB30" s="204"/>
      <c r="AIC30" s="204"/>
      <c r="AID30" s="204"/>
      <c r="AIE30" s="204"/>
      <c r="AIF30" s="204"/>
      <c r="AIG30" s="204"/>
      <c r="AIH30" s="204"/>
      <c r="AII30" s="204"/>
      <c r="AIJ30" s="204"/>
      <c r="AIK30" s="204"/>
      <c r="AIL30" s="204"/>
      <c r="AIM30" s="204"/>
      <c r="AIN30" s="204"/>
      <c r="AIO30" s="204"/>
      <c r="AIP30" s="204"/>
      <c r="AIQ30" s="204"/>
      <c r="AIR30" s="204"/>
      <c r="AIS30" s="204"/>
      <c r="AIT30" s="204"/>
      <c r="AIU30" s="204"/>
      <c r="AIV30" s="204"/>
      <c r="AIW30" s="204"/>
      <c r="AIX30" s="204"/>
      <c r="AIY30" s="204"/>
      <c r="AIZ30" s="204"/>
      <c r="AJA30" s="204"/>
      <c r="AJB30" s="204"/>
      <c r="AJC30" s="204"/>
      <c r="AJD30" s="204"/>
      <c r="AJE30" s="204"/>
      <c r="AJF30" s="204"/>
      <c r="AJG30" s="204"/>
      <c r="AJH30" s="204"/>
      <c r="AJI30" s="204"/>
      <c r="AJJ30" s="204"/>
      <c r="AJK30" s="204"/>
      <c r="AJL30" s="204"/>
      <c r="AJM30" s="204"/>
      <c r="AJN30" s="204"/>
      <c r="AJO30" s="204"/>
      <c r="AJP30" s="204"/>
      <c r="AJQ30" s="204"/>
      <c r="AJR30" s="204"/>
      <c r="AJS30" s="204"/>
      <c r="AJT30" s="204"/>
      <c r="AJU30" s="204"/>
      <c r="AJV30" s="204"/>
      <c r="AJW30" s="204"/>
      <c r="AJX30" s="204"/>
      <c r="AJY30" s="204"/>
      <c r="AJZ30" s="204"/>
      <c r="AKA30" s="204"/>
      <c r="AKB30" s="204"/>
      <c r="AKC30" s="204"/>
      <c r="AKD30" s="204"/>
      <c r="AKE30" s="204"/>
      <c r="AKF30" s="204"/>
      <c r="AKG30" s="204"/>
      <c r="AKH30" s="204"/>
      <c r="AKI30" s="204"/>
      <c r="AKJ30" s="204"/>
      <c r="AKK30" s="204"/>
      <c r="AKL30" s="204"/>
      <c r="AKM30" s="204"/>
      <c r="AKN30" s="204"/>
      <c r="AKO30" s="204"/>
      <c r="AKP30" s="204"/>
      <c r="AKQ30" s="204"/>
      <c r="AKR30" s="204"/>
      <c r="AKS30" s="204"/>
      <c r="AKT30" s="204"/>
      <c r="AKU30" s="204"/>
      <c r="AKV30" s="204"/>
      <c r="AKW30" s="204"/>
      <c r="AKX30" s="204"/>
      <c r="AKY30" s="204"/>
      <c r="AKZ30" s="204"/>
      <c r="ALA30" s="204"/>
      <c r="ALB30" s="204"/>
      <c r="ALC30" s="204"/>
      <c r="ALD30" s="204"/>
      <c r="ALE30" s="204"/>
      <c r="ALF30" s="204"/>
      <c r="ALG30" s="204"/>
      <c r="ALH30" s="204"/>
      <c r="ALI30" s="204"/>
      <c r="ALJ30" s="204"/>
      <c r="ALK30" s="204"/>
      <c r="ALL30" s="204"/>
      <c r="ALM30" s="204"/>
      <c r="ALN30" s="204"/>
      <c r="ALO30" s="204"/>
      <c r="ALP30" s="204"/>
      <c r="ALQ30" s="204"/>
      <c r="ALR30" s="204"/>
      <c r="ALS30" s="204"/>
      <c r="ALT30" s="204"/>
      <c r="ALU30" s="204"/>
      <c r="ALV30" s="204"/>
      <c r="ALW30" s="204"/>
      <c r="ALX30" s="204"/>
      <c r="ALY30" s="204"/>
      <c r="ALZ30" s="204"/>
      <c r="AMA30" s="204"/>
      <c r="AMB30" s="204"/>
      <c r="AMC30" s="204"/>
      <c r="AMD30" s="204"/>
      <c r="AME30" s="204"/>
      <c r="AMF30" s="204"/>
      <c r="AMG30" s="204"/>
      <c r="AMH30" s="204"/>
      <c r="AMI30" s="204"/>
      <c r="AMJ30" s="204"/>
      <c r="AMK30" s="204"/>
      <c r="AML30" s="204"/>
      <c r="AMM30" s="204"/>
      <c r="AMN30" s="204"/>
      <c r="AMO30" s="204"/>
      <c r="AMP30" s="204"/>
      <c r="AMQ30" s="204"/>
      <c r="AMR30" s="204"/>
      <c r="AMS30" s="204"/>
      <c r="AMT30" s="204"/>
      <c r="AMU30" s="204"/>
      <c r="AMV30" s="204"/>
      <c r="AMW30" s="204"/>
      <c r="AMX30" s="204"/>
      <c r="AMY30" s="204"/>
      <c r="AMZ30" s="204"/>
      <c r="ANA30" s="204"/>
      <c r="ANB30" s="204"/>
      <c r="ANC30" s="204"/>
      <c r="AND30" s="204"/>
      <c r="ANE30" s="204"/>
      <c r="ANF30" s="204"/>
      <c r="ANG30" s="204"/>
      <c r="ANH30" s="204"/>
      <c r="ANI30" s="204"/>
      <c r="ANJ30" s="204"/>
      <c r="ANK30" s="204"/>
      <c r="ANL30" s="204"/>
      <c r="ANM30" s="204"/>
      <c r="ANN30" s="204"/>
      <c r="ANO30" s="204"/>
      <c r="ANP30" s="204"/>
      <c r="ANQ30" s="204"/>
      <c r="ANR30" s="204"/>
      <c r="ANS30" s="204"/>
      <c r="ANT30" s="204"/>
      <c r="ANU30" s="204"/>
      <c r="ANV30" s="204"/>
      <c r="ANW30" s="204"/>
      <c r="ANX30" s="204"/>
      <c r="ANY30" s="204"/>
      <c r="ANZ30" s="204"/>
      <c r="AOA30" s="204"/>
      <c r="AOB30" s="204"/>
      <c r="AOC30" s="204"/>
      <c r="AOD30" s="204"/>
      <c r="AOE30" s="204"/>
      <c r="AOF30" s="204"/>
      <c r="AOG30" s="204"/>
      <c r="AOH30" s="204"/>
      <c r="AOI30" s="204"/>
      <c r="AOJ30" s="204"/>
      <c r="AOK30" s="204"/>
      <c r="AOL30" s="204"/>
      <c r="AOM30" s="204"/>
      <c r="AON30" s="204"/>
      <c r="AOO30" s="204"/>
      <c r="AOP30" s="204"/>
      <c r="AOQ30" s="204"/>
      <c r="AOR30" s="204"/>
      <c r="AOS30" s="204"/>
      <c r="AOT30" s="204"/>
      <c r="AOU30" s="204"/>
      <c r="AOV30" s="204"/>
      <c r="AOW30" s="204"/>
      <c r="AOX30" s="204"/>
      <c r="AOY30" s="204"/>
      <c r="AOZ30" s="204"/>
      <c r="APA30" s="204"/>
      <c r="APB30" s="204"/>
      <c r="APC30" s="204"/>
      <c r="APD30" s="204"/>
      <c r="APE30" s="204"/>
      <c r="APF30" s="204"/>
      <c r="APG30" s="204"/>
      <c r="APH30" s="204"/>
      <c r="API30" s="204"/>
      <c r="APJ30" s="204"/>
      <c r="APK30" s="204"/>
      <c r="APL30" s="204"/>
      <c r="APM30" s="204"/>
      <c r="APN30" s="204"/>
      <c r="APO30" s="204"/>
      <c r="APP30" s="204"/>
      <c r="APQ30" s="204"/>
      <c r="APR30" s="204"/>
      <c r="APS30" s="204"/>
      <c r="APT30" s="204"/>
      <c r="APU30" s="204"/>
      <c r="APV30" s="204"/>
      <c r="APW30" s="204"/>
      <c r="APX30" s="204"/>
      <c r="APY30" s="204"/>
      <c r="APZ30" s="204"/>
      <c r="AQA30" s="204"/>
      <c r="AQB30" s="204"/>
      <c r="AQC30" s="204"/>
      <c r="AQD30" s="204"/>
      <c r="AQE30" s="204"/>
      <c r="AQF30" s="204"/>
      <c r="AQG30" s="204"/>
      <c r="AQH30" s="204"/>
      <c r="AQI30" s="204"/>
      <c r="AQJ30" s="204"/>
      <c r="AQK30" s="204"/>
      <c r="AQL30" s="204"/>
      <c r="AQM30" s="204"/>
      <c r="AQN30" s="204"/>
      <c r="AQO30" s="204"/>
      <c r="AQP30" s="204"/>
      <c r="AQQ30" s="204"/>
      <c r="AQR30" s="204"/>
      <c r="AQS30" s="204"/>
      <c r="AQT30" s="204"/>
      <c r="AQU30" s="204"/>
      <c r="AQV30" s="204"/>
      <c r="AQW30" s="204"/>
      <c r="AQX30" s="204"/>
      <c r="AQY30" s="204"/>
      <c r="AQZ30" s="204"/>
      <c r="ARA30" s="204"/>
      <c r="ARB30" s="204"/>
      <c r="ARC30" s="204"/>
      <c r="ARD30" s="204"/>
      <c r="ARE30" s="204"/>
      <c r="ARF30" s="204"/>
      <c r="ARG30" s="204"/>
      <c r="ARH30" s="204"/>
      <c r="ARI30" s="204"/>
      <c r="ARJ30" s="204"/>
      <c r="ARK30" s="204"/>
      <c r="ARL30" s="204"/>
      <c r="ARM30" s="204"/>
      <c r="ARN30" s="204"/>
      <c r="ARO30" s="204"/>
      <c r="ARP30" s="204"/>
      <c r="ARQ30" s="204"/>
      <c r="ARR30" s="204"/>
      <c r="ARS30" s="204"/>
      <c r="ART30" s="204"/>
      <c r="ARU30" s="204"/>
      <c r="ARV30" s="204"/>
      <c r="ARW30" s="204"/>
      <c r="ARX30" s="204"/>
      <c r="ARY30" s="204"/>
      <c r="ARZ30" s="204"/>
      <c r="ASA30" s="204"/>
      <c r="ASB30" s="204"/>
      <c r="ASC30" s="204"/>
      <c r="ASD30" s="204"/>
      <c r="ASE30" s="204"/>
      <c r="ASF30" s="204"/>
      <c r="ASG30" s="204"/>
      <c r="ASH30" s="204"/>
      <c r="ASI30" s="204"/>
      <c r="ASJ30" s="204"/>
      <c r="ASK30" s="204"/>
      <c r="ASL30" s="204"/>
      <c r="ASM30" s="204"/>
      <c r="ASN30" s="204"/>
      <c r="ASO30" s="204"/>
      <c r="ASP30" s="204"/>
      <c r="ASQ30" s="204"/>
      <c r="ASR30" s="204"/>
      <c r="ASS30" s="204"/>
      <c r="AST30" s="204"/>
      <c r="ASU30" s="204"/>
      <c r="ASV30" s="204"/>
      <c r="ASW30" s="204"/>
      <c r="ASX30" s="204"/>
      <c r="ASY30" s="204"/>
      <c r="ASZ30" s="204"/>
      <c r="ATA30" s="204"/>
      <c r="ATB30" s="204"/>
      <c r="ATC30" s="204"/>
      <c r="ATD30" s="204"/>
      <c r="ATE30" s="204"/>
      <c r="ATF30" s="204"/>
      <c r="ATG30" s="204"/>
      <c r="ATH30" s="204"/>
      <c r="ATI30" s="204"/>
      <c r="ATJ30" s="204"/>
      <c r="ATK30" s="204"/>
      <c r="ATL30" s="204"/>
      <c r="ATM30" s="204"/>
      <c r="ATN30" s="204"/>
      <c r="ATO30" s="204"/>
      <c r="ATP30" s="204"/>
      <c r="ATQ30" s="204"/>
      <c r="ATR30" s="204"/>
      <c r="ATS30" s="204"/>
      <c r="ATT30" s="204"/>
      <c r="ATU30" s="204"/>
      <c r="ATV30" s="204"/>
      <c r="ATW30" s="204"/>
      <c r="ATX30" s="204"/>
      <c r="ATY30" s="204"/>
      <c r="ATZ30" s="204"/>
      <c r="AUA30" s="204"/>
      <c r="AUB30" s="204"/>
      <c r="AUC30" s="204"/>
      <c r="AUD30" s="204"/>
      <c r="AUE30" s="204"/>
      <c r="AUF30" s="204"/>
      <c r="AUG30" s="204"/>
      <c r="AUH30" s="204"/>
      <c r="AUI30" s="204"/>
      <c r="AUJ30" s="204"/>
      <c r="AUK30" s="204"/>
      <c r="AUL30" s="204"/>
      <c r="AUM30" s="204"/>
      <c r="AUN30" s="204"/>
      <c r="AUO30" s="204"/>
      <c r="AUP30" s="204"/>
      <c r="AUQ30" s="204"/>
      <c r="AUR30" s="204"/>
      <c r="AUS30" s="204"/>
      <c r="AUT30" s="204"/>
      <c r="AUU30" s="204"/>
      <c r="AUV30" s="204"/>
      <c r="AUW30" s="204"/>
      <c r="AUX30" s="204"/>
      <c r="AUY30" s="204"/>
      <c r="AUZ30" s="204"/>
      <c r="AVA30" s="204"/>
      <c r="AVB30" s="204"/>
      <c r="AVC30" s="204"/>
      <c r="AVD30" s="204"/>
      <c r="AVE30" s="204"/>
      <c r="AVF30" s="204"/>
      <c r="AVG30" s="204"/>
      <c r="AVH30" s="204"/>
      <c r="AVI30" s="204"/>
      <c r="AVJ30" s="204"/>
      <c r="AVK30" s="204"/>
      <c r="AVL30" s="204"/>
      <c r="AVM30" s="204"/>
      <c r="AVN30" s="204"/>
      <c r="AVO30" s="204"/>
      <c r="AVP30" s="204"/>
      <c r="AVQ30" s="204"/>
      <c r="AVR30" s="204"/>
      <c r="AVS30" s="204"/>
      <c r="AVT30" s="204"/>
      <c r="AVU30" s="204"/>
      <c r="AVV30" s="204"/>
      <c r="AVW30" s="204"/>
      <c r="AVX30" s="204"/>
      <c r="AVY30" s="204"/>
      <c r="AVZ30" s="204"/>
      <c r="AWA30" s="204"/>
      <c r="AWB30" s="204"/>
      <c r="AWC30" s="204"/>
      <c r="AWD30" s="204"/>
      <c r="AWE30" s="204"/>
      <c r="AWF30" s="204"/>
      <c r="AWG30" s="204"/>
      <c r="AWH30" s="204"/>
      <c r="AWI30" s="204"/>
      <c r="AWJ30" s="204"/>
      <c r="AWK30" s="204"/>
      <c r="AWL30" s="204"/>
      <c r="AWM30" s="204"/>
      <c r="AWN30" s="204"/>
      <c r="AWO30" s="204"/>
      <c r="AWP30" s="204"/>
      <c r="AWQ30" s="204"/>
      <c r="AWR30" s="204"/>
      <c r="AWS30" s="204"/>
      <c r="AWT30" s="204"/>
      <c r="AWU30" s="204"/>
      <c r="AWV30" s="204"/>
      <c r="AWW30" s="204"/>
      <c r="AWX30" s="204"/>
      <c r="AWY30" s="204"/>
      <c r="AWZ30" s="204"/>
      <c r="AXA30" s="204"/>
      <c r="AXB30" s="204"/>
      <c r="AXC30" s="204"/>
      <c r="AXD30" s="204"/>
      <c r="AXE30" s="204"/>
      <c r="AXF30" s="204"/>
      <c r="AXG30" s="204"/>
      <c r="AXH30" s="204"/>
      <c r="AXI30" s="204"/>
      <c r="AXJ30" s="204"/>
      <c r="AXK30" s="204"/>
      <c r="AXL30" s="204"/>
      <c r="AXM30" s="204"/>
      <c r="AXN30" s="204"/>
      <c r="AXO30" s="204"/>
      <c r="AXP30" s="204"/>
      <c r="AXQ30" s="204"/>
      <c r="AXR30" s="204"/>
      <c r="AXS30" s="204"/>
      <c r="AXT30" s="204"/>
      <c r="AXU30" s="204"/>
      <c r="AXV30" s="204"/>
      <c r="AXW30" s="204"/>
      <c r="AXX30" s="204"/>
      <c r="AXY30" s="204"/>
      <c r="AXZ30" s="204"/>
      <c r="AYA30" s="204"/>
      <c r="AYB30" s="204"/>
      <c r="AYC30" s="204"/>
      <c r="AYD30" s="204"/>
      <c r="AYE30" s="204"/>
      <c r="AYF30" s="204"/>
      <c r="AYG30" s="204"/>
      <c r="AYH30" s="204"/>
      <c r="AYI30" s="204"/>
      <c r="AYJ30" s="204"/>
      <c r="AYK30" s="204"/>
      <c r="AYL30" s="204"/>
      <c r="AYM30" s="204"/>
      <c r="AYN30" s="204"/>
      <c r="AYO30" s="204"/>
      <c r="AYP30" s="204"/>
      <c r="AYQ30" s="204"/>
      <c r="AYR30" s="204"/>
      <c r="AYS30" s="204"/>
      <c r="AYT30" s="204"/>
      <c r="AYU30" s="204"/>
      <c r="AYV30" s="204"/>
      <c r="AYW30" s="204"/>
      <c r="AYX30" s="204"/>
      <c r="AYY30" s="204"/>
      <c r="AYZ30" s="204"/>
      <c r="AZA30" s="204"/>
      <c r="AZB30" s="204"/>
      <c r="AZC30" s="204"/>
      <c r="AZD30" s="204"/>
      <c r="AZE30" s="204"/>
      <c r="AZF30" s="204"/>
      <c r="AZG30" s="204"/>
      <c r="AZH30" s="204"/>
      <c r="AZI30" s="204"/>
      <c r="AZJ30" s="204"/>
      <c r="AZK30" s="204"/>
      <c r="AZL30" s="204"/>
      <c r="AZM30" s="204"/>
      <c r="AZN30" s="204"/>
      <c r="AZO30" s="204"/>
      <c r="AZP30" s="204"/>
      <c r="AZQ30" s="204"/>
      <c r="AZR30" s="204"/>
      <c r="AZS30" s="204"/>
      <c r="AZT30" s="204"/>
      <c r="AZU30" s="204"/>
      <c r="AZV30" s="204"/>
      <c r="AZW30" s="204"/>
      <c r="AZX30" s="204"/>
      <c r="AZY30" s="204"/>
      <c r="AZZ30" s="204"/>
      <c r="BAA30" s="204"/>
      <c r="BAB30" s="204"/>
      <c r="BAC30" s="204"/>
      <c r="BAD30" s="204"/>
      <c r="BAE30" s="204"/>
      <c r="BAF30" s="204"/>
      <c r="BAG30" s="204"/>
      <c r="BAH30" s="204"/>
      <c r="BAI30" s="204"/>
      <c r="BAJ30" s="204"/>
      <c r="BAK30" s="204"/>
      <c r="BAL30" s="204"/>
      <c r="BAM30" s="204"/>
      <c r="BAN30" s="204"/>
      <c r="BAO30" s="204"/>
      <c r="BAP30" s="204"/>
      <c r="BAQ30" s="204"/>
      <c r="BAR30" s="204"/>
      <c r="BAS30" s="204"/>
      <c r="BAT30" s="204"/>
      <c r="BAU30" s="204"/>
      <c r="BAV30" s="204"/>
      <c r="BAW30" s="204"/>
      <c r="BAX30" s="204"/>
      <c r="BAY30" s="204"/>
      <c r="BAZ30" s="204"/>
      <c r="BBA30" s="204"/>
      <c r="BBB30" s="204"/>
      <c r="BBC30" s="204"/>
      <c r="BBD30" s="204"/>
      <c r="BBE30" s="204"/>
      <c r="BBF30" s="204"/>
      <c r="BBG30" s="204"/>
      <c r="BBH30" s="204"/>
      <c r="BBI30" s="204"/>
      <c r="BBJ30" s="204"/>
      <c r="BBK30" s="204"/>
      <c r="BBL30" s="204"/>
      <c r="BBM30" s="204"/>
      <c r="BBN30" s="204"/>
      <c r="BBO30" s="204"/>
      <c r="BBP30" s="204"/>
      <c r="BBQ30" s="204"/>
      <c r="BBR30" s="204"/>
      <c r="BBS30" s="204"/>
      <c r="BBT30" s="204"/>
      <c r="BBU30" s="204"/>
      <c r="BBV30" s="204"/>
      <c r="BBW30" s="204"/>
      <c r="BBX30" s="204"/>
      <c r="BBY30" s="204"/>
      <c r="BBZ30" s="204"/>
      <c r="BCA30" s="204"/>
      <c r="BCB30" s="204"/>
      <c r="BCC30" s="204"/>
      <c r="BCD30" s="204"/>
      <c r="BCE30" s="204"/>
      <c r="BCF30" s="204"/>
      <c r="BCG30" s="204"/>
      <c r="BCH30" s="204"/>
      <c r="BCI30" s="204"/>
      <c r="BCJ30" s="204"/>
      <c r="BCK30" s="204"/>
      <c r="BCL30" s="204"/>
      <c r="BCM30" s="204"/>
      <c r="BCN30" s="204"/>
      <c r="BCO30" s="204"/>
      <c r="BCP30" s="204"/>
      <c r="BCQ30" s="204"/>
      <c r="BCR30" s="204"/>
      <c r="BCS30" s="204"/>
      <c r="BCT30" s="204"/>
      <c r="BCU30" s="204"/>
      <c r="BCV30" s="204"/>
      <c r="BCW30" s="204"/>
      <c r="BCX30" s="204"/>
      <c r="BCY30" s="204"/>
      <c r="BCZ30" s="204"/>
      <c r="BDA30" s="204"/>
      <c r="BDB30" s="204"/>
      <c r="BDC30" s="204"/>
      <c r="BDD30" s="204"/>
      <c r="BDE30" s="204"/>
      <c r="BDF30" s="204"/>
      <c r="BDG30" s="204"/>
      <c r="BDH30" s="204"/>
      <c r="BDI30" s="204"/>
      <c r="BDJ30" s="204"/>
      <c r="BDK30" s="204"/>
      <c r="BDL30" s="204"/>
      <c r="BDM30" s="204"/>
      <c r="BDN30" s="204"/>
      <c r="BDO30" s="204"/>
      <c r="BDP30" s="204"/>
      <c r="BDQ30" s="204"/>
      <c r="BDR30" s="204"/>
      <c r="BDS30" s="204"/>
      <c r="BDT30" s="204"/>
      <c r="BDU30" s="204"/>
      <c r="BDV30" s="204"/>
      <c r="BDW30" s="204"/>
      <c r="BDX30" s="204"/>
      <c r="BDY30" s="204"/>
      <c r="BDZ30" s="204"/>
      <c r="BEA30" s="204"/>
      <c r="BEB30" s="204"/>
      <c r="BEC30" s="204"/>
      <c r="BED30" s="204"/>
      <c r="BEE30" s="204"/>
      <c r="BEF30" s="204"/>
      <c r="BEG30" s="204"/>
      <c r="BEH30" s="204"/>
      <c r="BEI30" s="204"/>
      <c r="BEJ30" s="204"/>
      <c r="BEK30" s="204"/>
      <c r="BEL30" s="204"/>
      <c r="BEM30" s="204"/>
      <c r="BEN30" s="204"/>
      <c r="BEO30" s="204"/>
      <c r="BEP30" s="204"/>
      <c r="BEQ30" s="204"/>
      <c r="BER30" s="204"/>
      <c r="BES30" s="204"/>
      <c r="BET30" s="204"/>
      <c r="BEU30" s="204"/>
      <c r="BEV30" s="204"/>
      <c r="BEW30" s="204"/>
      <c r="BEX30" s="204"/>
      <c r="BEY30" s="204"/>
      <c r="BEZ30" s="204"/>
      <c r="BFA30" s="204"/>
      <c r="BFB30" s="204"/>
      <c r="BFC30" s="204"/>
      <c r="BFD30" s="204"/>
      <c r="BFE30" s="204"/>
      <c r="BFF30" s="204"/>
      <c r="BFG30" s="204"/>
      <c r="BFH30" s="204"/>
      <c r="BFI30" s="204"/>
      <c r="BFJ30" s="204"/>
      <c r="BFK30" s="204"/>
      <c r="BFL30" s="204"/>
      <c r="BFM30" s="204"/>
      <c r="BFN30" s="204"/>
      <c r="BFO30" s="204"/>
      <c r="BFP30" s="204"/>
      <c r="BFQ30" s="204"/>
      <c r="BFR30" s="204"/>
      <c r="BFS30" s="204"/>
      <c r="BFT30" s="204"/>
      <c r="BFU30" s="204"/>
      <c r="BFV30" s="204"/>
      <c r="BFW30" s="204"/>
      <c r="BFX30" s="204"/>
      <c r="BFY30" s="204"/>
      <c r="BFZ30" s="204"/>
      <c r="BGA30" s="204"/>
      <c r="BGB30" s="204"/>
      <c r="BGC30" s="204"/>
      <c r="BGD30" s="204"/>
      <c r="BGE30" s="204"/>
      <c r="BGF30" s="204"/>
      <c r="BGG30" s="204"/>
      <c r="BGH30" s="204"/>
      <c r="BGI30" s="204"/>
      <c r="BGJ30" s="204"/>
      <c r="BGK30" s="204"/>
      <c r="BGL30" s="204"/>
      <c r="BGM30" s="204"/>
      <c r="BGN30" s="204"/>
      <c r="BGO30" s="204"/>
      <c r="BGP30" s="204"/>
      <c r="BGQ30" s="204"/>
      <c r="BGR30" s="204"/>
      <c r="BGS30" s="204"/>
      <c r="BGT30" s="204"/>
      <c r="BGU30" s="204"/>
      <c r="BGV30" s="204"/>
      <c r="BGW30" s="204"/>
      <c r="BGX30" s="204"/>
      <c r="BGY30" s="204"/>
      <c r="BGZ30" s="204"/>
      <c r="BHA30" s="204"/>
      <c r="BHB30" s="204"/>
      <c r="BHC30" s="204"/>
      <c r="BHD30" s="204"/>
      <c r="BHE30" s="204"/>
      <c r="BHF30" s="204"/>
      <c r="BHG30" s="204"/>
      <c r="BHH30" s="204"/>
      <c r="BHI30" s="204"/>
      <c r="BHJ30" s="204"/>
      <c r="BHK30" s="204"/>
      <c r="BHL30" s="204"/>
      <c r="BHM30" s="204"/>
      <c r="BHN30" s="204"/>
      <c r="BHO30" s="204"/>
      <c r="BHP30" s="204"/>
      <c r="BHQ30" s="204"/>
      <c r="BHR30" s="204"/>
      <c r="BHS30" s="204"/>
      <c r="BHT30" s="204"/>
      <c r="BHU30" s="204"/>
      <c r="BHV30" s="204"/>
      <c r="BHW30" s="204"/>
      <c r="BHX30" s="204"/>
      <c r="BHY30" s="204"/>
      <c r="BHZ30" s="204"/>
      <c r="BIA30" s="204"/>
      <c r="BIB30" s="204"/>
      <c r="BIC30" s="204"/>
      <c r="BID30" s="204"/>
      <c r="BIE30" s="204"/>
      <c r="BIF30" s="204"/>
      <c r="BIG30" s="204"/>
      <c r="BIH30" s="204"/>
      <c r="BII30" s="204"/>
      <c r="BIJ30" s="204"/>
      <c r="BIK30" s="204"/>
      <c r="BIL30" s="204"/>
      <c r="BIM30" s="204"/>
      <c r="BIN30" s="204"/>
      <c r="BIO30" s="204"/>
      <c r="BIP30" s="204"/>
      <c r="BIQ30" s="204"/>
      <c r="BIR30" s="204"/>
      <c r="BIS30" s="204"/>
      <c r="BIT30" s="204"/>
      <c r="BIU30" s="204"/>
      <c r="BIV30" s="204"/>
      <c r="BIW30" s="204"/>
      <c r="BIX30" s="204"/>
      <c r="BIY30" s="204"/>
      <c r="BIZ30" s="204"/>
      <c r="BJA30" s="204"/>
      <c r="BJB30" s="204"/>
      <c r="BJC30" s="204"/>
      <c r="BJD30" s="204"/>
      <c r="BJE30" s="204"/>
      <c r="BJF30" s="204"/>
      <c r="BJG30" s="204"/>
      <c r="BJH30" s="204"/>
      <c r="BJI30" s="204"/>
      <c r="BJJ30" s="204"/>
      <c r="BJK30" s="204"/>
      <c r="BJL30" s="204"/>
      <c r="BJM30" s="204"/>
      <c r="BJN30" s="204"/>
      <c r="BJO30" s="204"/>
      <c r="BJP30" s="204"/>
      <c r="BJQ30" s="204"/>
      <c r="BJR30" s="204"/>
      <c r="BJS30" s="204"/>
      <c r="BJT30" s="204"/>
      <c r="BJU30" s="204"/>
      <c r="BJV30" s="204"/>
      <c r="BJW30" s="204"/>
      <c r="BJX30" s="204"/>
      <c r="BJY30" s="204"/>
      <c r="BJZ30" s="204"/>
      <c r="BKA30" s="204"/>
      <c r="BKB30" s="204"/>
      <c r="BKC30" s="204"/>
      <c r="BKD30" s="204"/>
      <c r="BKE30" s="204"/>
      <c r="BKF30" s="204"/>
      <c r="BKG30" s="204"/>
      <c r="BKH30" s="204"/>
      <c r="BKI30" s="204"/>
      <c r="BKJ30" s="204"/>
      <c r="BKK30" s="204"/>
      <c r="BKL30" s="204"/>
      <c r="BKM30" s="204"/>
      <c r="BKN30" s="204"/>
      <c r="BKO30" s="204"/>
      <c r="BKP30" s="204"/>
      <c r="BKQ30" s="204"/>
      <c r="BKR30" s="204"/>
      <c r="BKS30" s="204"/>
      <c r="BKT30" s="204"/>
      <c r="BKU30" s="204"/>
      <c r="BKV30" s="204"/>
      <c r="BKW30" s="204"/>
      <c r="BKX30" s="204"/>
      <c r="BKY30" s="204"/>
      <c r="BKZ30" s="204"/>
      <c r="BLA30" s="204"/>
      <c r="BLB30" s="204"/>
      <c r="BLC30" s="204"/>
      <c r="BLD30" s="204"/>
      <c r="BLE30" s="204"/>
      <c r="BLF30" s="204"/>
      <c r="BLG30" s="204"/>
      <c r="BLH30" s="204"/>
      <c r="BLI30" s="204"/>
      <c r="BLJ30" s="204"/>
      <c r="BLK30" s="204"/>
      <c r="BLL30" s="204"/>
      <c r="BLM30" s="204"/>
      <c r="BLN30" s="204"/>
      <c r="BLO30" s="204"/>
      <c r="BLP30" s="204"/>
      <c r="BLQ30" s="204"/>
      <c r="BLR30" s="204"/>
      <c r="BLS30" s="204"/>
      <c r="BLT30" s="204"/>
      <c r="BLU30" s="204"/>
      <c r="BLV30" s="204"/>
      <c r="BLW30" s="204"/>
      <c r="BLX30" s="204"/>
      <c r="BLY30" s="204"/>
      <c r="BLZ30" s="204"/>
      <c r="BMA30" s="204"/>
      <c r="BMB30" s="204"/>
      <c r="BMC30" s="204"/>
      <c r="BMD30" s="204"/>
      <c r="BME30" s="204"/>
      <c r="BMF30" s="204"/>
      <c r="BMG30" s="204"/>
      <c r="BMH30" s="204"/>
      <c r="BMI30" s="204"/>
      <c r="BMJ30" s="204"/>
      <c r="BMK30" s="204"/>
      <c r="BML30" s="204"/>
      <c r="BMM30" s="204"/>
      <c r="BMN30" s="204"/>
      <c r="BMO30" s="204"/>
      <c r="BMP30" s="204"/>
      <c r="BMQ30" s="204"/>
      <c r="BMR30" s="204"/>
      <c r="BMS30" s="204"/>
      <c r="BMT30" s="204"/>
      <c r="BMU30" s="204"/>
      <c r="BMV30" s="204"/>
      <c r="BMW30" s="204"/>
      <c r="BMX30" s="204"/>
      <c r="BMY30" s="204"/>
      <c r="BMZ30" s="204"/>
      <c r="BNA30" s="204"/>
      <c r="BNB30" s="204"/>
      <c r="BNC30" s="204"/>
      <c r="BND30" s="204"/>
      <c r="BNE30" s="204"/>
      <c r="BNF30" s="204"/>
      <c r="BNG30" s="204"/>
      <c r="BNH30" s="204"/>
      <c r="BNI30" s="204"/>
      <c r="BNJ30" s="204"/>
      <c r="BNK30" s="204"/>
      <c r="BNL30" s="204"/>
      <c r="BNM30" s="204"/>
      <c r="BNN30" s="204"/>
      <c r="BNO30" s="204"/>
      <c r="BNP30" s="204"/>
      <c r="BNQ30" s="204"/>
      <c r="BNR30" s="204"/>
      <c r="BNS30" s="204"/>
      <c r="BNT30" s="204"/>
      <c r="BNU30" s="204"/>
      <c r="BNV30" s="204"/>
      <c r="BNW30" s="204"/>
      <c r="BNX30" s="204"/>
      <c r="BNY30" s="204"/>
      <c r="BNZ30" s="204"/>
      <c r="BOA30" s="204"/>
      <c r="BOB30" s="204"/>
      <c r="BOC30" s="204"/>
      <c r="BOD30" s="204"/>
      <c r="BOE30" s="204"/>
      <c r="BOF30" s="204"/>
      <c r="BOG30" s="204"/>
      <c r="BOH30" s="204"/>
      <c r="BOI30" s="204"/>
      <c r="BOJ30" s="204"/>
      <c r="BOK30" s="204"/>
      <c r="BOL30" s="204"/>
      <c r="BOM30" s="204"/>
      <c r="BON30" s="204"/>
      <c r="BOO30" s="204"/>
      <c r="BOP30" s="204"/>
      <c r="BOQ30" s="204"/>
      <c r="BOR30" s="204"/>
      <c r="BOS30" s="204"/>
      <c r="BOT30" s="204"/>
      <c r="BOU30" s="204"/>
      <c r="BOV30" s="204"/>
      <c r="BOW30" s="204"/>
      <c r="BOX30" s="204"/>
      <c r="BOY30" s="204"/>
      <c r="BOZ30" s="204"/>
      <c r="BPA30" s="204"/>
      <c r="BPB30" s="204"/>
      <c r="BPC30" s="204"/>
      <c r="BPD30" s="204"/>
      <c r="BPE30" s="204"/>
      <c r="BPF30" s="204"/>
      <c r="BPG30" s="204"/>
      <c r="BPH30" s="204"/>
      <c r="BPI30" s="204"/>
      <c r="BPJ30" s="204"/>
      <c r="BPK30" s="204"/>
      <c r="BPL30" s="204"/>
      <c r="BPM30" s="204"/>
      <c r="BPN30" s="204"/>
      <c r="BPO30" s="204"/>
      <c r="BPP30" s="204"/>
      <c r="BPQ30" s="204"/>
      <c r="BPR30" s="204"/>
      <c r="BPS30" s="204"/>
      <c r="BPT30" s="204"/>
      <c r="BPU30" s="204"/>
      <c r="BPV30" s="204"/>
      <c r="BPW30" s="204"/>
      <c r="BPX30" s="204"/>
      <c r="BPY30" s="204"/>
      <c r="BPZ30" s="204"/>
      <c r="BQA30" s="204"/>
      <c r="BQB30" s="204"/>
      <c r="BQC30" s="204"/>
      <c r="BQD30" s="204"/>
      <c r="BQE30" s="204"/>
      <c r="BQF30" s="204"/>
      <c r="BQG30" s="204"/>
      <c r="BQH30" s="204"/>
      <c r="BQI30" s="204"/>
      <c r="BQJ30" s="204"/>
      <c r="BQK30" s="204"/>
      <c r="BQL30" s="204"/>
      <c r="BQM30" s="204"/>
      <c r="BQN30" s="204"/>
      <c r="BQO30" s="204"/>
      <c r="BQP30" s="204"/>
      <c r="BQQ30" s="204"/>
      <c r="BQR30" s="204"/>
      <c r="BQS30" s="204"/>
      <c r="BQT30" s="204"/>
      <c r="BQU30" s="204"/>
      <c r="BQV30" s="204"/>
      <c r="BQW30" s="204"/>
      <c r="BQX30" s="204"/>
      <c r="BQY30" s="204"/>
      <c r="BQZ30" s="204"/>
      <c r="BRA30" s="204"/>
      <c r="BRB30" s="204"/>
      <c r="BRC30" s="204"/>
      <c r="BRD30" s="204"/>
      <c r="BRE30" s="204"/>
      <c r="BRF30" s="204"/>
      <c r="BRG30" s="204"/>
      <c r="BRH30" s="204"/>
      <c r="BRI30" s="204"/>
      <c r="BRJ30" s="204"/>
      <c r="BRK30" s="204"/>
      <c r="BRL30" s="204"/>
      <c r="BRM30" s="204"/>
      <c r="BRN30" s="204"/>
      <c r="BRO30" s="204"/>
      <c r="BRP30" s="204"/>
      <c r="BRQ30" s="204"/>
      <c r="BRR30" s="204"/>
      <c r="BRS30" s="204"/>
      <c r="BRT30" s="204"/>
      <c r="BRU30" s="204"/>
      <c r="BRV30" s="204"/>
      <c r="BRW30" s="204"/>
      <c r="BRX30" s="204"/>
      <c r="BRY30" s="204"/>
      <c r="BRZ30" s="204"/>
      <c r="BSA30" s="204"/>
      <c r="BSB30" s="204"/>
      <c r="BSC30" s="204"/>
      <c r="BSD30" s="204"/>
      <c r="BSE30" s="204"/>
      <c r="BSF30" s="204"/>
      <c r="BSG30" s="204"/>
      <c r="BSH30" s="204"/>
      <c r="BSI30" s="204"/>
      <c r="BSJ30" s="204"/>
      <c r="BSK30" s="204"/>
      <c r="BSL30" s="204"/>
      <c r="BSM30" s="204"/>
      <c r="BSN30" s="204"/>
      <c r="BSO30" s="204"/>
      <c r="BSP30" s="204"/>
      <c r="BSQ30" s="204"/>
      <c r="BSR30" s="204"/>
      <c r="BSS30" s="204"/>
      <c r="BST30" s="204"/>
      <c r="BSU30" s="204"/>
      <c r="BSV30" s="204"/>
      <c r="BSW30" s="204"/>
      <c r="BSX30" s="204"/>
      <c r="BSY30" s="204"/>
      <c r="BSZ30" s="204"/>
      <c r="BTA30" s="204"/>
      <c r="BTB30" s="204"/>
      <c r="BTC30" s="204"/>
      <c r="BTD30" s="204"/>
      <c r="BTE30" s="204"/>
      <c r="BTF30" s="204"/>
      <c r="BTG30" s="204"/>
      <c r="BTH30" s="204"/>
      <c r="BTI30" s="204"/>
      <c r="BTJ30" s="204"/>
      <c r="BTK30" s="204"/>
      <c r="BTL30" s="204"/>
      <c r="BTM30" s="204"/>
      <c r="BTN30" s="204"/>
      <c r="BTO30" s="204"/>
      <c r="BTP30" s="204"/>
      <c r="BTQ30" s="204"/>
      <c r="BTR30" s="204"/>
      <c r="BTS30" s="204"/>
      <c r="BTT30" s="204"/>
      <c r="BTU30" s="204"/>
      <c r="BTV30" s="204"/>
      <c r="BTW30" s="204"/>
      <c r="BTX30" s="204"/>
      <c r="BTY30" s="204"/>
      <c r="BTZ30" s="204"/>
      <c r="BUA30" s="204"/>
      <c r="BUB30" s="204"/>
      <c r="BUC30" s="204"/>
      <c r="BUD30" s="204"/>
      <c r="BUE30" s="204"/>
      <c r="BUF30" s="204"/>
      <c r="BUG30" s="204"/>
      <c r="BUH30" s="204"/>
      <c r="BUI30" s="204"/>
      <c r="BUJ30" s="204"/>
      <c r="BUK30" s="204"/>
      <c r="BUL30" s="204"/>
      <c r="BUM30" s="204"/>
      <c r="BUN30" s="204"/>
      <c r="BUO30" s="204"/>
      <c r="BUP30" s="204"/>
      <c r="BUQ30" s="204"/>
      <c r="BUR30" s="204"/>
      <c r="BUS30" s="204"/>
      <c r="BUT30" s="204"/>
      <c r="BUU30" s="204"/>
      <c r="BUV30" s="204"/>
      <c r="BUW30" s="204"/>
      <c r="BUX30" s="204"/>
      <c r="BUY30" s="204"/>
      <c r="BUZ30" s="204"/>
      <c r="BVA30" s="204"/>
      <c r="BVB30" s="204"/>
      <c r="BVC30" s="204"/>
      <c r="BVD30" s="204"/>
      <c r="BVE30" s="204"/>
      <c r="BVF30" s="204"/>
      <c r="BVG30" s="204"/>
      <c r="BVH30" s="204"/>
      <c r="BVI30" s="204"/>
      <c r="BVJ30" s="204"/>
      <c r="BVK30" s="204"/>
      <c r="BVL30" s="204"/>
      <c r="BVM30" s="204"/>
      <c r="BVN30" s="204"/>
      <c r="BVO30" s="204"/>
      <c r="BVP30" s="204"/>
      <c r="BVQ30" s="204"/>
      <c r="BVR30" s="204"/>
      <c r="BVS30" s="204"/>
      <c r="BVT30" s="204"/>
      <c r="BVU30" s="204"/>
      <c r="BVV30" s="204"/>
      <c r="BVW30" s="204"/>
      <c r="BVX30" s="204"/>
      <c r="BVY30" s="204"/>
      <c r="BVZ30" s="204"/>
      <c r="BWA30" s="204"/>
      <c r="BWB30" s="204"/>
      <c r="BWC30" s="204"/>
      <c r="BWD30" s="204"/>
      <c r="BWE30" s="204"/>
      <c r="BWF30" s="204"/>
      <c r="BWG30" s="204"/>
      <c r="BWH30" s="204"/>
      <c r="BWI30" s="204"/>
      <c r="BWJ30" s="204"/>
      <c r="BWK30" s="204"/>
      <c r="BWL30" s="204"/>
      <c r="BWM30" s="204"/>
      <c r="BWN30" s="204"/>
      <c r="BWO30" s="204"/>
      <c r="BWP30" s="204"/>
      <c r="BWQ30" s="204"/>
      <c r="BWR30" s="204"/>
      <c r="BWS30" s="204"/>
      <c r="BWT30" s="204"/>
      <c r="BWU30" s="204"/>
      <c r="BWV30" s="204"/>
      <c r="BWW30" s="204"/>
      <c r="BWX30" s="204"/>
      <c r="BWY30" s="204"/>
      <c r="BWZ30" s="204"/>
      <c r="BXA30" s="204"/>
      <c r="BXB30" s="204"/>
      <c r="BXC30" s="204"/>
      <c r="BXD30" s="204"/>
      <c r="BXE30" s="204"/>
      <c r="BXF30" s="204"/>
      <c r="BXG30" s="204"/>
      <c r="BXH30" s="204"/>
      <c r="BXI30" s="204"/>
      <c r="BXJ30" s="204"/>
      <c r="BXK30" s="204"/>
      <c r="BXL30" s="204"/>
      <c r="BXM30" s="204"/>
      <c r="BXN30" s="204"/>
      <c r="BXO30" s="204"/>
      <c r="BXP30" s="204"/>
      <c r="BXQ30" s="204"/>
      <c r="BXR30" s="204"/>
      <c r="BXS30" s="204"/>
      <c r="BXT30" s="204"/>
      <c r="BXU30" s="204"/>
      <c r="BXV30" s="204"/>
      <c r="BXW30" s="204"/>
      <c r="BXX30" s="204"/>
      <c r="BXY30" s="204"/>
      <c r="BXZ30" s="204"/>
      <c r="BYA30" s="204"/>
      <c r="BYB30" s="204"/>
      <c r="BYC30" s="204"/>
      <c r="BYD30" s="204"/>
      <c r="BYE30" s="204"/>
      <c r="BYF30" s="204"/>
      <c r="BYG30" s="204"/>
      <c r="BYH30" s="204"/>
      <c r="BYI30" s="204"/>
      <c r="BYJ30" s="204"/>
      <c r="BYK30" s="204"/>
      <c r="BYL30" s="204"/>
      <c r="BYM30" s="204"/>
      <c r="BYN30" s="204"/>
      <c r="BYO30" s="204"/>
      <c r="BYP30" s="204"/>
      <c r="BYQ30" s="204"/>
      <c r="BYR30" s="204"/>
      <c r="BYS30" s="204"/>
      <c r="BYT30" s="204"/>
      <c r="BYU30" s="204"/>
      <c r="BYV30" s="204"/>
      <c r="BYW30" s="204"/>
      <c r="BYX30" s="204"/>
      <c r="BYY30" s="204"/>
      <c r="BYZ30" s="204"/>
      <c r="BZA30" s="204"/>
      <c r="BZB30" s="204"/>
      <c r="BZC30" s="204"/>
      <c r="BZD30" s="204"/>
      <c r="BZE30" s="204"/>
      <c r="BZF30" s="204"/>
      <c r="BZG30" s="204"/>
      <c r="BZH30" s="204"/>
      <c r="BZI30" s="204"/>
      <c r="BZJ30" s="204"/>
      <c r="BZK30" s="204"/>
      <c r="BZL30" s="204"/>
      <c r="BZM30" s="204"/>
      <c r="BZN30" s="204"/>
      <c r="BZO30" s="204"/>
      <c r="BZP30" s="204"/>
      <c r="BZQ30" s="204"/>
      <c r="BZR30" s="204"/>
      <c r="BZS30" s="204"/>
      <c r="BZT30" s="204"/>
      <c r="BZU30" s="204"/>
      <c r="BZV30" s="204"/>
      <c r="BZW30" s="204"/>
      <c r="BZX30" s="204"/>
      <c r="BZY30" s="204"/>
      <c r="BZZ30" s="204"/>
      <c r="CAA30" s="204"/>
      <c r="CAB30" s="204"/>
      <c r="CAC30" s="204"/>
      <c r="CAD30" s="204"/>
      <c r="CAE30" s="204"/>
      <c r="CAF30" s="204"/>
      <c r="CAG30" s="204"/>
      <c r="CAH30" s="204"/>
      <c r="CAI30" s="204"/>
      <c r="CAJ30" s="204"/>
      <c r="CAK30" s="204"/>
      <c r="CAL30" s="204"/>
      <c r="CAM30" s="204"/>
      <c r="CAN30" s="204"/>
      <c r="CAO30" s="204"/>
      <c r="CAP30" s="204"/>
      <c r="CAQ30" s="204"/>
      <c r="CAR30" s="204"/>
      <c r="CAS30" s="204"/>
      <c r="CAT30" s="204"/>
      <c r="CAU30" s="204"/>
      <c r="CAV30" s="204"/>
      <c r="CAW30" s="204"/>
      <c r="CAX30" s="204"/>
      <c r="CAY30" s="204"/>
      <c r="CAZ30" s="204"/>
      <c r="CBA30" s="204"/>
      <c r="CBB30" s="204"/>
      <c r="CBC30" s="204"/>
      <c r="CBD30" s="204"/>
      <c r="CBE30" s="204"/>
      <c r="CBF30" s="204"/>
      <c r="CBG30" s="204"/>
      <c r="CBH30" s="204"/>
      <c r="CBI30" s="204"/>
      <c r="CBJ30" s="204"/>
      <c r="CBK30" s="204"/>
      <c r="CBL30" s="204"/>
      <c r="CBM30" s="204"/>
      <c r="CBN30" s="204"/>
      <c r="CBO30" s="204"/>
      <c r="CBP30" s="204"/>
      <c r="CBQ30" s="204"/>
      <c r="CBR30" s="204"/>
      <c r="CBS30" s="204"/>
      <c r="CBT30" s="204"/>
      <c r="CBU30" s="204"/>
      <c r="CBV30" s="204"/>
      <c r="CBW30" s="204"/>
      <c r="CBX30" s="204"/>
      <c r="CBY30" s="204"/>
      <c r="CBZ30" s="204"/>
      <c r="CCA30" s="204"/>
      <c r="CCB30" s="204"/>
      <c r="CCC30" s="204"/>
      <c r="CCD30" s="204"/>
      <c r="CCE30" s="204"/>
      <c r="CCF30" s="204"/>
      <c r="CCG30" s="204"/>
      <c r="CCH30" s="204"/>
      <c r="CCI30" s="204"/>
      <c r="CCJ30" s="204"/>
      <c r="CCK30" s="204"/>
      <c r="CCL30" s="204"/>
      <c r="CCM30" s="204"/>
      <c r="CCN30" s="204"/>
      <c r="CCO30" s="204"/>
      <c r="CCP30" s="204"/>
      <c r="CCQ30" s="204"/>
      <c r="CCR30" s="204"/>
      <c r="CCS30" s="204"/>
      <c r="CCT30" s="204"/>
      <c r="CCU30" s="204"/>
      <c r="CCV30" s="204"/>
      <c r="CCW30" s="204"/>
      <c r="CCX30" s="204"/>
      <c r="CCY30" s="204"/>
      <c r="CCZ30" s="204"/>
      <c r="CDA30" s="204"/>
      <c r="CDB30" s="204"/>
      <c r="CDC30" s="204"/>
      <c r="CDD30" s="204"/>
      <c r="CDE30" s="204"/>
      <c r="CDF30" s="204"/>
      <c r="CDG30" s="204"/>
      <c r="CDH30" s="204"/>
      <c r="CDI30" s="204"/>
      <c r="CDJ30" s="204"/>
      <c r="CDK30" s="204"/>
      <c r="CDL30" s="204"/>
      <c r="CDM30" s="204"/>
      <c r="CDN30" s="204"/>
      <c r="CDO30" s="204"/>
      <c r="CDP30" s="204"/>
      <c r="CDQ30" s="204"/>
      <c r="CDR30" s="204"/>
      <c r="CDS30" s="204"/>
      <c r="CDT30" s="204"/>
      <c r="CDU30" s="204"/>
      <c r="CDV30" s="204"/>
      <c r="CDW30" s="204"/>
      <c r="CDX30" s="204"/>
      <c r="CDY30" s="204"/>
      <c r="CDZ30" s="204"/>
      <c r="CEA30" s="204"/>
      <c r="CEB30" s="204"/>
      <c r="CEC30" s="204"/>
      <c r="CED30" s="204"/>
      <c r="CEE30" s="204"/>
      <c r="CEF30" s="204"/>
      <c r="CEG30" s="204"/>
      <c r="CEH30" s="204"/>
      <c r="CEI30" s="204"/>
      <c r="CEJ30" s="204"/>
      <c r="CEK30" s="204"/>
      <c r="CEL30" s="204"/>
      <c r="CEM30" s="204"/>
      <c r="CEN30" s="204"/>
      <c r="CEO30" s="204"/>
      <c r="CEP30" s="204"/>
      <c r="CEQ30" s="204"/>
      <c r="CER30" s="204"/>
      <c r="CES30" s="204"/>
      <c r="CET30" s="204"/>
      <c r="CEU30" s="204"/>
      <c r="CEV30" s="204"/>
      <c r="CEW30" s="204"/>
      <c r="CEX30" s="204"/>
      <c r="CEY30" s="204"/>
      <c r="CEZ30" s="204"/>
      <c r="CFA30" s="204"/>
      <c r="CFB30" s="204"/>
      <c r="CFC30" s="204"/>
      <c r="CFD30" s="204"/>
      <c r="CFE30" s="204"/>
      <c r="CFF30" s="204"/>
      <c r="CFG30" s="204"/>
      <c r="CFH30" s="204"/>
      <c r="CFI30" s="204"/>
      <c r="CFJ30" s="204"/>
      <c r="CFK30" s="204"/>
      <c r="CFL30" s="204"/>
      <c r="CFM30" s="204"/>
      <c r="CFN30" s="204"/>
      <c r="CFO30" s="204"/>
      <c r="CFP30" s="204"/>
      <c r="CFQ30" s="204"/>
      <c r="CFR30" s="204"/>
      <c r="CFS30" s="204"/>
      <c r="CFT30" s="204"/>
      <c r="CFU30" s="204"/>
      <c r="CFV30" s="204"/>
      <c r="CFW30" s="204"/>
      <c r="CFX30" s="204"/>
      <c r="CFY30" s="204"/>
      <c r="CFZ30" s="204"/>
      <c r="CGA30" s="204"/>
      <c r="CGB30" s="204"/>
      <c r="CGC30" s="204"/>
      <c r="CGD30" s="204"/>
      <c r="CGE30" s="204"/>
      <c r="CGF30" s="204"/>
      <c r="CGG30" s="204"/>
      <c r="CGH30" s="204"/>
      <c r="CGI30" s="204"/>
      <c r="CGJ30" s="204"/>
      <c r="CGK30" s="204"/>
      <c r="CGL30" s="204"/>
      <c r="CGM30" s="204"/>
      <c r="CGN30" s="204"/>
      <c r="CGO30" s="204"/>
      <c r="CGP30" s="204"/>
      <c r="CGQ30" s="204"/>
      <c r="CGR30" s="204"/>
      <c r="CGS30" s="204"/>
      <c r="CGT30" s="204"/>
      <c r="CGU30" s="204"/>
      <c r="CGV30" s="204"/>
      <c r="CGW30" s="204"/>
      <c r="CGX30" s="204"/>
      <c r="CGY30" s="204"/>
      <c r="CGZ30" s="204"/>
      <c r="CHA30" s="204"/>
      <c r="CHB30" s="204"/>
      <c r="CHC30" s="204"/>
      <c r="CHD30" s="204"/>
      <c r="CHE30" s="204"/>
      <c r="CHF30" s="204"/>
      <c r="CHG30" s="204"/>
      <c r="CHH30" s="204"/>
      <c r="CHI30" s="204"/>
      <c r="CHJ30" s="204"/>
      <c r="CHK30" s="204"/>
      <c r="CHL30" s="204"/>
      <c r="CHM30" s="204"/>
      <c r="CHN30" s="204"/>
      <c r="CHO30" s="204"/>
      <c r="CHP30" s="204"/>
      <c r="CHQ30" s="204"/>
      <c r="CHR30" s="204"/>
      <c r="CHS30" s="204"/>
      <c r="CHT30" s="204"/>
      <c r="CHU30" s="204"/>
      <c r="CHV30" s="204"/>
      <c r="CHW30" s="204"/>
      <c r="CHX30" s="204"/>
      <c r="CHY30" s="204"/>
      <c r="CHZ30" s="204"/>
      <c r="CIA30" s="204"/>
      <c r="CIB30" s="204"/>
      <c r="CIC30" s="204"/>
      <c r="CID30" s="204"/>
      <c r="CIE30" s="204"/>
      <c r="CIF30" s="204"/>
      <c r="CIG30" s="204"/>
      <c r="CIH30" s="204"/>
      <c r="CII30" s="204"/>
      <c r="CIJ30" s="204"/>
      <c r="CIK30" s="204"/>
      <c r="CIL30" s="204"/>
      <c r="CIM30" s="204"/>
      <c r="CIN30" s="204"/>
      <c r="CIO30" s="204"/>
      <c r="CIP30" s="204"/>
      <c r="CIQ30" s="204"/>
      <c r="CIR30" s="204"/>
      <c r="CIS30" s="204"/>
      <c r="CIT30" s="204"/>
      <c r="CIU30" s="204"/>
      <c r="CIV30" s="204"/>
      <c r="CIW30" s="204"/>
      <c r="CIX30" s="204"/>
      <c r="CIY30" s="204"/>
      <c r="CIZ30" s="204"/>
      <c r="CJA30" s="204"/>
      <c r="CJB30" s="204"/>
      <c r="CJC30" s="204"/>
      <c r="CJD30" s="204"/>
      <c r="CJE30" s="204"/>
      <c r="CJF30" s="204"/>
      <c r="CJG30" s="204"/>
      <c r="CJH30" s="204"/>
      <c r="CJI30" s="204"/>
      <c r="CJJ30" s="204"/>
      <c r="CJK30" s="204"/>
      <c r="CJL30" s="204"/>
      <c r="CJM30" s="204"/>
      <c r="CJN30" s="204"/>
      <c r="CJO30" s="204"/>
      <c r="CJP30" s="204"/>
      <c r="CJQ30" s="204"/>
      <c r="CJR30" s="204"/>
      <c r="CJS30" s="204"/>
      <c r="CJT30" s="204"/>
      <c r="CJU30" s="204"/>
      <c r="CJV30" s="204"/>
      <c r="CJW30" s="204"/>
      <c r="CJX30" s="204"/>
      <c r="CJY30" s="204"/>
      <c r="CJZ30" s="204"/>
      <c r="CKA30" s="204"/>
      <c r="CKB30" s="204"/>
      <c r="CKC30" s="204"/>
      <c r="CKD30" s="204"/>
      <c r="CKE30" s="204"/>
      <c r="CKF30" s="204"/>
      <c r="CKG30" s="204"/>
      <c r="CKH30" s="204"/>
      <c r="CKI30" s="204"/>
      <c r="CKJ30" s="204"/>
      <c r="CKK30" s="204"/>
      <c r="CKL30" s="204"/>
      <c r="CKM30" s="204"/>
      <c r="CKN30" s="204"/>
      <c r="CKO30" s="204"/>
      <c r="CKP30" s="204"/>
      <c r="CKQ30" s="204"/>
      <c r="CKR30" s="204"/>
      <c r="CKS30" s="204"/>
      <c r="CKT30" s="204"/>
      <c r="CKU30" s="204"/>
      <c r="CKV30" s="204"/>
      <c r="CKW30" s="204"/>
      <c r="CKX30" s="204"/>
      <c r="CKY30" s="204"/>
      <c r="CKZ30" s="204"/>
      <c r="CLA30" s="204"/>
      <c r="CLB30" s="204"/>
      <c r="CLC30" s="204"/>
      <c r="CLD30" s="204"/>
      <c r="CLE30" s="204"/>
      <c r="CLF30" s="204"/>
      <c r="CLG30" s="204"/>
      <c r="CLH30" s="204"/>
      <c r="CLI30" s="204"/>
      <c r="CLJ30" s="204"/>
      <c r="CLK30" s="204"/>
      <c r="CLL30" s="204"/>
      <c r="CLM30" s="204"/>
      <c r="CLN30" s="204"/>
      <c r="CLO30" s="204"/>
      <c r="CLP30" s="204"/>
      <c r="CLQ30" s="204"/>
      <c r="CLR30" s="204"/>
      <c r="CLS30" s="204"/>
      <c r="CLT30" s="204"/>
      <c r="CLU30" s="204"/>
      <c r="CLV30" s="204"/>
      <c r="CLW30" s="204"/>
      <c r="CLX30" s="204"/>
      <c r="CLY30" s="204"/>
      <c r="CLZ30" s="204"/>
      <c r="CMA30" s="204"/>
      <c r="CMB30" s="204"/>
      <c r="CMC30" s="204"/>
      <c r="CMD30" s="204"/>
      <c r="CME30" s="204"/>
      <c r="CMF30" s="204"/>
      <c r="CMG30" s="204"/>
      <c r="CMH30" s="204"/>
      <c r="CMI30" s="204"/>
      <c r="CMJ30" s="204"/>
      <c r="CMK30" s="204"/>
      <c r="CML30" s="204"/>
      <c r="CMM30" s="204"/>
      <c r="CMN30" s="204"/>
      <c r="CMO30" s="204"/>
      <c r="CMP30" s="204"/>
      <c r="CMQ30" s="204"/>
      <c r="CMR30" s="204"/>
      <c r="CMS30" s="204"/>
      <c r="CMT30" s="204"/>
      <c r="CMU30" s="204"/>
      <c r="CMV30" s="204"/>
      <c r="CMW30" s="204"/>
      <c r="CMX30" s="204"/>
      <c r="CMY30" s="204"/>
      <c r="CMZ30" s="204"/>
      <c r="CNA30" s="204"/>
    </row>
    <row r="31" spans="1:2393" s="56" customFormat="1" ht="18" customHeight="1">
      <c r="A31" s="48" t="s">
        <v>40</v>
      </c>
      <c r="B31" s="49"/>
      <c r="C31" s="50">
        <v>49</v>
      </c>
      <c r="D31" s="50">
        <v>49</v>
      </c>
      <c r="E31" s="50">
        <v>-3.7</v>
      </c>
      <c r="F31" s="50">
        <v>-3.7</v>
      </c>
      <c r="G31" s="50"/>
      <c r="H31" s="50"/>
      <c r="I31" s="50">
        <f>J31+[1]город!I31+[1]поселения!I32</f>
        <v>23.7</v>
      </c>
      <c r="J31" s="50">
        <f>[1]район!I31</f>
        <v>23.7</v>
      </c>
      <c r="K31" s="50"/>
      <c r="L31" s="50"/>
      <c r="M31" s="50"/>
      <c r="N31" s="50"/>
      <c r="O31" s="50">
        <f>[1]район!M31+[1]город!M31+[1]поселения!M32</f>
        <v>29.6</v>
      </c>
      <c r="P31" s="32">
        <f>[1]район!M31</f>
        <v>29.6</v>
      </c>
      <c r="Q31" s="33">
        <f t="shared" si="4"/>
        <v>1.248945147679325</v>
      </c>
      <c r="R31" s="51">
        <f t="shared" si="1"/>
        <v>1.248945147679325</v>
      </c>
      <c r="S31" s="50">
        <f>'[1]бюджет округа (района)'!BH21+'[1]бюджеты поселений'!BH21</f>
        <v>0</v>
      </c>
      <c r="T31" s="50">
        <f>'[1]бюджет округа (района)'!BH21</f>
        <v>0</v>
      </c>
      <c r="U31" s="50">
        <f>'[1]бюджет округа (района)'!BI21+'[1]бюджеты поселений'!BI21</f>
        <v>0</v>
      </c>
      <c r="V31" s="50">
        <f>'[1]бюджет округа (района)'!BI21</f>
        <v>0</v>
      </c>
      <c r="W31" s="50"/>
      <c r="X31" s="50"/>
      <c r="Y31" s="51"/>
      <c r="Z31" s="51"/>
      <c r="AA31" s="51"/>
      <c r="AB31" s="51"/>
      <c r="AC31" s="52"/>
      <c r="AD31" s="52"/>
      <c r="AE31" s="53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  <c r="IW31" s="204"/>
      <c r="IX31" s="204"/>
      <c r="IY31" s="204"/>
      <c r="IZ31" s="204"/>
      <c r="JA31" s="204"/>
      <c r="JB31" s="204"/>
      <c r="JC31" s="204"/>
      <c r="JD31" s="204"/>
      <c r="JE31" s="204"/>
      <c r="JF31" s="204"/>
      <c r="JG31" s="204"/>
      <c r="JH31" s="204"/>
      <c r="JI31" s="204"/>
      <c r="JJ31" s="204"/>
      <c r="JK31" s="204"/>
      <c r="JL31" s="204"/>
      <c r="JM31" s="204"/>
      <c r="JN31" s="204"/>
      <c r="JO31" s="204"/>
      <c r="JP31" s="204"/>
      <c r="JQ31" s="204"/>
      <c r="JR31" s="204"/>
      <c r="JS31" s="204"/>
      <c r="JT31" s="204"/>
      <c r="JU31" s="204"/>
      <c r="JV31" s="204"/>
      <c r="JW31" s="204"/>
      <c r="JX31" s="204"/>
      <c r="JY31" s="204"/>
      <c r="JZ31" s="204"/>
      <c r="KA31" s="204"/>
      <c r="KB31" s="204"/>
      <c r="KC31" s="204"/>
      <c r="KD31" s="204"/>
      <c r="KE31" s="204"/>
      <c r="KF31" s="204"/>
      <c r="KG31" s="204"/>
      <c r="KH31" s="204"/>
      <c r="KI31" s="204"/>
      <c r="KJ31" s="204"/>
      <c r="KK31" s="204"/>
      <c r="KL31" s="204"/>
      <c r="KM31" s="204"/>
      <c r="KN31" s="204"/>
      <c r="KO31" s="204"/>
      <c r="KP31" s="204"/>
      <c r="KQ31" s="204"/>
      <c r="KR31" s="204"/>
      <c r="KS31" s="204"/>
      <c r="KT31" s="204"/>
      <c r="KU31" s="204"/>
      <c r="KV31" s="204"/>
      <c r="KW31" s="204"/>
      <c r="KX31" s="204"/>
      <c r="KY31" s="204"/>
      <c r="KZ31" s="204"/>
      <c r="LA31" s="204"/>
      <c r="LB31" s="204"/>
      <c r="LC31" s="204"/>
      <c r="LD31" s="204"/>
      <c r="LE31" s="204"/>
      <c r="LF31" s="204"/>
      <c r="LG31" s="204"/>
      <c r="LH31" s="204"/>
      <c r="LI31" s="204"/>
      <c r="LJ31" s="204"/>
      <c r="LK31" s="204"/>
      <c r="LL31" s="204"/>
      <c r="LM31" s="204"/>
      <c r="LN31" s="204"/>
      <c r="LO31" s="204"/>
      <c r="LP31" s="204"/>
      <c r="LQ31" s="204"/>
      <c r="LR31" s="204"/>
      <c r="LS31" s="204"/>
      <c r="LT31" s="204"/>
      <c r="LU31" s="204"/>
      <c r="LV31" s="204"/>
      <c r="LW31" s="204"/>
      <c r="LX31" s="204"/>
      <c r="LY31" s="204"/>
      <c r="LZ31" s="204"/>
      <c r="MA31" s="204"/>
      <c r="MB31" s="204"/>
      <c r="MC31" s="204"/>
      <c r="MD31" s="204"/>
      <c r="ME31" s="204"/>
      <c r="MF31" s="204"/>
      <c r="MG31" s="204"/>
      <c r="MH31" s="204"/>
      <c r="MI31" s="204"/>
      <c r="MJ31" s="204"/>
      <c r="MK31" s="204"/>
      <c r="ML31" s="204"/>
      <c r="MM31" s="204"/>
      <c r="MN31" s="204"/>
      <c r="MO31" s="204"/>
      <c r="MP31" s="204"/>
      <c r="MQ31" s="204"/>
      <c r="MR31" s="204"/>
      <c r="MS31" s="204"/>
      <c r="MT31" s="204"/>
      <c r="MU31" s="204"/>
      <c r="MV31" s="204"/>
      <c r="MW31" s="204"/>
      <c r="MX31" s="204"/>
      <c r="MY31" s="204"/>
      <c r="MZ31" s="204"/>
      <c r="NA31" s="204"/>
      <c r="NB31" s="204"/>
      <c r="NC31" s="204"/>
      <c r="ND31" s="204"/>
      <c r="NE31" s="204"/>
      <c r="NF31" s="204"/>
      <c r="NG31" s="204"/>
      <c r="NH31" s="204"/>
      <c r="NI31" s="204"/>
      <c r="NJ31" s="204"/>
      <c r="NK31" s="204"/>
      <c r="NL31" s="204"/>
      <c r="NM31" s="204"/>
      <c r="NN31" s="204"/>
      <c r="NO31" s="204"/>
      <c r="NP31" s="204"/>
      <c r="NQ31" s="204"/>
      <c r="NR31" s="204"/>
      <c r="NS31" s="204"/>
      <c r="NT31" s="204"/>
      <c r="NU31" s="204"/>
      <c r="NV31" s="204"/>
      <c r="NW31" s="204"/>
      <c r="NX31" s="204"/>
      <c r="NY31" s="204"/>
      <c r="NZ31" s="204"/>
      <c r="OA31" s="204"/>
      <c r="OB31" s="204"/>
      <c r="OC31" s="204"/>
      <c r="OD31" s="204"/>
      <c r="OE31" s="204"/>
      <c r="OF31" s="204"/>
      <c r="OG31" s="204"/>
      <c r="OH31" s="204"/>
      <c r="OI31" s="204"/>
      <c r="OJ31" s="204"/>
      <c r="OK31" s="204"/>
      <c r="OL31" s="204"/>
      <c r="OM31" s="204"/>
      <c r="ON31" s="204"/>
      <c r="OO31" s="204"/>
      <c r="OP31" s="204"/>
      <c r="OQ31" s="204"/>
      <c r="OR31" s="204"/>
      <c r="OS31" s="204"/>
      <c r="OT31" s="204"/>
      <c r="OU31" s="204"/>
      <c r="OV31" s="204"/>
      <c r="OW31" s="204"/>
      <c r="OX31" s="204"/>
      <c r="OY31" s="204"/>
      <c r="OZ31" s="204"/>
      <c r="PA31" s="204"/>
      <c r="PB31" s="204"/>
      <c r="PC31" s="204"/>
      <c r="PD31" s="204"/>
      <c r="PE31" s="204"/>
      <c r="PF31" s="204"/>
      <c r="PG31" s="204"/>
      <c r="PH31" s="204"/>
      <c r="PI31" s="204"/>
      <c r="PJ31" s="204"/>
      <c r="PK31" s="204"/>
      <c r="PL31" s="204"/>
      <c r="PM31" s="204"/>
      <c r="PN31" s="204"/>
      <c r="PO31" s="204"/>
      <c r="PP31" s="204"/>
      <c r="PQ31" s="204"/>
      <c r="PR31" s="204"/>
      <c r="PS31" s="204"/>
      <c r="PT31" s="204"/>
      <c r="PU31" s="204"/>
      <c r="PV31" s="204"/>
      <c r="PW31" s="204"/>
      <c r="PX31" s="204"/>
      <c r="PY31" s="204"/>
      <c r="PZ31" s="204"/>
      <c r="QA31" s="204"/>
      <c r="QB31" s="204"/>
      <c r="QC31" s="204"/>
      <c r="QD31" s="204"/>
      <c r="QE31" s="204"/>
      <c r="QF31" s="204"/>
      <c r="QG31" s="204"/>
      <c r="QH31" s="204"/>
      <c r="QI31" s="204"/>
      <c r="QJ31" s="204"/>
      <c r="QK31" s="204"/>
      <c r="QL31" s="204"/>
      <c r="QM31" s="204"/>
      <c r="QN31" s="204"/>
      <c r="QO31" s="204"/>
      <c r="QP31" s="204"/>
      <c r="QQ31" s="204"/>
      <c r="QR31" s="204"/>
      <c r="QS31" s="204"/>
      <c r="QT31" s="204"/>
      <c r="QU31" s="204"/>
      <c r="QV31" s="204"/>
      <c r="QW31" s="204"/>
      <c r="QX31" s="204"/>
      <c r="QY31" s="204"/>
      <c r="QZ31" s="204"/>
      <c r="RA31" s="204"/>
      <c r="RB31" s="204"/>
      <c r="RC31" s="204"/>
      <c r="RD31" s="204"/>
      <c r="RE31" s="204"/>
      <c r="RF31" s="204"/>
      <c r="RG31" s="204"/>
      <c r="RH31" s="204"/>
      <c r="RI31" s="204"/>
      <c r="RJ31" s="204"/>
      <c r="RK31" s="204"/>
      <c r="RL31" s="204"/>
      <c r="RM31" s="204"/>
      <c r="RN31" s="204"/>
      <c r="RO31" s="204"/>
      <c r="RP31" s="204"/>
      <c r="RQ31" s="204"/>
      <c r="RR31" s="204"/>
      <c r="RS31" s="204"/>
      <c r="RT31" s="204"/>
      <c r="RU31" s="204"/>
      <c r="RV31" s="204"/>
      <c r="RW31" s="204"/>
      <c r="RX31" s="204"/>
      <c r="RY31" s="204"/>
      <c r="RZ31" s="204"/>
      <c r="SA31" s="204"/>
      <c r="SB31" s="204"/>
      <c r="SC31" s="204"/>
      <c r="SD31" s="204"/>
      <c r="SE31" s="204"/>
      <c r="SF31" s="204"/>
      <c r="SG31" s="204"/>
      <c r="SH31" s="204"/>
      <c r="SI31" s="204"/>
      <c r="SJ31" s="204"/>
      <c r="SK31" s="204"/>
      <c r="SL31" s="204"/>
      <c r="SM31" s="204"/>
      <c r="SN31" s="204"/>
      <c r="SO31" s="204"/>
      <c r="SP31" s="204"/>
      <c r="SQ31" s="204"/>
      <c r="SR31" s="204"/>
      <c r="SS31" s="204"/>
      <c r="ST31" s="204"/>
      <c r="SU31" s="204"/>
      <c r="SV31" s="204"/>
      <c r="SW31" s="204"/>
      <c r="SX31" s="204"/>
      <c r="SY31" s="204"/>
      <c r="SZ31" s="204"/>
      <c r="TA31" s="204"/>
      <c r="TB31" s="204"/>
      <c r="TC31" s="204"/>
      <c r="TD31" s="204"/>
      <c r="TE31" s="204"/>
      <c r="TF31" s="204"/>
      <c r="TG31" s="204"/>
      <c r="TH31" s="204"/>
      <c r="TI31" s="204"/>
      <c r="TJ31" s="204"/>
      <c r="TK31" s="204"/>
      <c r="TL31" s="204"/>
      <c r="TM31" s="204"/>
      <c r="TN31" s="204"/>
      <c r="TO31" s="204"/>
      <c r="TP31" s="204"/>
      <c r="TQ31" s="204"/>
      <c r="TR31" s="204"/>
      <c r="TS31" s="204"/>
      <c r="TT31" s="204"/>
      <c r="TU31" s="204"/>
      <c r="TV31" s="204"/>
      <c r="TW31" s="204"/>
      <c r="TX31" s="204"/>
      <c r="TY31" s="204"/>
      <c r="TZ31" s="204"/>
      <c r="UA31" s="204"/>
      <c r="UB31" s="204"/>
      <c r="UC31" s="204"/>
      <c r="UD31" s="204"/>
      <c r="UE31" s="204"/>
      <c r="UF31" s="204"/>
      <c r="UG31" s="204"/>
      <c r="UH31" s="204"/>
      <c r="UI31" s="204"/>
      <c r="UJ31" s="204"/>
      <c r="UK31" s="204"/>
      <c r="UL31" s="204"/>
      <c r="UM31" s="204"/>
      <c r="UN31" s="204"/>
      <c r="UO31" s="204"/>
      <c r="UP31" s="204"/>
      <c r="UQ31" s="204"/>
      <c r="UR31" s="204"/>
      <c r="US31" s="204"/>
      <c r="UT31" s="204"/>
      <c r="UU31" s="204"/>
      <c r="UV31" s="204"/>
      <c r="UW31" s="204"/>
      <c r="UX31" s="204"/>
      <c r="UY31" s="204"/>
      <c r="UZ31" s="204"/>
      <c r="VA31" s="204"/>
      <c r="VB31" s="204"/>
      <c r="VC31" s="204"/>
      <c r="VD31" s="204"/>
      <c r="VE31" s="204"/>
      <c r="VF31" s="204"/>
      <c r="VG31" s="204"/>
      <c r="VH31" s="204"/>
      <c r="VI31" s="204"/>
      <c r="VJ31" s="204"/>
      <c r="VK31" s="204"/>
      <c r="VL31" s="204"/>
      <c r="VM31" s="204"/>
      <c r="VN31" s="204"/>
      <c r="VO31" s="204"/>
      <c r="VP31" s="204"/>
      <c r="VQ31" s="204"/>
      <c r="VR31" s="204"/>
      <c r="VS31" s="204"/>
      <c r="VT31" s="204"/>
      <c r="VU31" s="204"/>
      <c r="VV31" s="204"/>
      <c r="VW31" s="204"/>
      <c r="VX31" s="204"/>
      <c r="VY31" s="204"/>
      <c r="VZ31" s="204"/>
      <c r="WA31" s="204"/>
      <c r="WB31" s="204"/>
      <c r="WC31" s="204"/>
      <c r="WD31" s="204"/>
      <c r="WE31" s="204"/>
      <c r="WF31" s="204"/>
      <c r="WG31" s="204"/>
      <c r="WH31" s="204"/>
      <c r="WI31" s="204"/>
      <c r="WJ31" s="204"/>
      <c r="WK31" s="204"/>
      <c r="WL31" s="204"/>
      <c r="WM31" s="204"/>
      <c r="WN31" s="204"/>
      <c r="WO31" s="204"/>
      <c r="WP31" s="204"/>
      <c r="WQ31" s="204"/>
      <c r="WR31" s="204"/>
      <c r="WS31" s="204"/>
      <c r="WT31" s="204"/>
      <c r="WU31" s="204"/>
      <c r="WV31" s="204"/>
      <c r="WW31" s="204"/>
      <c r="WX31" s="204"/>
      <c r="WY31" s="204"/>
      <c r="WZ31" s="204"/>
      <c r="XA31" s="204"/>
      <c r="XB31" s="204"/>
      <c r="XC31" s="204"/>
      <c r="XD31" s="204"/>
      <c r="XE31" s="204"/>
      <c r="XF31" s="204"/>
      <c r="XG31" s="204"/>
      <c r="XH31" s="204"/>
      <c r="XI31" s="204"/>
      <c r="XJ31" s="204"/>
      <c r="XK31" s="204"/>
      <c r="XL31" s="204"/>
      <c r="XM31" s="204"/>
      <c r="XN31" s="204"/>
      <c r="XO31" s="204"/>
      <c r="XP31" s="204"/>
      <c r="XQ31" s="204"/>
      <c r="XR31" s="204"/>
      <c r="XS31" s="204"/>
      <c r="XT31" s="204"/>
      <c r="XU31" s="204"/>
      <c r="XV31" s="204"/>
      <c r="XW31" s="204"/>
      <c r="XX31" s="204"/>
      <c r="XY31" s="204"/>
      <c r="XZ31" s="204"/>
      <c r="YA31" s="204"/>
      <c r="YB31" s="204"/>
      <c r="YC31" s="204"/>
      <c r="YD31" s="204"/>
      <c r="YE31" s="204"/>
      <c r="YF31" s="204"/>
      <c r="YG31" s="204"/>
      <c r="YH31" s="204"/>
      <c r="YI31" s="204"/>
      <c r="YJ31" s="204"/>
      <c r="YK31" s="204"/>
      <c r="YL31" s="204"/>
      <c r="YM31" s="204"/>
      <c r="YN31" s="204"/>
      <c r="YO31" s="204"/>
      <c r="YP31" s="204"/>
      <c r="YQ31" s="204"/>
      <c r="YR31" s="204"/>
      <c r="YS31" s="204"/>
      <c r="YT31" s="204"/>
      <c r="YU31" s="204"/>
      <c r="YV31" s="204"/>
      <c r="YW31" s="204"/>
      <c r="YX31" s="204"/>
      <c r="YY31" s="204"/>
      <c r="YZ31" s="204"/>
      <c r="ZA31" s="204"/>
      <c r="ZB31" s="204"/>
      <c r="ZC31" s="204"/>
      <c r="ZD31" s="204"/>
      <c r="ZE31" s="204"/>
      <c r="ZF31" s="204"/>
      <c r="ZG31" s="204"/>
      <c r="ZH31" s="204"/>
      <c r="ZI31" s="204"/>
      <c r="ZJ31" s="204"/>
      <c r="ZK31" s="204"/>
      <c r="ZL31" s="204"/>
      <c r="ZM31" s="204"/>
      <c r="ZN31" s="204"/>
      <c r="ZO31" s="204"/>
      <c r="ZP31" s="204"/>
      <c r="ZQ31" s="204"/>
      <c r="ZR31" s="204"/>
      <c r="ZS31" s="204"/>
      <c r="ZT31" s="204"/>
      <c r="ZU31" s="204"/>
      <c r="ZV31" s="204"/>
      <c r="ZW31" s="204"/>
      <c r="ZX31" s="204"/>
      <c r="ZY31" s="204"/>
      <c r="ZZ31" s="204"/>
      <c r="AAA31" s="204"/>
      <c r="AAB31" s="204"/>
      <c r="AAC31" s="204"/>
      <c r="AAD31" s="204"/>
      <c r="AAE31" s="204"/>
      <c r="AAF31" s="204"/>
      <c r="AAG31" s="204"/>
      <c r="AAH31" s="204"/>
      <c r="AAI31" s="204"/>
      <c r="AAJ31" s="204"/>
      <c r="AAK31" s="204"/>
      <c r="AAL31" s="204"/>
      <c r="AAM31" s="204"/>
      <c r="AAN31" s="204"/>
      <c r="AAO31" s="204"/>
      <c r="AAP31" s="204"/>
      <c r="AAQ31" s="204"/>
      <c r="AAR31" s="204"/>
      <c r="AAS31" s="204"/>
      <c r="AAT31" s="204"/>
      <c r="AAU31" s="204"/>
      <c r="AAV31" s="204"/>
      <c r="AAW31" s="204"/>
      <c r="AAX31" s="204"/>
      <c r="AAY31" s="204"/>
      <c r="AAZ31" s="204"/>
      <c r="ABA31" s="204"/>
      <c r="ABB31" s="204"/>
      <c r="ABC31" s="204"/>
      <c r="ABD31" s="204"/>
      <c r="ABE31" s="204"/>
      <c r="ABF31" s="204"/>
      <c r="ABG31" s="204"/>
      <c r="ABH31" s="204"/>
      <c r="ABI31" s="204"/>
      <c r="ABJ31" s="204"/>
      <c r="ABK31" s="204"/>
      <c r="ABL31" s="204"/>
      <c r="ABM31" s="204"/>
      <c r="ABN31" s="204"/>
      <c r="ABO31" s="204"/>
      <c r="ABP31" s="204"/>
      <c r="ABQ31" s="204"/>
      <c r="ABR31" s="204"/>
      <c r="ABS31" s="204"/>
      <c r="ABT31" s="204"/>
      <c r="ABU31" s="204"/>
      <c r="ABV31" s="204"/>
      <c r="ABW31" s="204"/>
      <c r="ABX31" s="204"/>
      <c r="ABY31" s="204"/>
      <c r="ABZ31" s="204"/>
      <c r="ACA31" s="204"/>
      <c r="ACB31" s="204"/>
      <c r="ACC31" s="204"/>
      <c r="ACD31" s="204"/>
      <c r="ACE31" s="204"/>
      <c r="ACF31" s="204"/>
      <c r="ACG31" s="204"/>
      <c r="ACH31" s="204"/>
      <c r="ACI31" s="204"/>
      <c r="ACJ31" s="204"/>
      <c r="ACK31" s="204"/>
      <c r="ACL31" s="204"/>
      <c r="ACM31" s="204"/>
      <c r="ACN31" s="204"/>
      <c r="ACO31" s="204"/>
      <c r="ACP31" s="204"/>
      <c r="ACQ31" s="204"/>
      <c r="ACR31" s="204"/>
      <c r="ACS31" s="204"/>
      <c r="ACT31" s="204"/>
      <c r="ACU31" s="204"/>
      <c r="ACV31" s="204"/>
      <c r="ACW31" s="204"/>
      <c r="ACX31" s="204"/>
      <c r="ACY31" s="204"/>
      <c r="ACZ31" s="204"/>
      <c r="ADA31" s="204"/>
      <c r="ADB31" s="204"/>
      <c r="ADC31" s="204"/>
      <c r="ADD31" s="204"/>
      <c r="ADE31" s="204"/>
      <c r="ADF31" s="204"/>
      <c r="ADG31" s="204"/>
      <c r="ADH31" s="204"/>
      <c r="ADI31" s="204"/>
      <c r="ADJ31" s="204"/>
      <c r="ADK31" s="204"/>
      <c r="ADL31" s="204"/>
      <c r="ADM31" s="204"/>
      <c r="ADN31" s="204"/>
      <c r="ADO31" s="204"/>
      <c r="ADP31" s="204"/>
      <c r="ADQ31" s="204"/>
      <c r="ADR31" s="204"/>
      <c r="ADS31" s="204"/>
      <c r="ADT31" s="204"/>
      <c r="ADU31" s="204"/>
      <c r="ADV31" s="204"/>
      <c r="ADW31" s="204"/>
      <c r="ADX31" s="204"/>
      <c r="ADY31" s="204"/>
      <c r="ADZ31" s="204"/>
      <c r="AEA31" s="204"/>
      <c r="AEB31" s="204"/>
      <c r="AEC31" s="204"/>
      <c r="AED31" s="204"/>
      <c r="AEE31" s="204"/>
      <c r="AEF31" s="204"/>
      <c r="AEG31" s="204"/>
      <c r="AEH31" s="204"/>
      <c r="AEI31" s="204"/>
      <c r="AEJ31" s="204"/>
      <c r="AEK31" s="204"/>
      <c r="AEL31" s="204"/>
      <c r="AEM31" s="204"/>
      <c r="AEN31" s="204"/>
      <c r="AEO31" s="204"/>
      <c r="AEP31" s="204"/>
      <c r="AEQ31" s="204"/>
      <c r="AER31" s="204"/>
      <c r="AES31" s="204"/>
      <c r="AET31" s="204"/>
      <c r="AEU31" s="204"/>
      <c r="AEV31" s="204"/>
      <c r="AEW31" s="204"/>
      <c r="AEX31" s="204"/>
      <c r="AEY31" s="204"/>
      <c r="AEZ31" s="204"/>
      <c r="AFA31" s="204"/>
      <c r="AFB31" s="204"/>
      <c r="AFC31" s="204"/>
      <c r="AFD31" s="204"/>
      <c r="AFE31" s="204"/>
      <c r="AFF31" s="204"/>
      <c r="AFG31" s="204"/>
      <c r="AFH31" s="204"/>
      <c r="AFI31" s="204"/>
      <c r="AFJ31" s="204"/>
      <c r="AFK31" s="204"/>
      <c r="AFL31" s="204"/>
      <c r="AFM31" s="204"/>
      <c r="AFN31" s="204"/>
      <c r="AFO31" s="204"/>
      <c r="AFP31" s="204"/>
      <c r="AFQ31" s="204"/>
      <c r="AFR31" s="204"/>
      <c r="AFS31" s="204"/>
      <c r="AFT31" s="204"/>
      <c r="AFU31" s="204"/>
      <c r="AFV31" s="204"/>
      <c r="AFW31" s="204"/>
      <c r="AFX31" s="204"/>
      <c r="AFY31" s="204"/>
      <c r="AFZ31" s="204"/>
      <c r="AGA31" s="204"/>
      <c r="AGB31" s="204"/>
      <c r="AGC31" s="204"/>
      <c r="AGD31" s="204"/>
      <c r="AGE31" s="204"/>
      <c r="AGF31" s="204"/>
      <c r="AGG31" s="204"/>
      <c r="AGH31" s="204"/>
      <c r="AGI31" s="204"/>
      <c r="AGJ31" s="204"/>
      <c r="AGK31" s="204"/>
      <c r="AGL31" s="204"/>
      <c r="AGM31" s="204"/>
      <c r="AGN31" s="204"/>
      <c r="AGO31" s="204"/>
      <c r="AGP31" s="204"/>
      <c r="AGQ31" s="204"/>
      <c r="AGR31" s="204"/>
      <c r="AGS31" s="204"/>
      <c r="AGT31" s="204"/>
      <c r="AGU31" s="204"/>
      <c r="AGV31" s="204"/>
      <c r="AGW31" s="204"/>
      <c r="AGX31" s="204"/>
      <c r="AGY31" s="204"/>
      <c r="AGZ31" s="204"/>
      <c r="AHA31" s="204"/>
      <c r="AHB31" s="204"/>
      <c r="AHC31" s="204"/>
      <c r="AHD31" s="204"/>
      <c r="AHE31" s="204"/>
      <c r="AHF31" s="204"/>
      <c r="AHG31" s="204"/>
      <c r="AHH31" s="204"/>
      <c r="AHI31" s="204"/>
      <c r="AHJ31" s="204"/>
      <c r="AHK31" s="204"/>
      <c r="AHL31" s="204"/>
      <c r="AHM31" s="204"/>
      <c r="AHN31" s="204"/>
      <c r="AHO31" s="204"/>
      <c r="AHP31" s="204"/>
      <c r="AHQ31" s="204"/>
      <c r="AHR31" s="204"/>
      <c r="AHS31" s="204"/>
      <c r="AHT31" s="204"/>
      <c r="AHU31" s="204"/>
      <c r="AHV31" s="204"/>
      <c r="AHW31" s="204"/>
      <c r="AHX31" s="204"/>
      <c r="AHY31" s="204"/>
      <c r="AHZ31" s="204"/>
      <c r="AIA31" s="204"/>
      <c r="AIB31" s="204"/>
      <c r="AIC31" s="204"/>
      <c r="AID31" s="204"/>
      <c r="AIE31" s="204"/>
      <c r="AIF31" s="204"/>
      <c r="AIG31" s="204"/>
      <c r="AIH31" s="204"/>
      <c r="AII31" s="204"/>
      <c r="AIJ31" s="204"/>
      <c r="AIK31" s="204"/>
      <c r="AIL31" s="204"/>
      <c r="AIM31" s="204"/>
      <c r="AIN31" s="204"/>
      <c r="AIO31" s="204"/>
      <c r="AIP31" s="204"/>
      <c r="AIQ31" s="204"/>
      <c r="AIR31" s="204"/>
      <c r="AIS31" s="204"/>
      <c r="AIT31" s="204"/>
      <c r="AIU31" s="204"/>
      <c r="AIV31" s="204"/>
      <c r="AIW31" s="204"/>
      <c r="AIX31" s="204"/>
      <c r="AIY31" s="204"/>
      <c r="AIZ31" s="204"/>
      <c r="AJA31" s="204"/>
      <c r="AJB31" s="204"/>
      <c r="AJC31" s="204"/>
      <c r="AJD31" s="204"/>
      <c r="AJE31" s="204"/>
      <c r="AJF31" s="204"/>
      <c r="AJG31" s="204"/>
      <c r="AJH31" s="204"/>
      <c r="AJI31" s="204"/>
      <c r="AJJ31" s="204"/>
      <c r="AJK31" s="204"/>
      <c r="AJL31" s="204"/>
      <c r="AJM31" s="204"/>
      <c r="AJN31" s="204"/>
      <c r="AJO31" s="204"/>
      <c r="AJP31" s="204"/>
      <c r="AJQ31" s="204"/>
      <c r="AJR31" s="204"/>
      <c r="AJS31" s="204"/>
      <c r="AJT31" s="204"/>
      <c r="AJU31" s="204"/>
      <c r="AJV31" s="204"/>
      <c r="AJW31" s="204"/>
      <c r="AJX31" s="204"/>
      <c r="AJY31" s="204"/>
      <c r="AJZ31" s="204"/>
      <c r="AKA31" s="204"/>
      <c r="AKB31" s="204"/>
      <c r="AKC31" s="204"/>
      <c r="AKD31" s="204"/>
      <c r="AKE31" s="204"/>
      <c r="AKF31" s="204"/>
      <c r="AKG31" s="204"/>
      <c r="AKH31" s="204"/>
      <c r="AKI31" s="204"/>
      <c r="AKJ31" s="204"/>
      <c r="AKK31" s="204"/>
      <c r="AKL31" s="204"/>
      <c r="AKM31" s="204"/>
      <c r="AKN31" s="204"/>
      <c r="AKO31" s="204"/>
      <c r="AKP31" s="204"/>
      <c r="AKQ31" s="204"/>
      <c r="AKR31" s="204"/>
      <c r="AKS31" s="204"/>
      <c r="AKT31" s="204"/>
      <c r="AKU31" s="204"/>
      <c r="AKV31" s="204"/>
      <c r="AKW31" s="204"/>
      <c r="AKX31" s="204"/>
      <c r="AKY31" s="204"/>
      <c r="AKZ31" s="204"/>
      <c r="ALA31" s="204"/>
      <c r="ALB31" s="204"/>
      <c r="ALC31" s="204"/>
      <c r="ALD31" s="204"/>
      <c r="ALE31" s="204"/>
      <c r="ALF31" s="204"/>
      <c r="ALG31" s="204"/>
      <c r="ALH31" s="204"/>
      <c r="ALI31" s="204"/>
      <c r="ALJ31" s="204"/>
      <c r="ALK31" s="204"/>
      <c r="ALL31" s="204"/>
      <c r="ALM31" s="204"/>
      <c r="ALN31" s="204"/>
      <c r="ALO31" s="204"/>
      <c r="ALP31" s="204"/>
      <c r="ALQ31" s="204"/>
      <c r="ALR31" s="204"/>
      <c r="ALS31" s="204"/>
      <c r="ALT31" s="204"/>
      <c r="ALU31" s="204"/>
      <c r="ALV31" s="204"/>
      <c r="ALW31" s="204"/>
      <c r="ALX31" s="204"/>
      <c r="ALY31" s="204"/>
      <c r="ALZ31" s="204"/>
      <c r="AMA31" s="204"/>
      <c r="AMB31" s="204"/>
      <c r="AMC31" s="204"/>
      <c r="AMD31" s="204"/>
      <c r="AME31" s="204"/>
      <c r="AMF31" s="204"/>
      <c r="AMG31" s="204"/>
      <c r="AMH31" s="204"/>
      <c r="AMI31" s="204"/>
      <c r="AMJ31" s="204"/>
      <c r="AMK31" s="204"/>
      <c r="AML31" s="204"/>
      <c r="AMM31" s="204"/>
      <c r="AMN31" s="204"/>
      <c r="AMO31" s="204"/>
      <c r="AMP31" s="204"/>
      <c r="AMQ31" s="204"/>
      <c r="AMR31" s="204"/>
      <c r="AMS31" s="204"/>
      <c r="AMT31" s="204"/>
      <c r="AMU31" s="204"/>
      <c r="AMV31" s="204"/>
      <c r="AMW31" s="204"/>
      <c r="AMX31" s="204"/>
      <c r="AMY31" s="204"/>
      <c r="AMZ31" s="204"/>
      <c r="ANA31" s="204"/>
      <c r="ANB31" s="204"/>
      <c r="ANC31" s="204"/>
      <c r="AND31" s="204"/>
      <c r="ANE31" s="204"/>
      <c r="ANF31" s="204"/>
      <c r="ANG31" s="204"/>
      <c r="ANH31" s="204"/>
      <c r="ANI31" s="204"/>
      <c r="ANJ31" s="204"/>
      <c r="ANK31" s="204"/>
      <c r="ANL31" s="204"/>
      <c r="ANM31" s="204"/>
      <c r="ANN31" s="204"/>
      <c r="ANO31" s="204"/>
      <c r="ANP31" s="204"/>
      <c r="ANQ31" s="204"/>
      <c r="ANR31" s="204"/>
      <c r="ANS31" s="204"/>
      <c r="ANT31" s="204"/>
      <c r="ANU31" s="204"/>
      <c r="ANV31" s="204"/>
      <c r="ANW31" s="204"/>
      <c r="ANX31" s="204"/>
      <c r="ANY31" s="204"/>
      <c r="ANZ31" s="204"/>
      <c r="AOA31" s="204"/>
      <c r="AOB31" s="204"/>
      <c r="AOC31" s="204"/>
      <c r="AOD31" s="204"/>
      <c r="AOE31" s="204"/>
      <c r="AOF31" s="204"/>
      <c r="AOG31" s="204"/>
      <c r="AOH31" s="204"/>
      <c r="AOI31" s="204"/>
      <c r="AOJ31" s="204"/>
      <c r="AOK31" s="204"/>
      <c r="AOL31" s="204"/>
      <c r="AOM31" s="204"/>
      <c r="AON31" s="204"/>
      <c r="AOO31" s="204"/>
      <c r="AOP31" s="204"/>
      <c r="AOQ31" s="204"/>
      <c r="AOR31" s="204"/>
      <c r="AOS31" s="204"/>
      <c r="AOT31" s="204"/>
      <c r="AOU31" s="204"/>
      <c r="AOV31" s="204"/>
      <c r="AOW31" s="204"/>
      <c r="AOX31" s="204"/>
      <c r="AOY31" s="204"/>
      <c r="AOZ31" s="204"/>
      <c r="APA31" s="204"/>
      <c r="APB31" s="204"/>
      <c r="APC31" s="204"/>
      <c r="APD31" s="204"/>
      <c r="APE31" s="204"/>
      <c r="APF31" s="204"/>
      <c r="APG31" s="204"/>
      <c r="APH31" s="204"/>
      <c r="API31" s="204"/>
      <c r="APJ31" s="204"/>
      <c r="APK31" s="204"/>
      <c r="APL31" s="204"/>
      <c r="APM31" s="204"/>
      <c r="APN31" s="204"/>
      <c r="APO31" s="204"/>
      <c r="APP31" s="204"/>
      <c r="APQ31" s="204"/>
      <c r="APR31" s="204"/>
      <c r="APS31" s="204"/>
      <c r="APT31" s="204"/>
      <c r="APU31" s="204"/>
      <c r="APV31" s="204"/>
      <c r="APW31" s="204"/>
      <c r="APX31" s="204"/>
      <c r="APY31" s="204"/>
      <c r="APZ31" s="204"/>
      <c r="AQA31" s="204"/>
      <c r="AQB31" s="204"/>
      <c r="AQC31" s="204"/>
      <c r="AQD31" s="204"/>
      <c r="AQE31" s="204"/>
      <c r="AQF31" s="204"/>
      <c r="AQG31" s="204"/>
      <c r="AQH31" s="204"/>
      <c r="AQI31" s="204"/>
      <c r="AQJ31" s="204"/>
      <c r="AQK31" s="204"/>
      <c r="AQL31" s="204"/>
      <c r="AQM31" s="204"/>
      <c r="AQN31" s="204"/>
      <c r="AQO31" s="204"/>
      <c r="AQP31" s="204"/>
      <c r="AQQ31" s="204"/>
      <c r="AQR31" s="204"/>
      <c r="AQS31" s="204"/>
      <c r="AQT31" s="204"/>
      <c r="AQU31" s="204"/>
      <c r="AQV31" s="204"/>
      <c r="AQW31" s="204"/>
      <c r="AQX31" s="204"/>
      <c r="AQY31" s="204"/>
      <c r="AQZ31" s="204"/>
      <c r="ARA31" s="204"/>
      <c r="ARB31" s="204"/>
      <c r="ARC31" s="204"/>
      <c r="ARD31" s="204"/>
      <c r="ARE31" s="204"/>
      <c r="ARF31" s="204"/>
      <c r="ARG31" s="204"/>
      <c r="ARH31" s="204"/>
      <c r="ARI31" s="204"/>
      <c r="ARJ31" s="204"/>
      <c r="ARK31" s="204"/>
      <c r="ARL31" s="204"/>
      <c r="ARM31" s="204"/>
      <c r="ARN31" s="204"/>
      <c r="ARO31" s="204"/>
      <c r="ARP31" s="204"/>
      <c r="ARQ31" s="204"/>
      <c r="ARR31" s="204"/>
      <c r="ARS31" s="204"/>
      <c r="ART31" s="204"/>
      <c r="ARU31" s="204"/>
      <c r="ARV31" s="204"/>
      <c r="ARW31" s="204"/>
      <c r="ARX31" s="204"/>
      <c r="ARY31" s="204"/>
      <c r="ARZ31" s="204"/>
      <c r="ASA31" s="204"/>
      <c r="ASB31" s="204"/>
      <c r="ASC31" s="204"/>
      <c r="ASD31" s="204"/>
      <c r="ASE31" s="204"/>
      <c r="ASF31" s="204"/>
      <c r="ASG31" s="204"/>
      <c r="ASH31" s="204"/>
      <c r="ASI31" s="204"/>
      <c r="ASJ31" s="204"/>
      <c r="ASK31" s="204"/>
      <c r="ASL31" s="204"/>
      <c r="ASM31" s="204"/>
      <c r="ASN31" s="204"/>
      <c r="ASO31" s="204"/>
      <c r="ASP31" s="204"/>
      <c r="ASQ31" s="204"/>
      <c r="ASR31" s="204"/>
      <c r="ASS31" s="204"/>
      <c r="AST31" s="204"/>
      <c r="ASU31" s="204"/>
      <c r="ASV31" s="204"/>
      <c r="ASW31" s="204"/>
      <c r="ASX31" s="204"/>
      <c r="ASY31" s="204"/>
      <c r="ASZ31" s="204"/>
      <c r="ATA31" s="204"/>
      <c r="ATB31" s="204"/>
      <c r="ATC31" s="204"/>
      <c r="ATD31" s="204"/>
      <c r="ATE31" s="204"/>
      <c r="ATF31" s="204"/>
      <c r="ATG31" s="204"/>
      <c r="ATH31" s="204"/>
      <c r="ATI31" s="204"/>
      <c r="ATJ31" s="204"/>
      <c r="ATK31" s="204"/>
      <c r="ATL31" s="204"/>
      <c r="ATM31" s="204"/>
      <c r="ATN31" s="204"/>
      <c r="ATO31" s="204"/>
      <c r="ATP31" s="204"/>
      <c r="ATQ31" s="204"/>
      <c r="ATR31" s="204"/>
      <c r="ATS31" s="204"/>
      <c r="ATT31" s="204"/>
      <c r="ATU31" s="204"/>
      <c r="ATV31" s="204"/>
      <c r="ATW31" s="204"/>
      <c r="ATX31" s="204"/>
      <c r="ATY31" s="204"/>
      <c r="ATZ31" s="204"/>
      <c r="AUA31" s="204"/>
      <c r="AUB31" s="204"/>
      <c r="AUC31" s="204"/>
      <c r="AUD31" s="204"/>
      <c r="AUE31" s="204"/>
      <c r="AUF31" s="204"/>
      <c r="AUG31" s="204"/>
      <c r="AUH31" s="204"/>
      <c r="AUI31" s="204"/>
      <c r="AUJ31" s="204"/>
      <c r="AUK31" s="204"/>
      <c r="AUL31" s="204"/>
      <c r="AUM31" s="204"/>
      <c r="AUN31" s="204"/>
      <c r="AUO31" s="204"/>
      <c r="AUP31" s="204"/>
      <c r="AUQ31" s="204"/>
      <c r="AUR31" s="204"/>
      <c r="AUS31" s="204"/>
      <c r="AUT31" s="204"/>
      <c r="AUU31" s="204"/>
      <c r="AUV31" s="204"/>
      <c r="AUW31" s="204"/>
      <c r="AUX31" s="204"/>
      <c r="AUY31" s="204"/>
      <c r="AUZ31" s="204"/>
      <c r="AVA31" s="204"/>
      <c r="AVB31" s="204"/>
      <c r="AVC31" s="204"/>
      <c r="AVD31" s="204"/>
      <c r="AVE31" s="204"/>
      <c r="AVF31" s="204"/>
      <c r="AVG31" s="204"/>
      <c r="AVH31" s="204"/>
      <c r="AVI31" s="204"/>
      <c r="AVJ31" s="204"/>
      <c r="AVK31" s="204"/>
      <c r="AVL31" s="204"/>
      <c r="AVM31" s="204"/>
      <c r="AVN31" s="204"/>
      <c r="AVO31" s="204"/>
      <c r="AVP31" s="204"/>
      <c r="AVQ31" s="204"/>
      <c r="AVR31" s="204"/>
      <c r="AVS31" s="204"/>
      <c r="AVT31" s="204"/>
      <c r="AVU31" s="204"/>
      <c r="AVV31" s="204"/>
      <c r="AVW31" s="204"/>
      <c r="AVX31" s="204"/>
      <c r="AVY31" s="204"/>
      <c r="AVZ31" s="204"/>
      <c r="AWA31" s="204"/>
      <c r="AWB31" s="204"/>
      <c r="AWC31" s="204"/>
      <c r="AWD31" s="204"/>
      <c r="AWE31" s="204"/>
      <c r="AWF31" s="204"/>
      <c r="AWG31" s="204"/>
      <c r="AWH31" s="204"/>
      <c r="AWI31" s="204"/>
      <c r="AWJ31" s="204"/>
      <c r="AWK31" s="204"/>
      <c r="AWL31" s="204"/>
      <c r="AWM31" s="204"/>
      <c r="AWN31" s="204"/>
      <c r="AWO31" s="204"/>
      <c r="AWP31" s="204"/>
      <c r="AWQ31" s="204"/>
      <c r="AWR31" s="204"/>
      <c r="AWS31" s="204"/>
      <c r="AWT31" s="204"/>
      <c r="AWU31" s="204"/>
      <c r="AWV31" s="204"/>
      <c r="AWW31" s="204"/>
      <c r="AWX31" s="204"/>
      <c r="AWY31" s="204"/>
      <c r="AWZ31" s="204"/>
      <c r="AXA31" s="204"/>
      <c r="AXB31" s="204"/>
      <c r="AXC31" s="204"/>
      <c r="AXD31" s="204"/>
      <c r="AXE31" s="204"/>
      <c r="AXF31" s="204"/>
      <c r="AXG31" s="204"/>
      <c r="AXH31" s="204"/>
      <c r="AXI31" s="204"/>
      <c r="AXJ31" s="204"/>
      <c r="AXK31" s="204"/>
      <c r="AXL31" s="204"/>
      <c r="AXM31" s="204"/>
      <c r="AXN31" s="204"/>
      <c r="AXO31" s="204"/>
      <c r="AXP31" s="204"/>
      <c r="AXQ31" s="204"/>
      <c r="AXR31" s="204"/>
      <c r="AXS31" s="204"/>
      <c r="AXT31" s="204"/>
      <c r="AXU31" s="204"/>
      <c r="AXV31" s="204"/>
      <c r="AXW31" s="204"/>
      <c r="AXX31" s="204"/>
      <c r="AXY31" s="204"/>
      <c r="AXZ31" s="204"/>
      <c r="AYA31" s="204"/>
      <c r="AYB31" s="204"/>
      <c r="AYC31" s="204"/>
      <c r="AYD31" s="204"/>
      <c r="AYE31" s="204"/>
      <c r="AYF31" s="204"/>
      <c r="AYG31" s="204"/>
      <c r="AYH31" s="204"/>
      <c r="AYI31" s="204"/>
      <c r="AYJ31" s="204"/>
      <c r="AYK31" s="204"/>
      <c r="AYL31" s="204"/>
      <c r="AYM31" s="204"/>
      <c r="AYN31" s="204"/>
      <c r="AYO31" s="204"/>
      <c r="AYP31" s="204"/>
      <c r="AYQ31" s="204"/>
      <c r="AYR31" s="204"/>
      <c r="AYS31" s="204"/>
      <c r="AYT31" s="204"/>
      <c r="AYU31" s="204"/>
      <c r="AYV31" s="204"/>
      <c r="AYW31" s="204"/>
      <c r="AYX31" s="204"/>
      <c r="AYY31" s="204"/>
      <c r="AYZ31" s="204"/>
      <c r="AZA31" s="204"/>
      <c r="AZB31" s="204"/>
      <c r="AZC31" s="204"/>
      <c r="AZD31" s="204"/>
      <c r="AZE31" s="204"/>
      <c r="AZF31" s="204"/>
      <c r="AZG31" s="204"/>
      <c r="AZH31" s="204"/>
      <c r="AZI31" s="204"/>
      <c r="AZJ31" s="204"/>
      <c r="AZK31" s="204"/>
      <c r="AZL31" s="204"/>
      <c r="AZM31" s="204"/>
      <c r="AZN31" s="204"/>
      <c r="AZO31" s="204"/>
      <c r="AZP31" s="204"/>
      <c r="AZQ31" s="204"/>
      <c r="AZR31" s="204"/>
      <c r="AZS31" s="204"/>
      <c r="AZT31" s="204"/>
      <c r="AZU31" s="204"/>
      <c r="AZV31" s="204"/>
      <c r="AZW31" s="204"/>
      <c r="AZX31" s="204"/>
      <c r="AZY31" s="204"/>
      <c r="AZZ31" s="204"/>
      <c r="BAA31" s="204"/>
      <c r="BAB31" s="204"/>
      <c r="BAC31" s="204"/>
      <c r="BAD31" s="204"/>
      <c r="BAE31" s="204"/>
      <c r="BAF31" s="204"/>
      <c r="BAG31" s="204"/>
      <c r="BAH31" s="204"/>
      <c r="BAI31" s="204"/>
      <c r="BAJ31" s="204"/>
      <c r="BAK31" s="204"/>
      <c r="BAL31" s="204"/>
      <c r="BAM31" s="204"/>
      <c r="BAN31" s="204"/>
      <c r="BAO31" s="204"/>
      <c r="BAP31" s="204"/>
      <c r="BAQ31" s="204"/>
      <c r="BAR31" s="204"/>
      <c r="BAS31" s="204"/>
      <c r="BAT31" s="204"/>
      <c r="BAU31" s="204"/>
      <c r="BAV31" s="204"/>
      <c r="BAW31" s="204"/>
      <c r="BAX31" s="204"/>
      <c r="BAY31" s="204"/>
      <c r="BAZ31" s="204"/>
      <c r="BBA31" s="204"/>
      <c r="BBB31" s="204"/>
      <c r="BBC31" s="204"/>
      <c r="BBD31" s="204"/>
      <c r="BBE31" s="204"/>
      <c r="BBF31" s="204"/>
      <c r="BBG31" s="204"/>
      <c r="BBH31" s="204"/>
      <c r="BBI31" s="204"/>
      <c r="BBJ31" s="204"/>
      <c r="BBK31" s="204"/>
      <c r="BBL31" s="204"/>
      <c r="BBM31" s="204"/>
      <c r="BBN31" s="204"/>
      <c r="BBO31" s="204"/>
      <c r="BBP31" s="204"/>
      <c r="BBQ31" s="204"/>
      <c r="BBR31" s="204"/>
      <c r="BBS31" s="204"/>
      <c r="BBT31" s="204"/>
      <c r="BBU31" s="204"/>
      <c r="BBV31" s="204"/>
      <c r="BBW31" s="204"/>
      <c r="BBX31" s="204"/>
      <c r="BBY31" s="204"/>
      <c r="BBZ31" s="204"/>
      <c r="BCA31" s="204"/>
      <c r="BCB31" s="204"/>
      <c r="BCC31" s="204"/>
      <c r="BCD31" s="204"/>
      <c r="BCE31" s="204"/>
      <c r="BCF31" s="204"/>
      <c r="BCG31" s="204"/>
      <c r="BCH31" s="204"/>
      <c r="BCI31" s="204"/>
      <c r="BCJ31" s="204"/>
      <c r="BCK31" s="204"/>
      <c r="BCL31" s="204"/>
      <c r="BCM31" s="204"/>
      <c r="BCN31" s="204"/>
      <c r="BCO31" s="204"/>
      <c r="BCP31" s="204"/>
      <c r="BCQ31" s="204"/>
      <c r="BCR31" s="204"/>
      <c r="BCS31" s="204"/>
      <c r="BCT31" s="204"/>
      <c r="BCU31" s="204"/>
      <c r="BCV31" s="204"/>
      <c r="BCW31" s="204"/>
      <c r="BCX31" s="204"/>
      <c r="BCY31" s="204"/>
      <c r="BCZ31" s="204"/>
      <c r="BDA31" s="204"/>
      <c r="BDB31" s="204"/>
      <c r="BDC31" s="204"/>
      <c r="BDD31" s="204"/>
      <c r="BDE31" s="204"/>
      <c r="BDF31" s="204"/>
      <c r="BDG31" s="204"/>
      <c r="BDH31" s="204"/>
      <c r="BDI31" s="204"/>
      <c r="BDJ31" s="204"/>
      <c r="BDK31" s="204"/>
      <c r="BDL31" s="204"/>
      <c r="BDM31" s="204"/>
      <c r="BDN31" s="204"/>
      <c r="BDO31" s="204"/>
      <c r="BDP31" s="204"/>
      <c r="BDQ31" s="204"/>
      <c r="BDR31" s="204"/>
      <c r="BDS31" s="204"/>
      <c r="BDT31" s="204"/>
      <c r="BDU31" s="204"/>
      <c r="BDV31" s="204"/>
      <c r="BDW31" s="204"/>
      <c r="BDX31" s="204"/>
      <c r="BDY31" s="204"/>
      <c r="BDZ31" s="204"/>
      <c r="BEA31" s="204"/>
      <c r="BEB31" s="204"/>
      <c r="BEC31" s="204"/>
      <c r="BED31" s="204"/>
      <c r="BEE31" s="204"/>
      <c r="BEF31" s="204"/>
      <c r="BEG31" s="204"/>
      <c r="BEH31" s="204"/>
      <c r="BEI31" s="204"/>
      <c r="BEJ31" s="204"/>
      <c r="BEK31" s="204"/>
      <c r="BEL31" s="204"/>
      <c r="BEM31" s="204"/>
      <c r="BEN31" s="204"/>
      <c r="BEO31" s="204"/>
      <c r="BEP31" s="204"/>
      <c r="BEQ31" s="204"/>
      <c r="BER31" s="204"/>
      <c r="BES31" s="204"/>
      <c r="BET31" s="204"/>
      <c r="BEU31" s="204"/>
      <c r="BEV31" s="204"/>
      <c r="BEW31" s="204"/>
      <c r="BEX31" s="204"/>
      <c r="BEY31" s="204"/>
      <c r="BEZ31" s="204"/>
      <c r="BFA31" s="204"/>
      <c r="BFB31" s="204"/>
      <c r="BFC31" s="204"/>
      <c r="BFD31" s="204"/>
      <c r="BFE31" s="204"/>
      <c r="BFF31" s="204"/>
      <c r="BFG31" s="204"/>
      <c r="BFH31" s="204"/>
      <c r="BFI31" s="204"/>
      <c r="BFJ31" s="204"/>
      <c r="BFK31" s="204"/>
      <c r="BFL31" s="204"/>
      <c r="BFM31" s="204"/>
      <c r="BFN31" s="204"/>
      <c r="BFO31" s="204"/>
      <c r="BFP31" s="204"/>
      <c r="BFQ31" s="204"/>
      <c r="BFR31" s="204"/>
      <c r="BFS31" s="204"/>
      <c r="BFT31" s="204"/>
      <c r="BFU31" s="204"/>
      <c r="BFV31" s="204"/>
      <c r="BFW31" s="204"/>
      <c r="BFX31" s="204"/>
      <c r="BFY31" s="204"/>
      <c r="BFZ31" s="204"/>
      <c r="BGA31" s="204"/>
      <c r="BGB31" s="204"/>
      <c r="BGC31" s="204"/>
      <c r="BGD31" s="204"/>
      <c r="BGE31" s="204"/>
      <c r="BGF31" s="204"/>
      <c r="BGG31" s="204"/>
      <c r="BGH31" s="204"/>
      <c r="BGI31" s="204"/>
      <c r="BGJ31" s="204"/>
      <c r="BGK31" s="204"/>
      <c r="BGL31" s="204"/>
      <c r="BGM31" s="204"/>
      <c r="BGN31" s="204"/>
      <c r="BGO31" s="204"/>
      <c r="BGP31" s="204"/>
      <c r="BGQ31" s="204"/>
      <c r="BGR31" s="204"/>
      <c r="BGS31" s="204"/>
      <c r="BGT31" s="204"/>
      <c r="BGU31" s="204"/>
      <c r="BGV31" s="204"/>
      <c r="BGW31" s="204"/>
      <c r="BGX31" s="204"/>
      <c r="BGY31" s="204"/>
      <c r="BGZ31" s="204"/>
      <c r="BHA31" s="204"/>
      <c r="BHB31" s="204"/>
      <c r="BHC31" s="204"/>
      <c r="BHD31" s="204"/>
      <c r="BHE31" s="204"/>
      <c r="BHF31" s="204"/>
      <c r="BHG31" s="204"/>
      <c r="BHH31" s="204"/>
      <c r="BHI31" s="204"/>
      <c r="BHJ31" s="204"/>
      <c r="BHK31" s="204"/>
      <c r="BHL31" s="204"/>
      <c r="BHM31" s="204"/>
      <c r="BHN31" s="204"/>
      <c r="BHO31" s="204"/>
      <c r="BHP31" s="204"/>
      <c r="BHQ31" s="204"/>
      <c r="BHR31" s="204"/>
      <c r="BHS31" s="204"/>
      <c r="BHT31" s="204"/>
      <c r="BHU31" s="204"/>
      <c r="BHV31" s="204"/>
      <c r="BHW31" s="204"/>
      <c r="BHX31" s="204"/>
      <c r="BHY31" s="204"/>
      <c r="BHZ31" s="204"/>
      <c r="BIA31" s="204"/>
      <c r="BIB31" s="204"/>
      <c r="BIC31" s="204"/>
      <c r="BID31" s="204"/>
      <c r="BIE31" s="204"/>
      <c r="BIF31" s="204"/>
      <c r="BIG31" s="204"/>
      <c r="BIH31" s="204"/>
      <c r="BII31" s="204"/>
      <c r="BIJ31" s="204"/>
      <c r="BIK31" s="204"/>
      <c r="BIL31" s="204"/>
      <c r="BIM31" s="204"/>
      <c r="BIN31" s="204"/>
      <c r="BIO31" s="204"/>
      <c r="BIP31" s="204"/>
      <c r="BIQ31" s="204"/>
      <c r="BIR31" s="204"/>
      <c r="BIS31" s="204"/>
      <c r="BIT31" s="204"/>
      <c r="BIU31" s="204"/>
      <c r="BIV31" s="204"/>
      <c r="BIW31" s="204"/>
      <c r="BIX31" s="204"/>
      <c r="BIY31" s="204"/>
      <c r="BIZ31" s="204"/>
      <c r="BJA31" s="204"/>
      <c r="BJB31" s="204"/>
      <c r="BJC31" s="204"/>
      <c r="BJD31" s="204"/>
      <c r="BJE31" s="204"/>
      <c r="BJF31" s="204"/>
      <c r="BJG31" s="204"/>
      <c r="BJH31" s="204"/>
      <c r="BJI31" s="204"/>
      <c r="BJJ31" s="204"/>
      <c r="BJK31" s="204"/>
      <c r="BJL31" s="204"/>
      <c r="BJM31" s="204"/>
      <c r="BJN31" s="204"/>
      <c r="BJO31" s="204"/>
      <c r="BJP31" s="204"/>
      <c r="BJQ31" s="204"/>
      <c r="BJR31" s="204"/>
      <c r="BJS31" s="204"/>
      <c r="BJT31" s="204"/>
      <c r="BJU31" s="204"/>
      <c r="BJV31" s="204"/>
      <c r="BJW31" s="204"/>
      <c r="BJX31" s="204"/>
      <c r="BJY31" s="204"/>
      <c r="BJZ31" s="204"/>
      <c r="BKA31" s="204"/>
      <c r="BKB31" s="204"/>
      <c r="BKC31" s="204"/>
      <c r="BKD31" s="204"/>
      <c r="BKE31" s="204"/>
      <c r="BKF31" s="204"/>
      <c r="BKG31" s="204"/>
      <c r="BKH31" s="204"/>
      <c r="BKI31" s="204"/>
      <c r="BKJ31" s="204"/>
      <c r="BKK31" s="204"/>
      <c r="BKL31" s="204"/>
      <c r="BKM31" s="204"/>
      <c r="BKN31" s="204"/>
      <c r="BKO31" s="204"/>
      <c r="BKP31" s="204"/>
      <c r="BKQ31" s="204"/>
      <c r="BKR31" s="204"/>
      <c r="BKS31" s="204"/>
      <c r="BKT31" s="204"/>
      <c r="BKU31" s="204"/>
      <c r="BKV31" s="204"/>
      <c r="BKW31" s="204"/>
      <c r="BKX31" s="204"/>
      <c r="BKY31" s="204"/>
      <c r="BKZ31" s="204"/>
      <c r="BLA31" s="204"/>
      <c r="BLB31" s="204"/>
      <c r="BLC31" s="204"/>
      <c r="BLD31" s="204"/>
      <c r="BLE31" s="204"/>
      <c r="BLF31" s="204"/>
      <c r="BLG31" s="204"/>
      <c r="BLH31" s="204"/>
      <c r="BLI31" s="204"/>
      <c r="BLJ31" s="204"/>
      <c r="BLK31" s="204"/>
      <c r="BLL31" s="204"/>
      <c r="BLM31" s="204"/>
      <c r="BLN31" s="204"/>
      <c r="BLO31" s="204"/>
      <c r="BLP31" s="204"/>
      <c r="BLQ31" s="204"/>
      <c r="BLR31" s="204"/>
      <c r="BLS31" s="204"/>
      <c r="BLT31" s="204"/>
      <c r="BLU31" s="204"/>
      <c r="BLV31" s="204"/>
      <c r="BLW31" s="204"/>
      <c r="BLX31" s="204"/>
      <c r="BLY31" s="204"/>
      <c r="BLZ31" s="204"/>
      <c r="BMA31" s="204"/>
      <c r="BMB31" s="204"/>
      <c r="BMC31" s="204"/>
      <c r="BMD31" s="204"/>
      <c r="BME31" s="204"/>
      <c r="BMF31" s="204"/>
      <c r="BMG31" s="204"/>
      <c r="BMH31" s="204"/>
      <c r="BMI31" s="204"/>
      <c r="BMJ31" s="204"/>
      <c r="BMK31" s="204"/>
      <c r="BML31" s="204"/>
      <c r="BMM31" s="204"/>
      <c r="BMN31" s="204"/>
      <c r="BMO31" s="204"/>
      <c r="BMP31" s="204"/>
      <c r="BMQ31" s="204"/>
      <c r="BMR31" s="204"/>
      <c r="BMS31" s="204"/>
      <c r="BMT31" s="204"/>
      <c r="BMU31" s="204"/>
      <c r="BMV31" s="204"/>
      <c r="BMW31" s="204"/>
      <c r="BMX31" s="204"/>
      <c r="BMY31" s="204"/>
      <c r="BMZ31" s="204"/>
      <c r="BNA31" s="204"/>
      <c r="BNB31" s="204"/>
      <c r="BNC31" s="204"/>
      <c r="BND31" s="204"/>
      <c r="BNE31" s="204"/>
      <c r="BNF31" s="204"/>
      <c r="BNG31" s="204"/>
      <c r="BNH31" s="204"/>
      <c r="BNI31" s="204"/>
      <c r="BNJ31" s="204"/>
      <c r="BNK31" s="204"/>
      <c r="BNL31" s="204"/>
      <c r="BNM31" s="204"/>
      <c r="BNN31" s="204"/>
      <c r="BNO31" s="204"/>
      <c r="BNP31" s="204"/>
      <c r="BNQ31" s="204"/>
      <c r="BNR31" s="204"/>
      <c r="BNS31" s="204"/>
      <c r="BNT31" s="204"/>
      <c r="BNU31" s="204"/>
      <c r="BNV31" s="204"/>
      <c r="BNW31" s="204"/>
      <c r="BNX31" s="204"/>
      <c r="BNY31" s="204"/>
      <c r="BNZ31" s="204"/>
      <c r="BOA31" s="204"/>
      <c r="BOB31" s="204"/>
      <c r="BOC31" s="204"/>
      <c r="BOD31" s="204"/>
      <c r="BOE31" s="204"/>
      <c r="BOF31" s="204"/>
      <c r="BOG31" s="204"/>
      <c r="BOH31" s="204"/>
      <c r="BOI31" s="204"/>
      <c r="BOJ31" s="204"/>
      <c r="BOK31" s="204"/>
      <c r="BOL31" s="204"/>
      <c r="BOM31" s="204"/>
      <c r="BON31" s="204"/>
      <c r="BOO31" s="204"/>
      <c r="BOP31" s="204"/>
      <c r="BOQ31" s="204"/>
      <c r="BOR31" s="204"/>
      <c r="BOS31" s="204"/>
      <c r="BOT31" s="204"/>
      <c r="BOU31" s="204"/>
      <c r="BOV31" s="204"/>
      <c r="BOW31" s="204"/>
      <c r="BOX31" s="204"/>
      <c r="BOY31" s="204"/>
      <c r="BOZ31" s="204"/>
      <c r="BPA31" s="204"/>
      <c r="BPB31" s="204"/>
      <c r="BPC31" s="204"/>
      <c r="BPD31" s="204"/>
      <c r="BPE31" s="204"/>
      <c r="BPF31" s="204"/>
      <c r="BPG31" s="204"/>
      <c r="BPH31" s="204"/>
      <c r="BPI31" s="204"/>
      <c r="BPJ31" s="204"/>
      <c r="BPK31" s="204"/>
      <c r="BPL31" s="204"/>
      <c r="BPM31" s="204"/>
      <c r="BPN31" s="204"/>
      <c r="BPO31" s="204"/>
      <c r="BPP31" s="204"/>
      <c r="BPQ31" s="204"/>
      <c r="BPR31" s="204"/>
      <c r="BPS31" s="204"/>
      <c r="BPT31" s="204"/>
      <c r="BPU31" s="204"/>
      <c r="BPV31" s="204"/>
      <c r="BPW31" s="204"/>
      <c r="BPX31" s="204"/>
      <c r="BPY31" s="204"/>
      <c r="BPZ31" s="204"/>
      <c r="BQA31" s="204"/>
      <c r="BQB31" s="204"/>
      <c r="BQC31" s="204"/>
      <c r="BQD31" s="204"/>
      <c r="BQE31" s="204"/>
      <c r="BQF31" s="204"/>
      <c r="BQG31" s="204"/>
      <c r="BQH31" s="204"/>
      <c r="BQI31" s="204"/>
      <c r="BQJ31" s="204"/>
      <c r="BQK31" s="204"/>
      <c r="BQL31" s="204"/>
      <c r="BQM31" s="204"/>
      <c r="BQN31" s="204"/>
      <c r="BQO31" s="204"/>
      <c r="BQP31" s="204"/>
      <c r="BQQ31" s="204"/>
      <c r="BQR31" s="204"/>
      <c r="BQS31" s="204"/>
      <c r="BQT31" s="204"/>
      <c r="BQU31" s="204"/>
      <c r="BQV31" s="204"/>
      <c r="BQW31" s="204"/>
      <c r="BQX31" s="204"/>
      <c r="BQY31" s="204"/>
      <c r="BQZ31" s="204"/>
      <c r="BRA31" s="204"/>
      <c r="BRB31" s="204"/>
      <c r="BRC31" s="204"/>
      <c r="BRD31" s="204"/>
      <c r="BRE31" s="204"/>
      <c r="BRF31" s="204"/>
      <c r="BRG31" s="204"/>
      <c r="BRH31" s="204"/>
      <c r="BRI31" s="204"/>
      <c r="BRJ31" s="204"/>
      <c r="BRK31" s="204"/>
      <c r="BRL31" s="204"/>
      <c r="BRM31" s="204"/>
      <c r="BRN31" s="204"/>
      <c r="BRO31" s="204"/>
      <c r="BRP31" s="204"/>
      <c r="BRQ31" s="204"/>
      <c r="BRR31" s="204"/>
      <c r="BRS31" s="204"/>
      <c r="BRT31" s="204"/>
      <c r="BRU31" s="204"/>
      <c r="BRV31" s="204"/>
      <c r="BRW31" s="204"/>
      <c r="BRX31" s="204"/>
      <c r="BRY31" s="204"/>
      <c r="BRZ31" s="204"/>
      <c r="BSA31" s="204"/>
      <c r="BSB31" s="204"/>
      <c r="BSC31" s="204"/>
      <c r="BSD31" s="204"/>
      <c r="BSE31" s="204"/>
      <c r="BSF31" s="204"/>
      <c r="BSG31" s="204"/>
      <c r="BSH31" s="204"/>
      <c r="BSI31" s="204"/>
      <c r="BSJ31" s="204"/>
      <c r="BSK31" s="204"/>
      <c r="BSL31" s="204"/>
      <c r="BSM31" s="204"/>
      <c r="BSN31" s="204"/>
      <c r="BSO31" s="204"/>
      <c r="BSP31" s="204"/>
      <c r="BSQ31" s="204"/>
      <c r="BSR31" s="204"/>
      <c r="BSS31" s="204"/>
      <c r="BST31" s="204"/>
      <c r="BSU31" s="204"/>
      <c r="BSV31" s="204"/>
      <c r="BSW31" s="204"/>
      <c r="BSX31" s="204"/>
      <c r="BSY31" s="204"/>
      <c r="BSZ31" s="204"/>
      <c r="BTA31" s="204"/>
      <c r="BTB31" s="204"/>
      <c r="BTC31" s="204"/>
      <c r="BTD31" s="204"/>
      <c r="BTE31" s="204"/>
      <c r="BTF31" s="204"/>
      <c r="BTG31" s="204"/>
      <c r="BTH31" s="204"/>
      <c r="BTI31" s="204"/>
      <c r="BTJ31" s="204"/>
      <c r="BTK31" s="204"/>
      <c r="BTL31" s="204"/>
      <c r="BTM31" s="204"/>
      <c r="BTN31" s="204"/>
      <c r="BTO31" s="204"/>
      <c r="BTP31" s="204"/>
      <c r="BTQ31" s="204"/>
      <c r="BTR31" s="204"/>
      <c r="BTS31" s="204"/>
      <c r="BTT31" s="204"/>
      <c r="BTU31" s="204"/>
      <c r="BTV31" s="204"/>
      <c r="BTW31" s="204"/>
      <c r="BTX31" s="204"/>
      <c r="BTY31" s="204"/>
      <c r="BTZ31" s="204"/>
      <c r="BUA31" s="204"/>
      <c r="BUB31" s="204"/>
      <c r="BUC31" s="204"/>
      <c r="BUD31" s="204"/>
      <c r="BUE31" s="204"/>
      <c r="BUF31" s="204"/>
      <c r="BUG31" s="204"/>
      <c r="BUH31" s="204"/>
      <c r="BUI31" s="204"/>
      <c r="BUJ31" s="204"/>
      <c r="BUK31" s="204"/>
      <c r="BUL31" s="204"/>
      <c r="BUM31" s="204"/>
      <c r="BUN31" s="204"/>
      <c r="BUO31" s="204"/>
      <c r="BUP31" s="204"/>
      <c r="BUQ31" s="204"/>
      <c r="BUR31" s="204"/>
      <c r="BUS31" s="204"/>
      <c r="BUT31" s="204"/>
      <c r="BUU31" s="204"/>
      <c r="BUV31" s="204"/>
      <c r="BUW31" s="204"/>
      <c r="BUX31" s="204"/>
      <c r="BUY31" s="204"/>
      <c r="BUZ31" s="204"/>
      <c r="BVA31" s="204"/>
      <c r="BVB31" s="204"/>
      <c r="BVC31" s="204"/>
      <c r="BVD31" s="204"/>
      <c r="BVE31" s="204"/>
      <c r="BVF31" s="204"/>
      <c r="BVG31" s="204"/>
      <c r="BVH31" s="204"/>
      <c r="BVI31" s="204"/>
      <c r="BVJ31" s="204"/>
      <c r="BVK31" s="204"/>
      <c r="BVL31" s="204"/>
      <c r="BVM31" s="204"/>
      <c r="BVN31" s="204"/>
      <c r="BVO31" s="204"/>
      <c r="BVP31" s="204"/>
      <c r="BVQ31" s="204"/>
      <c r="BVR31" s="204"/>
      <c r="BVS31" s="204"/>
      <c r="BVT31" s="204"/>
      <c r="BVU31" s="204"/>
      <c r="BVV31" s="204"/>
      <c r="BVW31" s="204"/>
      <c r="BVX31" s="204"/>
      <c r="BVY31" s="204"/>
      <c r="BVZ31" s="204"/>
      <c r="BWA31" s="204"/>
      <c r="BWB31" s="204"/>
      <c r="BWC31" s="204"/>
      <c r="BWD31" s="204"/>
      <c r="BWE31" s="204"/>
      <c r="BWF31" s="204"/>
      <c r="BWG31" s="204"/>
      <c r="BWH31" s="204"/>
      <c r="BWI31" s="204"/>
      <c r="BWJ31" s="204"/>
      <c r="BWK31" s="204"/>
      <c r="BWL31" s="204"/>
      <c r="BWM31" s="204"/>
      <c r="BWN31" s="204"/>
      <c r="BWO31" s="204"/>
      <c r="BWP31" s="204"/>
      <c r="BWQ31" s="204"/>
      <c r="BWR31" s="204"/>
      <c r="BWS31" s="204"/>
      <c r="BWT31" s="204"/>
      <c r="BWU31" s="204"/>
      <c r="BWV31" s="204"/>
      <c r="BWW31" s="204"/>
      <c r="BWX31" s="204"/>
      <c r="BWY31" s="204"/>
      <c r="BWZ31" s="204"/>
      <c r="BXA31" s="204"/>
      <c r="BXB31" s="204"/>
      <c r="BXC31" s="204"/>
      <c r="BXD31" s="204"/>
      <c r="BXE31" s="204"/>
      <c r="BXF31" s="204"/>
      <c r="BXG31" s="204"/>
      <c r="BXH31" s="204"/>
      <c r="BXI31" s="204"/>
      <c r="BXJ31" s="204"/>
      <c r="BXK31" s="204"/>
      <c r="BXL31" s="204"/>
      <c r="BXM31" s="204"/>
      <c r="BXN31" s="204"/>
      <c r="BXO31" s="204"/>
      <c r="BXP31" s="204"/>
      <c r="BXQ31" s="204"/>
      <c r="BXR31" s="204"/>
      <c r="BXS31" s="204"/>
      <c r="BXT31" s="204"/>
      <c r="BXU31" s="204"/>
      <c r="BXV31" s="204"/>
      <c r="BXW31" s="204"/>
      <c r="BXX31" s="204"/>
      <c r="BXY31" s="204"/>
      <c r="BXZ31" s="204"/>
      <c r="BYA31" s="204"/>
      <c r="BYB31" s="204"/>
      <c r="BYC31" s="204"/>
      <c r="BYD31" s="204"/>
      <c r="BYE31" s="204"/>
      <c r="BYF31" s="204"/>
      <c r="BYG31" s="204"/>
      <c r="BYH31" s="204"/>
      <c r="BYI31" s="204"/>
      <c r="BYJ31" s="204"/>
      <c r="BYK31" s="204"/>
      <c r="BYL31" s="204"/>
      <c r="BYM31" s="204"/>
      <c r="BYN31" s="204"/>
      <c r="BYO31" s="204"/>
      <c r="BYP31" s="204"/>
      <c r="BYQ31" s="204"/>
      <c r="BYR31" s="204"/>
      <c r="BYS31" s="204"/>
      <c r="BYT31" s="204"/>
      <c r="BYU31" s="204"/>
      <c r="BYV31" s="204"/>
      <c r="BYW31" s="204"/>
      <c r="BYX31" s="204"/>
      <c r="BYY31" s="204"/>
      <c r="BYZ31" s="204"/>
      <c r="BZA31" s="204"/>
      <c r="BZB31" s="204"/>
      <c r="BZC31" s="204"/>
      <c r="BZD31" s="204"/>
      <c r="BZE31" s="204"/>
      <c r="BZF31" s="204"/>
      <c r="BZG31" s="204"/>
      <c r="BZH31" s="204"/>
      <c r="BZI31" s="204"/>
      <c r="BZJ31" s="204"/>
      <c r="BZK31" s="204"/>
      <c r="BZL31" s="204"/>
      <c r="BZM31" s="204"/>
      <c r="BZN31" s="204"/>
      <c r="BZO31" s="204"/>
      <c r="BZP31" s="204"/>
      <c r="BZQ31" s="204"/>
      <c r="BZR31" s="204"/>
      <c r="BZS31" s="204"/>
      <c r="BZT31" s="204"/>
      <c r="BZU31" s="204"/>
      <c r="BZV31" s="204"/>
      <c r="BZW31" s="204"/>
      <c r="BZX31" s="204"/>
      <c r="BZY31" s="204"/>
      <c r="BZZ31" s="204"/>
      <c r="CAA31" s="204"/>
      <c r="CAB31" s="204"/>
      <c r="CAC31" s="204"/>
      <c r="CAD31" s="204"/>
      <c r="CAE31" s="204"/>
      <c r="CAF31" s="204"/>
      <c r="CAG31" s="204"/>
      <c r="CAH31" s="204"/>
      <c r="CAI31" s="204"/>
      <c r="CAJ31" s="204"/>
      <c r="CAK31" s="204"/>
      <c r="CAL31" s="204"/>
      <c r="CAM31" s="204"/>
      <c r="CAN31" s="204"/>
      <c r="CAO31" s="204"/>
      <c r="CAP31" s="204"/>
      <c r="CAQ31" s="204"/>
      <c r="CAR31" s="204"/>
      <c r="CAS31" s="204"/>
      <c r="CAT31" s="204"/>
      <c r="CAU31" s="204"/>
      <c r="CAV31" s="204"/>
      <c r="CAW31" s="204"/>
      <c r="CAX31" s="204"/>
      <c r="CAY31" s="204"/>
      <c r="CAZ31" s="204"/>
      <c r="CBA31" s="204"/>
      <c r="CBB31" s="204"/>
      <c r="CBC31" s="204"/>
      <c r="CBD31" s="204"/>
      <c r="CBE31" s="204"/>
      <c r="CBF31" s="204"/>
      <c r="CBG31" s="204"/>
      <c r="CBH31" s="204"/>
      <c r="CBI31" s="204"/>
      <c r="CBJ31" s="204"/>
      <c r="CBK31" s="204"/>
      <c r="CBL31" s="204"/>
      <c r="CBM31" s="204"/>
      <c r="CBN31" s="204"/>
      <c r="CBO31" s="204"/>
      <c r="CBP31" s="204"/>
      <c r="CBQ31" s="204"/>
      <c r="CBR31" s="204"/>
      <c r="CBS31" s="204"/>
      <c r="CBT31" s="204"/>
      <c r="CBU31" s="204"/>
      <c r="CBV31" s="204"/>
      <c r="CBW31" s="204"/>
      <c r="CBX31" s="204"/>
      <c r="CBY31" s="204"/>
      <c r="CBZ31" s="204"/>
      <c r="CCA31" s="204"/>
      <c r="CCB31" s="204"/>
      <c r="CCC31" s="204"/>
      <c r="CCD31" s="204"/>
      <c r="CCE31" s="204"/>
      <c r="CCF31" s="204"/>
      <c r="CCG31" s="204"/>
      <c r="CCH31" s="204"/>
      <c r="CCI31" s="204"/>
      <c r="CCJ31" s="204"/>
      <c r="CCK31" s="204"/>
      <c r="CCL31" s="204"/>
      <c r="CCM31" s="204"/>
      <c r="CCN31" s="204"/>
      <c r="CCO31" s="204"/>
      <c r="CCP31" s="204"/>
      <c r="CCQ31" s="204"/>
      <c r="CCR31" s="204"/>
      <c r="CCS31" s="204"/>
      <c r="CCT31" s="204"/>
      <c r="CCU31" s="204"/>
      <c r="CCV31" s="204"/>
      <c r="CCW31" s="204"/>
      <c r="CCX31" s="204"/>
      <c r="CCY31" s="204"/>
      <c r="CCZ31" s="204"/>
      <c r="CDA31" s="204"/>
      <c r="CDB31" s="204"/>
      <c r="CDC31" s="204"/>
      <c r="CDD31" s="204"/>
      <c r="CDE31" s="204"/>
      <c r="CDF31" s="204"/>
      <c r="CDG31" s="204"/>
      <c r="CDH31" s="204"/>
      <c r="CDI31" s="204"/>
      <c r="CDJ31" s="204"/>
      <c r="CDK31" s="204"/>
      <c r="CDL31" s="204"/>
      <c r="CDM31" s="204"/>
      <c r="CDN31" s="204"/>
      <c r="CDO31" s="204"/>
      <c r="CDP31" s="204"/>
      <c r="CDQ31" s="204"/>
      <c r="CDR31" s="204"/>
      <c r="CDS31" s="204"/>
      <c r="CDT31" s="204"/>
      <c r="CDU31" s="204"/>
      <c r="CDV31" s="204"/>
      <c r="CDW31" s="204"/>
      <c r="CDX31" s="204"/>
      <c r="CDY31" s="204"/>
      <c r="CDZ31" s="204"/>
      <c r="CEA31" s="204"/>
      <c r="CEB31" s="204"/>
      <c r="CEC31" s="204"/>
      <c r="CED31" s="204"/>
      <c r="CEE31" s="204"/>
      <c r="CEF31" s="204"/>
      <c r="CEG31" s="204"/>
      <c r="CEH31" s="204"/>
      <c r="CEI31" s="204"/>
      <c r="CEJ31" s="204"/>
      <c r="CEK31" s="204"/>
      <c r="CEL31" s="204"/>
      <c r="CEM31" s="204"/>
      <c r="CEN31" s="204"/>
      <c r="CEO31" s="204"/>
      <c r="CEP31" s="204"/>
      <c r="CEQ31" s="204"/>
      <c r="CER31" s="204"/>
      <c r="CES31" s="204"/>
      <c r="CET31" s="204"/>
      <c r="CEU31" s="204"/>
      <c r="CEV31" s="204"/>
      <c r="CEW31" s="204"/>
      <c r="CEX31" s="204"/>
      <c r="CEY31" s="204"/>
      <c r="CEZ31" s="204"/>
      <c r="CFA31" s="204"/>
      <c r="CFB31" s="204"/>
      <c r="CFC31" s="204"/>
      <c r="CFD31" s="204"/>
      <c r="CFE31" s="204"/>
      <c r="CFF31" s="204"/>
      <c r="CFG31" s="204"/>
      <c r="CFH31" s="204"/>
      <c r="CFI31" s="204"/>
      <c r="CFJ31" s="204"/>
      <c r="CFK31" s="204"/>
      <c r="CFL31" s="204"/>
      <c r="CFM31" s="204"/>
      <c r="CFN31" s="204"/>
      <c r="CFO31" s="204"/>
      <c r="CFP31" s="204"/>
      <c r="CFQ31" s="204"/>
      <c r="CFR31" s="204"/>
      <c r="CFS31" s="204"/>
      <c r="CFT31" s="204"/>
      <c r="CFU31" s="204"/>
      <c r="CFV31" s="204"/>
      <c r="CFW31" s="204"/>
      <c r="CFX31" s="204"/>
      <c r="CFY31" s="204"/>
      <c r="CFZ31" s="204"/>
      <c r="CGA31" s="204"/>
      <c r="CGB31" s="204"/>
      <c r="CGC31" s="204"/>
      <c r="CGD31" s="204"/>
      <c r="CGE31" s="204"/>
      <c r="CGF31" s="204"/>
      <c r="CGG31" s="204"/>
      <c r="CGH31" s="204"/>
      <c r="CGI31" s="204"/>
      <c r="CGJ31" s="204"/>
      <c r="CGK31" s="204"/>
      <c r="CGL31" s="204"/>
      <c r="CGM31" s="204"/>
      <c r="CGN31" s="204"/>
      <c r="CGO31" s="204"/>
      <c r="CGP31" s="204"/>
      <c r="CGQ31" s="204"/>
      <c r="CGR31" s="204"/>
      <c r="CGS31" s="204"/>
      <c r="CGT31" s="204"/>
      <c r="CGU31" s="204"/>
      <c r="CGV31" s="204"/>
      <c r="CGW31" s="204"/>
      <c r="CGX31" s="204"/>
      <c r="CGY31" s="204"/>
      <c r="CGZ31" s="204"/>
      <c r="CHA31" s="204"/>
      <c r="CHB31" s="204"/>
      <c r="CHC31" s="204"/>
      <c r="CHD31" s="204"/>
      <c r="CHE31" s="204"/>
      <c r="CHF31" s="204"/>
      <c r="CHG31" s="204"/>
      <c r="CHH31" s="204"/>
      <c r="CHI31" s="204"/>
      <c r="CHJ31" s="204"/>
      <c r="CHK31" s="204"/>
      <c r="CHL31" s="204"/>
      <c r="CHM31" s="204"/>
      <c r="CHN31" s="204"/>
      <c r="CHO31" s="204"/>
      <c r="CHP31" s="204"/>
      <c r="CHQ31" s="204"/>
      <c r="CHR31" s="204"/>
      <c r="CHS31" s="204"/>
      <c r="CHT31" s="204"/>
      <c r="CHU31" s="204"/>
      <c r="CHV31" s="204"/>
      <c r="CHW31" s="204"/>
      <c r="CHX31" s="204"/>
      <c r="CHY31" s="204"/>
      <c r="CHZ31" s="204"/>
      <c r="CIA31" s="204"/>
      <c r="CIB31" s="204"/>
      <c r="CIC31" s="204"/>
      <c r="CID31" s="204"/>
      <c r="CIE31" s="204"/>
      <c r="CIF31" s="204"/>
      <c r="CIG31" s="204"/>
      <c r="CIH31" s="204"/>
      <c r="CII31" s="204"/>
      <c r="CIJ31" s="204"/>
      <c r="CIK31" s="204"/>
      <c r="CIL31" s="204"/>
      <c r="CIM31" s="204"/>
      <c r="CIN31" s="204"/>
      <c r="CIO31" s="204"/>
      <c r="CIP31" s="204"/>
      <c r="CIQ31" s="204"/>
      <c r="CIR31" s="204"/>
      <c r="CIS31" s="204"/>
      <c r="CIT31" s="204"/>
      <c r="CIU31" s="204"/>
      <c r="CIV31" s="204"/>
      <c r="CIW31" s="204"/>
      <c r="CIX31" s="204"/>
      <c r="CIY31" s="204"/>
      <c r="CIZ31" s="204"/>
      <c r="CJA31" s="204"/>
      <c r="CJB31" s="204"/>
      <c r="CJC31" s="204"/>
      <c r="CJD31" s="204"/>
      <c r="CJE31" s="204"/>
      <c r="CJF31" s="204"/>
      <c r="CJG31" s="204"/>
      <c r="CJH31" s="204"/>
      <c r="CJI31" s="204"/>
      <c r="CJJ31" s="204"/>
      <c r="CJK31" s="204"/>
      <c r="CJL31" s="204"/>
      <c r="CJM31" s="204"/>
      <c r="CJN31" s="204"/>
      <c r="CJO31" s="204"/>
      <c r="CJP31" s="204"/>
      <c r="CJQ31" s="204"/>
      <c r="CJR31" s="204"/>
      <c r="CJS31" s="204"/>
      <c r="CJT31" s="204"/>
      <c r="CJU31" s="204"/>
      <c r="CJV31" s="204"/>
      <c r="CJW31" s="204"/>
      <c r="CJX31" s="204"/>
      <c r="CJY31" s="204"/>
      <c r="CJZ31" s="204"/>
      <c r="CKA31" s="204"/>
      <c r="CKB31" s="204"/>
      <c r="CKC31" s="204"/>
      <c r="CKD31" s="204"/>
      <c r="CKE31" s="204"/>
      <c r="CKF31" s="204"/>
      <c r="CKG31" s="204"/>
      <c r="CKH31" s="204"/>
      <c r="CKI31" s="204"/>
      <c r="CKJ31" s="204"/>
      <c r="CKK31" s="204"/>
      <c r="CKL31" s="204"/>
      <c r="CKM31" s="204"/>
      <c r="CKN31" s="204"/>
      <c r="CKO31" s="204"/>
      <c r="CKP31" s="204"/>
      <c r="CKQ31" s="204"/>
      <c r="CKR31" s="204"/>
      <c r="CKS31" s="204"/>
      <c r="CKT31" s="204"/>
      <c r="CKU31" s="204"/>
      <c r="CKV31" s="204"/>
      <c r="CKW31" s="204"/>
      <c r="CKX31" s="204"/>
      <c r="CKY31" s="204"/>
      <c r="CKZ31" s="204"/>
      <c r="CLA31" s="204"/>
      <c r="CLB31" s="204"/>
      <c r="CLC31" s="204"/>
      <c r="CLD31" s="204"/>
      <c r="CLE31" s="204"/>
      <c r="CLF31" s="204"/>
      <c r="CLG31" s="204"/>
      <c r="CLH31" s="204"/>
      <c r="CLI31" s="204"/>
      <c r="CLJ31" s="204"/>
      <c r="CLK31" s="204"/>
      <c r="CLL31" s="204"/>
      <c r="CLM31" s="204"/>
      <c r="CLN31" s="204"/>
      <c r="CLO31" s="204"/>
      <c r="CLP31" s="204"/>
      <c r="CLQ31" s="204"/>
      <c r="CLR31" s="204"/>
      <c r="CLS31" s="204"/>
      <c r="CLT31" s="204"/>
      <c r="CLU31" s="204"/>
      <c r="CLV31" s="204"/>
      <c r="CLW31" s="204"/>
      <c r="CLX31" s="204"/>
      <c r="CLY31" s="204"/>
      <c r="CLZ31" s="204"/>
      <c r="CMA31" s="204"/>
      <c r="CMB31" s="204"/>
      <c r="CMC31" s="204"/>
      <c r="CMD31" s="204"/>
      <c r="CME31" s="204"/>
      <c r="CMF31" s="204"/>
      <c r="CMG31" s="204"/>
      <c r="CMH31" s="204"/>
      <c r="CMI31" s="204"/>
      <c r="CMJ31" s="204"/>
      <c r="CMK31" s="204"/>
      <c r="CML31" s="204"/>
      <c r="CMM31" s="204"/>
      <c r="CMN31" s="204"/>
      <c r="CMO31" s="204"/>
      <c r="CMP31" s="204"/>
      <c r="CMQ31" s="204"/>
      <c r="CMR31" s="204"/>
      <c r="CMS31" s="204"/>
      <c r="CMT31" s="204"/>
      <c r="CMU31" s="204"/>
      <c r="CMV31" s="204"/>
      <c r="CMW31" s="204"/>
      <c r="CMX31" s="204"/>
      <c r="CMY31" s="204"/>
      <c r="CMZ31" s="204"/>
      <c r="CNA31" s="204"/>
    </row>
    <row r="32" spans="1:2393" s="56" customFormat="1" ht="18" customHeight="1">
      <c r="A32" s="48" t="s">
        <v>41</v>
      </c>
      <c r="B32" s="49"/>
      <c r="C32" s="50">
        <v>17543.400000000001</v>
      </c>
      <c r="D32" s="50">
        <v>17327</v>
      </c>
      <c r="E32" s="50">
        <v>24723.9</v>
      </c>
      <c r="F32" s="50">
        <v>24616.7</v>
      </c>
      <c r="G32" s="50"/>
      <c r="H32" s="50"/>
      <c r="I32" s="50">
        <f>J32+[1]город!I32+[1]поселения!I33</f>
        <v>12237.4</v>
      </c>
      <c r="J32" s="50">
        <f>[1]район!I32</f>
        <v>12156.3</v>
      </c>
      <c r="K32" s="50"/>
      <c r="L32" s="50"/>
      <c r="M32" s="50"/>
      <c r="N32" s="50"/>
      <c r="O32" s="50">
        <f>[1]район!M32+[1]город!M32+[1]поселения!M33</f>
        <v>12191.1</v>
      </c>
      <c r="P32" s="32">
        <f>[1]район!M32</f>
        <v>12051.4</v>
      </c>
      <c r="Q32" s="33">
        <f t="shared" si="4"/>
        <v>0.9962165165803194</v>
      </c>
      <c r="R32" s="51">
        <f t="shared" si="1"/>
        <v>0.99137072958054673</v>
      </c>
      <c r="S32" s="50">
        <f>'[1]бюджет округа (района)'!BH22+'[1]бюджеты поселений'!BH22</f>
        <v>0</v>
      </c>
      <c r="T32" s="50">
        <f>'[1]бюджет округа (района)'!BH22</f>
        <v>0</v>
      </c>
      <c r="U32" s="50">
        <f>'[1]бюджет округа (района)'!BI22+'[1]бюджеты поселений'!BI22</f>
        <v>0</v>
      </c>
      <c r="V32" s="50">
        <f>'[1]бюджет округа (района)'!BI22</f>
        <v>0</v>
      </c>
      <c r="W32" s="50"/>
      <c r="X32" s="50"/>
      <c r="Y32" s="51"/>
      <c r="Z32" s="51"/>
      <c r="AA32" s="51"/>
      <c r="AB32" s="51"/>
      <c r="AC32" s="52"/>
      <c r="AD32" s="52"/>
      <c r="AE32" s="53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  <c r="IW32" s="204"/>
      <c r="IX32" s="204"/>
      <c r="IY32" s="204"/>
      <c r="IZ32" s="204"/>
      <c r="JA32" s="204"/>
      <c r="JB32" s="204"/>
      <c r="JC32" s="204"/>
      <c r="JD32" s="204"/>
      <c r="JE32" s="204"/>
      <c r="JF32" s="204"/>
      <c r="JG32" s="204"/>
      <c r="JH32" s="204"/>
      <c r="JI32" s="204"/>
      <c r="JJ32" s="204"/>
      <c r="JK32" s="204"/>
      <c r="JL32" s="204"/>
      <c r="JM32" s="204"/>
      <c r="JN32" s="204"/>
      <c r="JO32" s="204"/>
      <c r="JP32" s="204"/>
      <c r="JQ32" s="204"/>
      <c r="JR32" s="204"/>
      <c r="JS32" s="204"/>
      <c r="JT32" s="204"/>
      <c r="JU32" s="204"/>
      <c r="JV32" s="204"/>
      <c r="JW32" s="204"/>
      <c r="JX32" s="204"/>
      <c r="JY32" s="204"/>
      <c r="JZ32" s="204"/>
      <c r="KA32" s="204"/>
      <c r="KB32" s="204"/>
      <c r="KC32" s="204"/>
      <c r="KD32" s="204"/>
      <c r="KE32" s="204"/>
      <c r="KF32" s="204"/>
      <c r="KG32" s="204"/>
      <c r="KH32" s="204"/>
      <c r="KI32" s="204"/>
      <c r="KJ32" s="204"/>
      <c r="KK32" s="204"/>
      <c r="KL32" s="204"/>
      <c r="KM32" s="204"/>
      <c r="KN32" s="204"/>
      <c r="KO32" s="204"/>
      <c r="KP32" s="204"/>
      <c r="KQ32" s="204"/>
      <c r="KR32" s="204"/>
      <c r="KS32" s="204"/>
      <c r="KT32" s="204"/>
      <c r="KU32" s="204"/>
      <c r="KV32" s="204"/>
      <c r="KW32" s="204"/>
      <c r="KX32" s="204"/>
      <c r="KY32" s="204"/>
      <c r="KZ32" s="204"/>
      <c r="LA32" s="204"/>
      <c r="LB32" s="204"/>
      <c r="LC32" s="204"/>
      <c r="LD32" s="204"/>
      <c r="LE32" s="204"/>
      <c r="LF32" s="204"/>
      <c r="LG32" s="204"/>
      <c r="LH32" s="204"/>
      <c r="LI32" s="204"/>
      <c r="LJ32" s="204"/>
      <c r="LK32" s="204"/>
      <c r="LL32" s="204"/>
      <c r="LM32" s="204"/>
      <c r="LN32" s="204"/>
      <c r="LO32" s="204"/>
      <c r="LP32" s="204"/>
      <c r="LQ32" s="204"/>
      <c r="LR32" s="204"/>
      <c r="LS32" s="204"/>
      <c r="LT32" s="204"/>
      <c r="LU32" s="204"/>
      <c r="LV32" s="204"/>
      <c r="LW32" s="204"/>
      <c r="LX32" s="204"/>
      <c r="LY32" s="204"/>
      <c r="LZ32" s="204"/>
      <c r="MA32" s="204"/>
      <c r="MB32" s="204"/>
      <c r="MC32" s="204"/>
      <c r="MD32" s="204"/>
      <c r="ME32" s="204"/>
      <c r="MF32" s="204"/>
      <c r="MG32" s="204"/>
      <c r="MH32" s="204"/>
      <c r="MI32" s="204"/>
      <c r="MJ32" s="204"/>
      <c r="MK32" s="204"/>
      <c r="ML32" s="204"/>
      <c r="MM32" s="204"/>
      <c r="MN32" s="204"/>
      <c r="MO32" s="204"/>
      <c r="MP32" s="204"/>
      <c r="MQ32" s="204"/>
      <c r="MR32" s="204"/>
      <c r="MS32" s="204"/>
      <c r="MT32" s="204"/>
      <c r="MU32" s="204"/>
      <c r="MV32" s="204"/>
      <c r="MW32" s="204"/>
      <c r="MX32" s="204"/>
      <c r="MY32" s="204"/>
      <c r="MZ32" s="204"/>
      <c r="NA32" s="204"/>
      <c r="NB32" s="204"/>
      <c r="NC32" s="204"/>
      <c r="ND32" s="204"/>
      <c r="NE32" s="204"/>
      <c r="NF32" s="204"/>
      <c r="NG32" s="204"/>
      <c r="NH32" s="204"/>
      <c r="NI32" s="204"/>
      <c r="NJ32" s="204"/>
      <c r="NK32" s="204"/>
      <c r="NL32" s="204"/>
      <c r="NM32" s="204"/>
      <c r="NN32" s="204"/>
      <c r="NO32" s="204"/>
      <c r="NP32" s="204"/>
      <c r="NQ32" s="204"/>
      <c r="NR32" s="204"/>
      <c r="NS32" s="204"/>
      <c r="NT32" s="204"/>
      <c r="NU32" s="204"/>
      <c r="NV32" s="204"/>
      <c r="NW32" s="204"/>
      <c r="NX32" s="204"/>
      <c r="NY32" s="204"/>
      <c r="NZ32" s="204"/>
      <c r="OA32" s="204"/>
      <c r="OB32" s="204"/>
      <c r="OC32" s="204"/>
      <c r="OD32" s="204"/>
      <c r="OE32" s="204"/>
      <c r="OF32" s="204"/>
      <c r="OG32" s="204"/>
      <c r="OH32" s="204"/>
      <c r="OI32" s="204"/>
      <c r="OJ32" s="204"/>
      <c r="OK32" s="204"/>
      <c r="OL32" s="204"/>
      <c r="OM32" s="204"/>
      <c r="ON32" s="204"/>
      <c r="OO32" s="204"/>
      <c r="OP32" s="204"/>
      <c r="OQ32" s="204"/>
      <c r="OR32" s="204"/>
      <c r="OS32" s="204"/>
      <c r="OT32" s="204"/>
      <c r="OU32" s="204"/>
      <c r="OV32" s="204"/>
      <c r="OW32" s="204"/>
      <c r="OX32" s="204"/>
      <c r="OY32" s="204"/>
      <c r="OZ32" s="204"/>
      <c r="PA32" s="204"/>
      <c r="PB32" s="204"/>
      <c r="PC32" s="204"/>
      <c r="PD32" s="204"/>
      <c r="PE32" s="204"/>
      <c r="PF32" s="204"/>
      <c r="PG32" s="204"/>
      <c r="PH32" s="204"/>
      <c r="PI32" s="204"/>
      <c r="PJ32" s="204"/>
      <c r="PK32" s="204"/>
      <c r="PL32" s="204"/>
      <c r="PM32" s="204"/>
      <c r="PN32" s="204"/>
      <c r="PO32" s="204"/>
      <c r="PP32" s="204"/>
      <c r="PQ32" s="204"/>
      <c r="PR32" s="204"/>
      <c r="PS32" s="204"/>
      <c r="PT32" s="204"/>
      <c r="PU32" s="204"/>
      <c r="PV32" s="204"/>
      <c r="PW32" s="204"/>
      <c r="PX32" s="204"/>
      <c r="PY32" s="204"/>
      <c r="PZ32" s="204"/>
      <c r="QA32" s="204"/>
      <c r="QB32" s="204"/>
      <c r="QC32" s="204"/>
      <c r="QD32" s="204"/>
      <c r="QE32" s="204"/>
      <c r="QF32" s="204"/>
      <c r="QG32" s="204"/>
      <c r="QH32" s="204"/>
      <c r="QI32" s="204"/>
      <c r="QJ32" s="204"/>
      <c r="QK32" s="204"/>
      <c r="QL32" s="204"/>
      <c r="QM32" s="204"/>
      <c r="QN32" s="204"/>
      <c r="QO32" s="204"/>
      <c r="QP32" s="204"/>
      <c r="QQ32" s="204"/>
      <c r="QR32" s="204"/>
      <c r="QS32" s="204"/>
      <c r="QT32" s="204"/>
      <c r="QU32" s="204"/>
      <c r="QV32" s="204"/>
      <c r="QW32" s="204"/>
      <c r="QX32" s="204"/>
      <c r="QY32" s="204"/>
      <c r="QZ32" s="204"/>
      <c r="RA32" s="204"/>
      <c r="RB32" s="204"/>
      <c r="RC32" s="204"/>
      <c r="RD32" s="204"/>
      <c r="RE32" s="204"/>
      <c r="RF32" s="204"/>
      <c r="RG32" s="204"/>
      <c r="RH32" s="204"/>
      <c r="RI32" s="204"/>
      <c r="RJ32" s="204"/>
      <c r="RK32" s="204"/>
      <c r="RL32" s="204"/>
      <c r="RM32" s="204"/>
      <c r="RN32" s="204"/>
      <c r="RO32" s="204"/>
      <c r="RP32" s="204"/>
      <c r="RQ32" s="204"/>
      <c r="RR32" s="204"/>
      <c r="RS32" s="204"/>
      <c r="RT32" s="204"/>
      <c r="RU32" s="204"/>
      <c r="RV32" s="204"/>
      <c r="RW32" s="204"/>
      <c r="RX32" s="204"/>
      <c r="RY32" s="204"/>
      <c r="RZ32" s="204"/>
      <c r="SA32" s="204"/>
      <c r="SB32" s="204"/>
      <c r="SC32" s="204"/>
      <c r="SD32" s="204"/>
      <c r="SE32" s="204"/>
      <c r="SF32" s="204"/>
      <c r="SG32" s="204"/>
      <c r="SH32" s="204"/>
      <c r="SI32" s="204"/>
      <c r="SJ32" s="204"/>
      <c r="SK32" s="204"/>
      <c r="SL32" s="204"/>
      <c r="SM32" s="204"/>
      <c r="SN32" s="204"/>
      <c r="SO32" s="204"/>
      <c r="SP32" s="204"/>
      <c r="SQ32" s="204"/>
      <c r="SR32" s="204"/>
      <c r="SS32" s="204"/>
      <c r="ST32" s="204"/>
      <c r="SU32" s="204"/>
      <c r="SV32" s="204"/>
      <c r="SW32" s="204"/>
      <c r="SX32" s="204"/>
      <c r="SY32" s="204"/>
      <c r="SZ32" s="204"/>
      <c r="TA32" s="204"/>
      <c r="TB32" s="204"/>
      <c r="TC32" s="204"/>
      <c r="TD32" s="204"/>
      <c r="TE32" s="204"/>
      <c r="TF32" s="204"/>
      <c r="TG32" s="204"/>
      <c r="TH32" s="204"/>
      <c r="TI32" s="204"/>
      <c r="TJ32" s="204"/>
      <c r="TK32" s="204"/>
      <c r="TL32" s="204"/>
      <c r="TM32" s="204"/>
      <c r="TN32" s="204"/>
      <c r="TO32" s="204"/>
      <c r="TP32" s="204"/>
      <c r="TQ32" s="204"/>
      <c r="TR32" s="204"/>
      <c r="TS32" s="204"/>
      <c r="TT32" s="204"/>
      <c r="TU32" s="204"/>
      <c r="TV32" s="204"/>
      <c r="TW32" s="204"/>
      <c r="TX32" s="204"/>
      <c r="TY32" s="204"/>
      <c r="TZ32" s="204"/>
      <c r="UA32" s="204"/>
      <c r="UB32" s="204"/>
      <c r="UC32" s="204"/>
      <c r="UD32" s="204"/>
      <c r="UE32" s="204"/>
      <c r="UF32" s="204"/>
      <c r="UG32" s="204"/>
      <c r="UH32" s="204"/>
      <c r="UI32" s="204"/>
      <c r="UJ32" s="204"/>
      <c r="UK32" s="204"/>
      <c r="UL32" s="204"/>
      <c r="UM32" s="204"/>
      <c r="UN32" s="204"/>
      <c r="UO32" s="204"/>
      <c r="UP32" s="204"/>
      <c r="UQ32" s="204"/>
      <c r="UR32" s="204"/>
      <c r="US32" s="204"/>
      <c r="UT32" s="204"/>
      <c r="UU32" s="204"/>
      <c r="UV32" s="204"/>
      <c r="UW32" s="204"/>
      <c r="UX32" s="204"/>
      <c r="UY32" s="204"/>
      <c r="UZ32" s="204"/>
      <c r="VA32" s="204"/>
      <c r="VB32" s="204"/>
      <c r="VC32" s="204"/>
      <c r="VD32" s="204"/>
      <c r="VE32" s="204"/>
      <c r="VF32" s="204"/>
      <c r="VG32" s="204"/>
      <c r="VH32" s="204"/>
      <c r="VI32" s="204"/>
      <c r="VJ32" s="204"/>
      <c r="VK32" s="204"/>
      <c r="VL32" s="204"/>
      <c r="VM32" s="204"/>
      <c r="VN32" s="204"/>
      <c r="VO32" s="204"/>
      <c r="VP32" s="204"/>
      <c r="VQ32" s="204"/>
      <c r="VR32" s="204"/>
      <c r="VS32" s="204"/>
      <c r="VT32" s="204"/>
      <c r="VU32" s="204"/>
      <c r="VV32" s="204"/>
      <c r="VW32" s="204"/>
      <c r="VX32" s="204"/>
      <c r="VY32" s="204"/>
      <c r="VZ32" s="204"/>
      <c r="WA32" s="204"/>
      <c r="WB32" s="204"/>
      <c r="WC32" s="204"/>
      <c r="WD32" s="204"/>
      <c r="WE32" s="204"/>
      <c r="WF32" s="204"/>
      <c r="WG32" s="204"/>
      <c r="WH32" s="204"/>
      <c r="WI32" s="204"/>
      <c r="WJ32" s="204"/>
      <c r="WK32" s="204"/>
      <c r="WL32" s="204"/>
      <c r="WM32" s="204"/>
      <c r="WN32" s="204"/>
      <c r="WO32" s="204"/>
      <c r="WP32" s="204"/>
      <c r="WQ32" s="204"/>
      <c r="WR32" s="204"/>
      <c r="WS32" s="204"/>
      <c r="WT32" s="204"/>
      <c r="WU32" s="204"/>
      <c r="WV32" s="204"/>
      <c r="WW32" s="204"/>
      <c r="WX32" s="204"/>
      <c r="WY32" s="204"/>
      <c r="WZ32" s="204"/>
      <c r="XA32" s="204"/>
      <c r="XB32" s="204"/>
      <c r="XC32" s="204"/>
      <c r="XD32" s="204"/>
      <c r="XE32" s="204"/>
      <c r="XF32" s="204"/>
      <c r="XG32" s="204"/>
      <c r="XH32" s="204"/>
      <c r="XI32" s="204"/>
      <c r="XJ32" s="204"/>
      <c r="XK32" s="204"/>
      <c r="XL32" s="204"/>
      <c r="XM32" s="204"/>
      <c r="XN32" s="204"/>
      <c r="XO32" s="204"/>
      <c r="XP32" s="204"/>
      <c r="XQ32" s="204"/>
      <c r="XR32" s="204"/>
      <c r="XS32" s="204"/>
      <c r="XT32" s="204"/>
      <c r="XU32" s="204"/>
      <c r="XV32" s="204"/>
      <c r="XW32" s="204"/>
      <c r="XX32" s="204"/>
      <c r="XY32" s="204"/>
      <c r="XZ32" s="204"/>
      <c r="YA32" s="204"/>
      <c r="YB32" s="204"/>
      <c r="YC32" s="204"/>
      <c r="YD32" s="204"/>
      <c r="YE32" s="204"/>
      <c r="YF32" s="204"/>
      <c r="YG32" s="204"/>
      <c r="YH32" s="204"/>
      <c r="YI32" s="204"/>
      <c r="YJ32" s="204"/>
      <c r="YK32" s="204"/>
      <c r="YL32" s="204"/>
      <c r="YM32" s="204"/>
      <c r="YN32" s="204"/>
      <c r="YO32" s="204"/>
      <c r="YP32" s="204"/>
      <c r="YQ32" s="204"/>
      <c r="YR32" s="204"/>
      <c r="YS32" s="204"/>
      <c r="YT32" s="204"/>
      <c r="YU32" s="204"/>
      <c r="YV32" s="204"/>
      <c r="YW32" s="204"/>
      <c r="YX32" s="204"/>
      <c r="YY32" s="204"/>
      <c r="YZ32" s="204"/>
      <c r="ZA32" s="204"/>
      <c r="ZB32" s="204"/>
      <c r="ZC32" s="204"/>
      <c r="ZD32" s="204"/>
      <c r="ZE32" s="204"/>
      <c r="ZF32" s="204"/>
      <c r="ZG32" s="204"/>
      <c r="ZH32" s="204"/>
      <c r="ZI32" s="204"/>
      <c r="ZJ32" s="204"/>
      <c r="ZK32" s="204"/>
      <c r="ZL32" s="204"/>
      <c r="ZM32" s="204"/>
      <c r="ZN32" s="204"/>
      <c r="ZO32" s="204"/>
      <c r="ZP32" s="204"/>
      <c r="ZQ32" s="204"/>
      <c r="ZR32" s="204"/>
      <c r="ZS32" s="204"/>
      <c r="ZT32" s="204"/>
      <c r="ZU32" s="204"/>
      <c r="ZV32" s="204"/>
      <c r="ZW32" s="204"/>
      <c r="ZX32" s="204"/>
      <c r="ZY32" s="204"/>
      <c r="ZZ32" s="204"/>
      <c r="AAA32" s="204"/>
      <c r="AAB32" s="204"/>
      <c r="AAC32" s="204"/>
      <c r="AAD32" s="204"/>
      <c r="AAE32" s="204"/>
      <c r="AAF32" s="204"/>
      <c r="AAG32" s="204"/>
      <c r="AAH32" s="204"/>
      <c r="AAI32" s="204"/>
      <c r="AAJ32" s="204"/>
      <c r="AAK32" s="204"/>
      <c r="AAL32" s="204"/>
      <c r="AAM32" s="204"/>
      <c r="AAN32" s="204"/>
      <c r="AAO32" s="204"/>
      <c r="AAP32" s="204"/>
      <c r="AAQ32" s="204"/>
      <c r="AAR32" s="204"/>
      <c r="AAS32" s="204"/>
      <c r="AAT32" s="204"/>
      <c r="AAU32" s="204"/>
      <c r="AAV32" s="204"/>
      <c r="AAW32" s="204"/>
      <c r="AAX32" s="204"/>
      <c r="AAY32" s="204"/>
      <c r="AAZ32" s="204"/>
      <c r="ABA32" s="204"/>
      <c r="ABB32" s="204"/>
      <c r="ABC32" s="204"/>
      <c r="ABD32" s="204"/>
      <c r="ABE32" s="204"/>
      <c r="ABF32" s="204"/>
      <c r="ABG32" s="204"/>
      <c r="ABH32" s="204"/>
      <c r="ABI32" s="204"/>
      <c r="ABJ32" s="204"/>
      <c r="ABK32" s="204"/>
      <c r="ABL32" s="204"/>
      <c r="ABM32" s="204"/>
      <c r="ABN32" s="204"/>
      <c r="ABO32" s="204"/>
      <c r="ABP32" s="204"/>
      <c r="ABQ32" s="204"/>
      <c r="ABR32" s="204"/>
      <c r="ABS32" s="204"/>
      <c r="ABT32" s="204"/>
      <c r="ABU32" s="204"/>
      <c r="ABV32" s="204"/>
      <c r="ABW32" s="204"/>
      <c r="ABX32" s="204"/>
      <c r="ABY32" s="204"/>
      <c r="ABZ32" s="204"/>
      <c r="ACA32" s="204"/>
      <c r="ACB32" s="204"/>
      <c r="ACC32" s="204"/>
      <c r="ACD32" s="204"/>
      <c r="ACE32" s="204"/>
      <c r="ACF32" s="204"/>
      <c r="ACG32" s="204"/>
      <c r="ACH32" s="204"/>
      <c r="ACI32" s="204"/>
      <c r="ACJ32" s="204"/>
      <c r="ACK32" s="204"/>
      <c r="ACL32" s="204"/>
      <c r="ACM32" s="204"/>
      <c r="ACN32" s="204"/>
      <c r="ACO32" s="204"/>
      <c r="ACP32" s="204"/>
      <c r="ACQ32" s="204"/>
      <c r="ACR32" s="204"/>
      <c r="ACS32" s="204"/>
      <c r="ACT32" s="204"/>
      <c r="ACU32" s="204"/>
      <c r="ACV32" s="204"/>
      <c r="ACW32" s="204"/>
      <c r="ACX32" s="204"/>
      <c r="ACY32" s="204"/>
      <c r="ACZ32" s="204"/>
      <c r="ADA32" s="204"/>
      <c r="ADB32" s="204"/>
      <c r="ADC32" s="204"/>
      <c r="ADD32" s="204"/>
      <c r="ADE32" s="204"/>
      <c r="ADF32" s="204"/>
      <c r="ADG32" s="204"/>
      <c r="ADH32" s="204"/>
      <c r="ADI32" s="204"/>
      <c r="ADJ32" s="204"/>
      <c r="ADK32" s="204"/>
      <c r="ADL32" s="204"/>
      <c r="ADM32" s="204"/>
      <c r="ADN32" s="204"/>
      <c r="ADO32" s="204"/>
      <c r="ADP32" s="204"/>
      <c r="ADQ32" s="204"/>
      <c r="ADR32" s="204"/>
      <c r="ADS32" s="204"/>
      <c r="ADT32" s="204"/>
      <c r="ADU32" s="204"/>
      <c r="ADV32" s="204"/>
      <c r="ADW32" s="204"/>
      <c r="ADX32" s="204"/>
      <c r="ADY32" s="204"/>
      <c r="ADZ32" s="204"/>
      <c r="AEA32" s="204"/>
      <c r="AEB32" s="204"/>
      <c r="AEC32" s="204"/>
      <c r="AED32" s="204"/>
      <c r="AEE32" s="204"/>
      <c r="AEF32" s="204"/>
      <c r="AEG32" s="204"/>
      <c r="AEH32" s="204"/>
      <c r="AEI32" s="204"/>
      <c r="AEJ32" s="204"/>
      <c r="AEK32" s="204"/>
      <c r="AEL32" s="204"/>
      <c r="AEM32" s="204"/>
      <c r="AEN32" s="204"/>
      <c r="AEO32" s="204"/>
      <c r="AEP32" s="204"/>
      <c r="AEQ32" s="204"/>
      <c r="AER32" s="204"/>
      <c r="AES32" s="204"/>
      <c r="AET32" s="204"/>
      <c r="AEU32" s="204"/>
      <c r="AEV32" s="204"/>
      <c r="AEW32" s="204"/>
      <c r="AEX32" s="204"/>
      <c r="AEY32" s="204"/>
      <c r="AEZ32" s="204"/>
      <c r="AFA32" s="204"/>
      <c r="AFB32" s="204"/>
      <c r="AFC32" s="204"/>
      <c r="AFD32" s="204"/>
      <c r="AFE32" s="204"/>
      <c r="AFF32" s="204"/>
      <c r="AFG32" s="204"/>
      <c r="AFH32" s="204"/>
      <c r="AFI32" s="204"/>
      <c r="AFJ32" s="204"/>
      <c r="AFK32" s="204"/>
      <c r="AFL32" s="204"/>
      <c r="AFM32" s="204"/>
      <c r="AFN32" s="204"/>
      <c r="AFO32" s="204"/>
      <c r="AFP32" s="204"/>
      <c r="AFQ32" s="204"/>
      <c r="AFR32" s="204"/>
      <c r="AFS32" s="204"/>
      <c r="AFT32" s="204"/>
      <c r="AFU32" s="204"/>
      <c r="AFV32" s="204"/>
      <c r="AFW32" s="204"/>
      <c r="AFX32" s="204"/>
      <c r="AFY32" s="204"/>
      <c r="AFZ32" s="204"/>
      <c r="AGA32" s="204"/>
      <c r="AGB32" s="204"/>
      <c r="AGC32" s="204"/>
      <c r="AGD32" s="204"/>
      <c r="AGE32" s="204"/>
      <c r="AGF32" s="204"/>
      <c r="AGG32" s="204"/>
      <c r="AGH32" s="204"/>
      <c r="AGI32" s="204"/>
      <c r="AGJ32" s="204"/>
      <c r="AGK32" s="204"/>
      <c r="AGL32" s="204"/>
      <c r="AGM32" s="204"/>
      <c r="AGN32" s="204"/>
      <c r="AGO32" s="204"/>
      <c r="AGP32" s="204"/>
      <c r="AGQ32" s="204"/>
      <c r="AGR32" s="204"/>
      <c r="AGS32" s="204"/>
      <c r="AGT32" s="204"/>
      <c r="AGU32" s="204"/>
      <c r="AGV32" s="204"/>
      <c r="AGW32" s="204"/>
      <c r="AGX32" s="204"/>
      <c r="AGY32" s="204"/>
      <c r="AGZ32" s="204"/>
      <c r="AHA32" s="204"/>
      <c r="AHB32" s="204"/>
      <c r="AHC32" s="204"/>
      <c r="AHD32" s="204"/>
      <c r="AHE32" s="204"/>
      <c r="AHF32" s="204"/>
      <c r="AHG32" s="204"/>
      <c r="AHH32" s="204"/>
      <c r="AHI32" s="204"/>
      <c r="AHJ32" s="204"/>
      <c r="AHK32" s="204"/>
      <c r="AHL32" s="204"/>
      <c r="AHM32" s="204"/>
      <c r="AHN32" s="204"/>
      <c r="AHO32" s="204"/>
      <c r="AHP32" s="204"/>
      <c r="AHQ32" s="204"/>
      <c r="AHR32" s="204"/>
      <c r="AHS32" s="204"/>
      <c r="AHT32" s="204"/>
      <c r="AHU32" s="204"/>
      <c r="AHV32" s="204"/>
      <c r="AHW32" s="204"/>
      <c r="AHX32" s="204"/>
      <c r="AHY32" s="204"/>
      <c r="AHZ32" s="204"/>
      <c r="AIA32" s="204"/>
      <c r="AIB32" s="204"/>
      <c r="AIC32" s="204"/>
      <c r="AID32" s="204"/>
      <c r="AIE32" s="204"/>
      <c r="AIF32" s="204"/>
      <c r="AIG32" s="204"/>
      <c r="AIH32" s="204"/>
      <c r="AII32" s="204"/>
      <c r="AIJ32" s="204"/>
      <c r="AIK32" s="204"/>
      <c r="AIL32" s="204"/>
      <c r="AIM32" s="204"/>
      <c r="AIN32" s="204"/>
      <c r="AIO32" s="204"/>
      <c r="AIP32" s="204"/>
      <c r="AIQ32" s="204"/>
      <c r="AIR32" s="204"/>
      <c r="AIS32" s="204"/>
      <c r="AIT32" s="204"/>
      <c r="AIU32" s="204"/>
      <c r="AIV32" s="204"/>
      <c r="AIW32" s="204"/>
      <c r="AIX32" s="204"/>
      <c r="AIY32" s="204"/>
      <c r="AIZ32" s="204"/>
      <c r="AJA32" s="204"/>
      <c r="AJB32" s="204"/>
      <c r="AJC32" s="204"/>
      <c r="AJD32" s="204"/>
      <c r="AJE32" s="204"/>
      <c r="AJF32" s="204"/>
      <c r="AJG32" s="204"/>
      <c r="AJH32" s="204"/>
      <c r="AJI32" s="204"/>
      <c r="AJJ32" s="204"/>
      <c r="AJK32" s="204"/>
      <c r="AJL32" s="204"/>
      <c r="AJM32" s="204"/>
      <c r="AJN32" s="204"/>
      <c r="AJO32" s="204"/>
      <c r="AJP32" s="204"/>
      <c r="AJQ32" s="204"/>
      <c r="AJR32" s="204"/>
      <c r="AJS32" s="204"/>
      <c r="AJT32" s="204"/>
      <c r="AJU32" s="204"/>
      <c r="AJV32" s="204"/>
      <c r="AJW32" s="204"/>
      <c r="AJX32" s="204"/>
      <c r="AJY32" s="204"/>
      <c r="AJZ32" s="204"/>
      <c r="AKA32" s="204"/>
      <c r="AKB32" s="204"/>
      <c r="AKC32" s="204"/>
      <c r="AKD32" s="204"/>
      <c r="AKE32" s="204"/>
      <c r="AKF32" s="204"/>
      <c r="AKG32" s="204"/>
      <c r="AKH32" s="204"/>
      <c r="AKI32" s="204"/>
      <c r="AKJ32" s="204"/>
      <c r="AKK32" s="204"/>
      <c r="AKL32" s="204"/>
      <c r="AKM32" s="204"/>
      <c r="AKN32" s="204"/>
      <c r="AKO32" s="204"/>
      <c r="AKP32" s="204"/>
      <c r="AKQ32" s="204"/>
      <c r="AKR32" s="204"/>
      <c r="AKS32" s="204"/>
      <c r="AKT32" s="204"/>
      <c r="AKU32" s="204"/>
      <c r="AKV32" s="204"/>
      <c r="AKW32" s="204"/>
      <c r="AKX32" s="204"/>
      <c r="AKY32" s="204"/>
      <c r="AKZ32" s="204"/>
      <c r="ALA32" s="204"/>
      <c r="ALB32" s="204"/>
      <c r="ALC32" s="204"/>
      <c r="ALD32" s="204"/>
      <c r="ALE32" s="204"/>
      <c r="ALF32" s="204"/>
      <c r="ALG32" s="204"/>
      <c r="ALH32" s="204"/>
      <c r="ALI32" s="204"/>
      <c r="ALJ32" s="204"/>
      <c r="ALK32" s="204"/>
      <c r="ALL32" s="204"/>
      <c r="ALM32" s="204"/>
      <c r="ALN32" s="204"/>
      <c r="ALO32" s="204"/>
      <c r="ALP32" s="204"/>
      <c r="ALQ32" s="204"/>
      <c r="ALR32" s="204"/>
      <c r="ALS32" s="204"/>
      <c r="ALT32" s="204"/>
      <c r="ALU32" s="204"/>
      <c r="ALV32" s="204"/>
      <c r="ALW32" s="204"/>
      <c r="ALX32" s="204"/>
      <c r="ALY32" s="204"/>
      <c r="ALZ32" s="204"/>
      <c r="AMA32" s="204"/>
      <c r="AMB32" s="204"/>
      <c r="AMC32" s="204"/>
      <c r="AMD32" s="204"/>
      <c r="AME32" s="204"/>
      <c r="AMF32" s="204"/>
      <c r="AMG32" s="204"/>
      <c r="AMH32" s="204"/>
      <c r="AMI32" s="204"/>
      <c r="AMJ32" s="204"/>
      <c r="AMK32" s="204"/>
      <c r="AML32" s="204"/>
      <c r="AMM32" s="204"/>
      <c r="AMN32" s="204"/>
      <c r="AMO32" s="204"/>
      <c r="AMP32" s="204"/>
      <c r="AMQ32" s="204"/>
      <c r="AMR32" s="204"/>
      <c r="AMS32" s="204"/>
      <c r="AMT32" s="204"/>
      <c r="AMU32" s="204"/>
      <c r="AMV32" s="204"/>
      <c r="AMW32" s="204"/>
      <c r="AMX32" s="204"/>
      <c r="AMY32" s="204"/>
      <c r="AMZ32" s="204"/>
      <c r="ANA32" s="204"/>
      <c r="ANB32" s="204"/>
      <c r="ANC32" s="204"/>
      <c r="AND32" s="204"/>
      <c r="ANE32" s="204"/>
      <c r="ANF32" s="204"/>
      <c r="ANG32" s="204"/>
      <c r="ANH32" s="204"/>
      <c r="ANI32" s="204"/>
      <c r="ANJ32" s="204"/>
      <c r="ANK32" s="204"/>
      <c r="ANL32" s="204"/>
      <c r="ANM32" s="204"/>
      <c r="ANN32" s="204"/>
      <c r="ANO32" s="204"/>
      <c r="ANP32" s="204"/>
      <c r="ANQ32" s="204"/>
      <c r="ANR32" s="204"/>
      <c r="ANS32" s="204"/>
      <c r="ANT32" s="204"/>
      <c r="ANU32" s="204"/>
      <c r="ANV32" s="204"/>
      <c r="ANW32" s="204"/>
      <c r="ANX32" s="204"/>
      <c r="ANY32" s="204"/>
      <c r="ANZ32" s="204"/>
      <c r="AOA32" s="204"/>
      <c r="AOB32" s="204"/>
      <c r="AOC32" s="204"/>
      <c r="AOD32" s="204"/>
      <c r="AOE32" s="204"/>
      <c r="AOF32" s="204"/>
      <c r="AOG32" s="204"/>
      <c r="AOH32" s="204"/>
      <c r="AOI32" s="204"/>
      <c r="AOJ32" s="204"/>
      <c r="AOK32" s="204"/>
      <c r="AOL32" s="204"/>
      <c r="AOM32" s="204"/>
      <c r="AON32" s="204"/>
      <c r="AOO32" s="204"/>
      <c r="AOP32" s="204"/>
      <c r="AOQ32" s="204"/>
      <c r="AOR32" s="204"/>
      <c r="AOS32" s="204"/>
      <c r="AOT32" s="204"/>
      <c r="AOU32" s="204"/>
      <c r="AOV32" s="204"/>
      <c r="AOW32" s="204"/>
      <c r="AOX32" s="204"/>
      <c r="AOY32" s="204"/>
      <c r="AOZ32" s="204"/>
      <c r="APA32" s="204"/>
      <c r="APB32" s="204"/>
      <c r="APC32" s="204"/>
      <c r="APD32" s="204"/>
      <c r="APE32" s="204"/>
      <c r="APF32" s="204"/>
      <c r="APG32" s="204"/>
      <c r="APH32" s="204"/>
      <c r="API32" s="204"/>
      <c r="APJ32" s="204"/>
      <c r="APK32" s="204"/>
      <c r="APL32" s="204"/>
      <c r="APM32" s="204"/>
      <c r="APN32" s="204"/>
      <c r="APO32" s="204"/>
      <c r="APP32" s="204"/>
      <c r="APQ32" s="204"/>
      <c r="APR32" s="204"/>
      <c r="APS32" s="204"/>
      <c r="APT32" s="204"/>
      <c r="APU32" s="204"/>
      <c r="APV32" s="204"/>
      <c r="APW32" s="204"/>
      <c r="APX32" s="204"/>
      <c r="APY32" s="204"/>
      <c r="APZ32" s="204"/>
      <c r="AQA32" s="204"/>
      <c r="AQB32" s="204"/>
      <c r="AQC32" s="204"/>
      <c r="AQD32" s="204"/>
      <c r="AQE32" s="204"/>
      <c r="AQF32" s="204"/>
      <c r="AQG32" s="204"/>
      <c r="AQH32" s="204"/>
      <c r="AQI32" s="204"/>
      <c r="AQJ32" s="204"/>
      <c r="AQK32" s="204"/>
      <c r="AQL32" s="204"/>
      <c r="AQM32" s="204"/>
      <c r="AQN32" s="204"/>
      <c r="AQO32" s="204"/>
      <c r="AQP32" s="204"/>
      <c r="AQQ32" s="204"/>
      <c r="AQR32" s="204"/>
      <c r="AQS32" s="204"/>
      <c r="AQT32" s="204"/>
      <c r="AQU32" s="204"/>
      <c r="AQV32" s="204"/>
      <c r="AQW32" s="204"/>
      <c r="AQX32" s="204"/>
      <c r="AQY32" s="204"/>
      <c r="AQZ32" s="204"/>
      <c r="ARA32" s="204"/>
      <c r="ARB32" s="204"/>
      <c r="ARC32" s="204"/>
      <c r="ARD32" s="204"/>
      <c r="ARE32" s="204"/>
      <c r="ARF32" s="204"/>
      <c r="ARG32" s="204"/>
      <c r="ARH32" s="204"/>
      <c r="ARI32" s="204"/>
      <c r="ARJ32" s="204"/>
      <c r="ARK32" s="204"/>
      <c r="ARL32" s="204"/>
      <c r="ARM32" s="204"/>
      <c r="ARN32" s="204"/>
      <c r="ARO32" s="204"/>
      <c r="ARP32" s="204"/>
      <c r="ARQ32" s="204"/>
      <c r="ARR32" s="204"/>
      <c r="ARS32" s="204"/>
      <c r="ART32" s="204"/>
      <c r="ARU32" s="204"/>
      <c r="ARV32" s="204"/>
      <c r="ARW32" s="204"/>
      <c r="ARX32" s="204"/>
      <c r="ARY32" s="204"/>
      <c r="ARZ32" s="204"/>
      <c r="ASA32" s="204"/>
      <c r="ASB32" s="204"/>
      <c r="ASC32" s="204"/>
      <c r="ASD32" s="204"/>
      <c r="ASE32" s="204"/>
      <c r="ASF32" s="204"/>
      <c r="ASG32" s="204"/>
      <c r="ASH32" s="204"/>
      <c r="ASI32" s="204"/>
      <c r="ASJ32" s="204"/>
      <c r="ASK32" s="204"/>
      <c r="ASL32" s="204"/>
      <c r="ASM32" s="204"/>
      <c r="ASN32" s="204"/>
      <c r="ASO32" s="204"/>
      <c r="ASP32" s="204"/>
      <c r="ASQ32" s="204"/>
      <c r="ASR32" s="204"/>
      <c r="ASS32" s="204"/>
      <c r="AST32" s="204"/>
      <c r="ASU32" s="204"/>
      <c r="ASV32" s="204"/>
      <c r="ASW32" s="204"/>
      <c r="ASX32" s="204"/>
      <c r="ASY32" s="204"/>
      <c r="ASZ32" s="204"/>
      <c r="ATA32" s="204"/>
      <c r="ATB32" s="204"/>
      <c r="ATC32" s="204"/>
      <c r="ATD32" s="204"/>
      <c r="ATE32" s="204"/>
      <c r="ATF32" s="204"/>
      <c r="ATG32" s="204"/>
      <c r="ATH32" s="204"/>
      <c r="ATI32" s="204"/>
      <c r="ATJ32" s="204"/>
      <c r="ATK32" s="204"/>
      <c r="ATL32" s="204"/>
      <c r="ATM32" s="204"/>
      <c r="ATN32" s="204"/>
      <c r="ATO32" s="204"/>
      <c r="ATP32" s="204"/>
      <c r="ATQ32" s="204"/>
      <c r="ATR32" s="204"/>
      <c r="ATS32" s="204"/>
      <c r="ATT32" s="204"/>
      <c r="ATU32" s="204"/>
      <c r="ATV32" s="204"/>
      <c r="ATW32" s="204"/>
      <c r="ATX32" s="204"/>
      <c r="ATY32" s="204"/>
      <c r="ATZ32" s="204"/>
      <c r="AUA32" s="204"/>
      <c r="AUB32" s="204"/>
      <c r="AUC32" s="204"/>
      <c r="AUD32" s="204"/>
      <c r="AUE32" s="204"/>
      <c r="AUF32" s="204"/>
      <c r="AUG32" s="204"/>
      <c r="AUH32" s="204"/>
      <c r="AUI32" s="204"/>
      <c r="AUJ32" s="204"/>
      <c r="AUK32" s="204"/>
      <c r="AUL32" s="204"/>
      <c r="AUM32" s="204"/>
      <c r="AUN32" s="204"/>
      <c r="AUO32" s="204"/>
      <c r="AUP32" s="204"/>
      <c r="AUQ32" s="204"/>
      <c r="AUR32" s="204"/>
      <c r="AUS32" s="204"/>
      <c r="AUT32" s="204"/>
      <c r="AUU32" s="204"/>
      <c r="AUV32" s="204"/>
      <c r="AUW32" s="204"/>
      <c r="AUX32" s="204"/>
      <c r="AUY32" s="204"/>
      <c r="AUZ32" s="204"/>
      <c r="AVA32" s="204"/>
      <c r="AVB32" s="204"/>
      <c r="AVC32" s="204"/>
      <c r="AVD32" s="204"/>
      <c r="AVE32" s="204"/>
      <c r="AVF32" s="204"/>
      <c r="AVG32" s="204"/>
      <c r="AVH32" s="204"/>
      <c r="AVI32" s="204"/>
      <c r="AVJ32" s="204"/>
      <c r="AVK32" s="204"/>
      <c r="AVL32" s="204"/>
      <c r="AVM32" s="204"/>
      <c r="AVN32" s="204"/>
      <c r="AVO32" s="204"/>
      <c r="AVP32" s="204"/>
      <c r="AVQ32" s="204"/>
      <c r="AVR32" s="204"/>
      <c r="AVS32" s="204"/>
      <c r="AVT32" s="204"/>
      <c r="AVU32" s="204"/>
      <c r="AVV32" s="204"/>
      <c r="AVW32" s="204"/>
      <c r="AVX32" s="204"/>
      <c r="AVY32" s="204"/>
      <c r="AVZ32" s="204"/>
      <c r="AWA32" s="204"/>
      <c r="AWB32" s="204"/>
      <c r="AWC32" s="204"/>
      <c r="AWD32" s="204"/>
      <c r="AWE32" s="204"/>
      <c r="AWF32" s="204"/>
      <c r="AWG32" s="204"/>
      <c r="AWH32" s="204"/>
      <c r="AWI32" s="204"/>
      <c r="AWJ32" s="204"/>
      <c r="AWK32" s="204"/>
      <c r="AWL32" s="204"/>
      <c r="AWM32" s="204"/>
      <c r="AWN32" s="204"/>
      <c r="AWO32" s="204"/>
      <c r="AWP32" s="204"/>
      <c r="AWQ32" s="204"/>
      <c r="AWR32" s="204"/>
      <c r="AWS32" s="204"/>
      <c r="AWT32" s="204"/>
      <c r="AWU32" s="204"/>
      <c r="AWV32" s="204"/>
      <c r="AWW32" s="204"/>
      <c r="AWX32" s="204"/>
      <c r="AWY32" s="204"/>
      <c r="AWZ32" s="204"/>
      <c r="AXA32" s="204"/>
      <c r="AXB32" s="204"/>
      <c r="AXC32" s="204"/>
      <c r="AXD32" s="204"/>
      <c r="AXE32" s="204"/>
      <c r="AXF32" s="204"/>
      <c r="AXG32" s="204"/>
      <c r="AXH32" s="204"/>
      <c r="AXI32" s="204"/>
      <c r="AXJ32" s="204"/>
      <c r="AXK32" s="204"/>
      <c r="AXL32" s="204"/>
      <c r="AXM32" s="204"/>
      <c r="AXN32" s="204"/>
      <c r="AXO32" s="204"/>
      <c r="AXP32" s="204"/>
      <c r="AXQ32" s="204"/>
      <c r="AXR32" s="204"/>
      <c r="AXS32" s="204"/>
      <c r="AXT32" s="204"/>
      <c r="AXU32" s="204"/>
      <c r="AXV32" s="204"/>
      <c r="AXW32" s="204"/>
      <c r="AXX32" s="204"/>
      <c r="AXY32" s="204"/>
      <c r="AXZ32" s="204"/>
      <c r="AYA32" s="204"/>
      <c r="AYB32" s="204"/>
      <c r="AYC32" s="204"/>
      <c r="AYD32" s="204"/>
      <c r="AYE32" s="204"/>
      <c r="AYF32" s="204"/>
      <c r="AYG32" s="204"/>
      <c r="AYH32" s="204"/>
      <c r="AYI32" s="204"/>
      <c r="AYJ32" s="204"/>
      <c r="AYK32" s="204"/>
      <c r="AYL32" s="204"/>
      <c r="AYM32" s="204"/>
      <c r="AYN32" s="204"/>
      <c r="AYO32" s="204"/>
      <c r="AYP32" s="204"/>
      <c r="AYQ32" s="204"/>
      <c r="AYR32" s="204"/>
      <c r="AYS32" s="204"/>
      <c r="AYT32" s="204"/>
      <c r="AYU32" s="204"/>
      <c r="AYV32" s="204"/>
      <c r="AYW32" s="204"/>
      <c r="AYX32" s="204"/>
      <c r="AYY32" s="204"/>
      <c r="AYZ32" s="204"/>
      <c r="AZA32" s="204"/>
      <c r="AZB32" s="204"/>
      <c r="AZC32" s="204"/>
      <c r="AZD32" s="204"/>
      <c r="AZE32" s="204"/>
      <c r="AZF32" s="204"/>
      <c r="AZG32" s="204"/>
      <c r="AZH32" s="204"/>
      <c r="AZI32" s="204"/>
      <c r="AZJ32" s="204"/>
      <c r="AZK32" s="204"/>
      <c r="AZL32" s="204"/>
      <c r="AZM32" s="204"/>
      <c r="AZN32" s="204"/>
      <c r="AZO32" s="204"/>
      <c r="AZP32" s="204"/>
      <c r="AZQ32" s="204"/>
      <c r="AZR32" s="204"/>
      <c r="AZS32" s="204"/>
      <c r="AZT32" s="204"/>
      <c r="AZU32" s="204"/>
      <c r="AZV32" s="204"/>
      <c r="AZW32" s="204"/>
      <c r="AZX32" s="204"/>
      <c r="AZY32" s="204"/>
      <c r="AZZ32" s="204"/>
      <c r="BAA32" s="204"/>
      <c r="BAB32" s="204"/>
      <c r="BAC32" s="204"/>
      <c r="BAD32" s="204"/>
      <c r="BAE32" s="204"/>
      <c r="BAF32" s="204"/>
      <c r="BAG32" s="204"/>
      <c r="BAH32" s="204"/>
      <c r="BAI32" s="204"/>
      <c r="BAJ32" s="204"/>
      <c r="BAK32" s="204"/>
      <c r="BAL32" s="204"/>
      <c r="BAM32" s="204"/>
      <c r="BAN32" s="204"/>
      <c r="BAO32" s="204"/>
      <c r="BAP32" s="204"/>
      <c r="BAQ32" s="204"/>
      <c r="BAR32" s="204"/>
      <c r="BAS32" s="204"/>
      <c r="BAT32" s="204"/>
      <c r="BAU32" s="204"/>
      <c r="BAV32" s="204"/>
      <c r="BAW32" s="204"/>
      <c r="BAX32" s="204"/>
      <c r="BAY32" s="204"/>
      <c r="BAZ32" s="204"/>
      <c r="BBA32" s="204"/>
      <c r="BBB32" s="204"/>
      <c r="BBC32" s="204"/>
      <c r="BBD32" s="204"/>
      <c r="BBE32" s="204"/>
      <c r="BBF32" s="204"/>
      <c r="BBG32" s="204"/>
      <c r="BBH32" s="204"/>
      <c r="BBI32" s="204"/>
      <c r="BBJ32" s="204"/>
      <c r="BBK32" s="204"/>
      <c r="BBL32" s="204"/>
      <c r="BBM32" s="204"/>
      <c r="BBN32" s="204"/>
      <c r="BBO32" s="204"/>
      <c r="BBP32" s="204"/>
      <c r="BBQ32" s="204"/>
      <c r="BBR32" s="204"/>
      <c r="BBS32" s="204"/>
      <c r="BBT32" s="204"/>
      <c r="BBU32" s="204"/>
      <c r="BBV32" s="204"/>
      <c r="BBW32" s="204"/>
      <c r="BBX32" s="204"/>
      <c r="BBY32" s="204"/>
      <c r="BBZ32" s="204"/>
      <c r="BCA32" s="204"/>
      <c r="BCB32" s="204"/>
      <c r="BCC32" s="204"/>
      <c r="BCD32" s="204"/>
      <c r="BCE32" s="204"/>
      <c r="BCF32" s="204"/>
      <c r="BCG32" s="204"/>
      <c r="BCH32" s="204"/>
      <c r="BCI32" s="204"/>
      <c r="BCJ32" s="204"/>
      <c r="BCK32" s="204"/>
      <c r="BCL32" s="204"/>
      <c r="BCM32" s="204"/>
      <c r="BCN32" s="204"/>
      <c r="BCO32" s="204"/>
      <c r="BCP32" s="204"/>
      <c r="BCQ32" s="204"/>
      <c r="BCR32" s="204"/>
      <c r="BCS32" s="204"/>
      <c r="BCT32" s="204"/>
      <c r="BCU32" s="204"/>
      <c r="BCV32" s="204"/>
      <c r="BCW32" s="204"/>
      <c r="BCX32" s="204"/>
      <c r="BCY32" s="204"/>
      <c r="BCZ32" s="204"/>
      <c r="BDA32" s="204"/>
      <c r="BDB32" s="204"/>
      <c r="BDC32" s="204"/>
      <c r="BDD32" s="204"/>
      <c r="BDE32" s="204"/>
      <c r="BDF32" s="204"/>
      <c r="BDG32" s="204"/>
      <c r="BDH32" s="204"/>
      <c r="BDI32" s="204"/>
      <c r="BDJ32" s="204"/>
      <c r="BDK32" s="204"/>
      <c r="BDL32" s="204"/>
      <c r="BDM32" s="204"/>
      <c r="BDN32" s="204"/>
      <c r="BDO32" s="204"/>
      <c r="BDP32" s="204"/>
      <c r="BDQ32" s="204"/>
      <c r="BDR32" s="204"/>
      <c r="BDS32" s="204"/>
      <c r="BDT32" s="204"/>
      <c r="BDU32" s="204"/>
      <c r="BDV32" s="204"/>
      <c r="BDW32" s="204"/>
      <c r="BDX32" s="204"/>
      <c r="BDY32" s="204"/>
      <c r="BDZ32" s="204"/>
      <c r="BEA32" s="204"/>
      <c r="BEB32" s="204"/>
      <c r="BEC32" s="204"/>
      <c r="BED32" s="204"/>
      <c r="BEE32" s="204"/>
      <c r="BEF32" s="204"/>
      <c r="BEG32" s="204"/>
      <c r="BEH32" s="204"/>
      <c r="BEI32" s="204"/>
      <c r="BEJ32" s="204"/>
      <c r="BEK32" s="204"/>
      <c r="BEL32" s="204"/>
      <c r="BEM32" s="204"/>
      <c r="BEN32" s="204"/>
      <c r="BEO32" s="204"/>
      <c r="BEP32" s="204"/>
      <c r="BEQ32" s="204"/>
      <c r="BER32" s="204"/>
      <c r="BES32" s="204"/>
      <c r="BET32" s="204"/>
      <c r="BEU32" s="204"/>
      <c r="BEV32" s="204"/>
      <c r="BEW32" s="204"/>
      <c r="BEX32" s="204"/>
      <c r="BEY32" s="204"/>
      <c r="BEZ32" s="204"/>
      <c r="BFA32" s="204"/>
      <c r="BFB32" s="204"/>
      <c r="BFC32" s="204"/>
      <c r="BFD32" s="204"/>
      <c r="BFE32" s="204"/>
      <c r="BFF32" s="204"/>
      <c r="BFG32" s="204"/>
      <c r="BFH32" s="204"/>
      <c r="BFI32" s="204"/>
      <c r="BFJ32" s="204"/>
      <c r="BFK32" s="204"/>
      <c r="BFL32" s="204"/>
      <c r="BFM32" s="204"/>
      <c r="BFN32" s="204"/>
      <c r="BFO32" s="204"/>
      <c r="BFP32" s="204"/>
      <c r="BFQ32" s="204"/>
      <c r="BFR32" s="204"/>
      <c r="BFS32" s="204"/>
      <c r="BFT32" s="204"/>
      <c r="BFU32" s="204"/>
      <c r="BFV32" s="204"/>
      <c r="BFW32" s="204"/>
      <c r="BFX32" s="204"/>
      <c r="BFY32" s="204"/>
      <c r="BFZ32" s="204"/>
      <c r="BGA32" s="204"/>
      <c r="BGB32" s="204"/>
      <c r="BGC32" s="204"/>
      <c r="BGD32" s="204"/>
      <c r="BGE32" s="204"/>
      <c r="BGF32" s="204"/>
      <c r="BGG32" s="204"/>
      <c r="BGH32" s="204"/>
      <c r="BGI32" s="204"/>
      <c r="BGJ32" s="204"/>
      <c r="BGK32" s="204"/>
      <c r="BGL32" s="204"/>
      <c r="BGM32" s="204"/>
      <c r="BGN32" s="204"/>
      <c r="BGO32" s="204"/>
      <c r="BGP32" s="204"/>
      <c r="BGQ32" s="204"/>
      <c r="BGR32" s="204"/>
      <c r="BGS32" s="204"/>
      <c r="BGT32" s="204"/>
      <c r="BGU32" s="204"/>
      <c r="BGV32" s="204"/>
      <c r="BGW32" s="204"/>
      <c r="BGX32" s="204"/>
      <c r="BGY32" s="204"/>
      <c r="BGZ32" s="204"/>
      <c r="BHA32" s="204"/>
      <c r="BHB32" s="204"/>
      <c r="BHC32" s="204"/>
      <c r="BHD32" s="204"/>
      <c r="BHE32" s="204"/>
      <c r="BHF32" s="204"/>
      <c r="BHG32" s="204"/>
      <c r="BHH32" s="204"/>
      <c r="BHI32" s="204"/>
      <c r="BHJ32" s="204"/>
      <c r="BHK32" s="204"/>
      <c r="BHL32" s="204"/>
      <c r="BHM32" s="204"/>
      <c r="BHN32" s="204"/>
      <c r="BHO32" s="204"/>
      <c r="BHP32" s="204"/>
      <c r="BHQ32" s="204"/>
      <c r="BHR32" s="204"/>
      <c r="BHS32" s="204"/>
      <c r="BHT32" s="204"/>
      <c r="BHU32" s="204"/>
      <c r="BHV32" s="204"/>
      <c r="BHW32" s="204"/>
      <c r="BHX32" s="204"/>
      <c r="BHY32" s="204"/>
      <c r="BHZ32" s="204"/>
      <c r="BIA32" s="204"/>
      <c r="BIB32" s="204"/>
      <c r="BIC32" s="204"/>
      <c r="BID32" s="204"/>
      <c r="BIE32" s="204"/>
      <c r="BIF32" s="204"/>
      <c r="BIG32" s="204"/>
      <c r="BIH32" s="204"/>
      <c r="BII32" s="204"/>
      <c r="BIJ32" s="204"/>
      <c r="BIK32" s="204"/>
      <c r="BIL32" s="204"/>
      <c r="BIM32" s="204"/>
      <c r="BIN32" s="204"/>
      <c r="BIO32" s="204"/>
      <c r="BIP32" s="204"/>
      <c r="BIQ32" s="204"/>
      <c r="BIR32" s="204"/>
      <c r="BIS32" s="204"/>
      <c r="BIT32" s="204"/>
      <c r="BIU32" s="204"/>
      <c r="BIV32" s="204"/>
      <c r="BIW32" s="204"/>
      <c r="BIX32" s="204"/>
      <c r="BIY32" s="204"/>
      <c r="BIZ32" s="204"/>
      <c r="BJA32" s="204"/>
      <c r="BJB32" s="204"/>
      <c r="BJC32" s="204"/>
      <c r="BJD32" s="204"/>
      <c r="BJE32" s="204"/>
      <c r="BJF32" s="204"/>
      <c r="BJG32" s="204"/>
      <c r="BJH32" s="204"/>
      <c r="BJI32" s="204"/>
      <c r="BJJ32" s="204"/>
      <c r="BJK32" s="204"/>
      <c r="BJL32" s="204"/>
      <c r="BJM32" s="204"/>
      <c r="BJN32" s="204"/>
      <c r="BJO32" s="204"/>
      <c r="BJP32" s="204"/>
      <c r="BJQ32" s="204"/>
      <c r="BJR32" s="204"/>
      <c r="BJS32" s="204"/>
      <c r="BJT32" s="204"/>
      <c r="BJU32" s="204"/>
      <c r="BJV32" s="204"/>
      <c r="BJW32" s="204"/>
      <c r="BJX32" s="204"/>
      <c r="BJY32" s="204"/>
      <c r="BJZ32" s="204"/>
      <c r="BKA32" s="204"/>
      <c r="BKB32" s="204"/>
      <c r="BKC32" s="204"/>
      <c r="BKD32" s="204"/>
      <c r="BKE32" s="204"/>
      <c r="BKF32" s="204"/>
      <c r="BKG32" s="204"/>
      <c r="BKH32" s="204"/>
      <c r="BKI32" s="204"/>
      <c r="BKJ32" s="204"/>
      <c r="BKK32" s="204"/>
      <c r="BKL32" s="204"/>
      <c r="BKM32" s="204"/>
      <c r="BKN32" s="204"/>
      <c r="BKO32" s="204"/>
      <c r="BKP32" s="204"/>
      <c r="BKQ32" s="204"/>
      <c r="BKR32" s="204"/>
      <c r="BKS32" s="204"/>
      <c r="BKT32" s="204"/>
      <c r="BKU32" s="204"/>
      <c r="BKV32" s="204"/>
      <c r="BKW32" s="204"/>
      <c r="BKX32" s="204"/>
      <c r="BKY32" s="204"/>
      <c r="BKZ32" s="204"/>
      <c r="BLA32" s="204"/>
      <c r="BLB32" s="204"/>
      <c r="BLC32" s="204"/>
      <c r="BLD32" s="204"/>
      <c r="BLE32" s="204"/>
      <c r="BLF32" s="204"/>
      <c r="BLG32" s="204"/>
      <c r="BLH32" s="204"/>
      <c r="BLI32" s="204"/>
      <c r="BLJ32" s="204"/>
      <c r="BLK32" s="204"/>
      <c r="BLL32" s="204"/>
      <c r="BLM32" s="204"/>
      <c r="BLN32" s="204"/>
      <c r="BLO32" s="204"/>
      <c r="BLP32" s="204"/>
      <c r="BLQ32" s="204"/>
      <c r="BLR32" s="204"/>
      <c r="BLS32" s="204"/>
      <c r="BLT32" s="204"/>
      <c r="BLU32" s="204"/>
      <c r="BLV32" s="204"/>
      <c r="BLW32" s="204"/>
      <c r="BLX32" s="204"/>
      <c r="BLY32" s="204"/>
      <c r="BLZ32" s="204"/>
      <c r="BMA32" s="204"/>
      <c r="BMB32" s="204"/>
      <c r="BMC32" s="204"/>
      <c r="BMD32" s="204"/>
      <c r="BME32" s="204"/>
      <c r="BMF32" s="204"/>
      <c r="BMG32" s="204"/>
      <c r="BMH32" s="204"/>
      <c r="BMI32" s="204"/>
      <c r="BMJ32" s="204"/>
      <c r="BMK32" s="204"/>
      <c r="BML32" s="204"/>
      <c r="BMM32" s="204"/>
      <c r="BMN32" s="204"/>
      <c r="BMO32" s="204"/>
      <c r="BMP32" s="204"/>
      <c r="BMQ32" s="204"/>
      <c r="BMR32" s="204"/>
      <c r="BMS32" s="204"/>
      <c r="BMT32" s="204"/>
      <c r="BMU32" s="204"/>
      <c r="BMV32" s="204"/>
      <c r="BMW32" s="204"/>
      <c r="BMX32" s="204"/>
      <c r="BMY32" s="204"/>
      <c r="BMZ32" s="204"/>
      <c r="BNA32" s="204"/>
      <c r="BNB32" s="204"/>
      <c r="BNC32" s="204"/>
      <c r="BND32" s="204"/>
      <c r="BNE32" s="204"/>
      <c r="BNF32" s="204"/>
      <c r="BNG32" s="204"/>
      <c r="BNH32" s="204"/>
      <c r="BNI32" s="204"/>
      <c r="BNJ32" s="204"/>
      <c r="BNK32" s="204"/>
      <c r="BNL32" s="204"/>
      <c r="BNM32" s="204"/>
      <c r="BNN32" s="204"/>
      <c r="BNO32" s="204"/>
      <c r="BNP32" s="204"/>
      <c r="BNQ32" s="204"/>
      <c r="BNR32" s="204"/>
      <c r="BNS32" s="204"/>
      <c r="BNT32" s="204"/>
      <c r="BNU32" s="204"/>
      <c r="BNV32" s="204"/>
      <c r="BNW32" s="204"/>
      <c r="BNX32" s="204"/>
      <c r="BNY32" s="204"/>
      <c r="BNZ32" s="204"/>
      <c r="BOA32" s="204"/>
      <c r="BOB32" s="204"/>
      <c r="BOC32" s="204"/>
      <c r="BOD32" s="204"/>
      <c r="BOE32" s="204"/>
      <c r="BOF32" s="204"/>
      <c r="BOG32" s="204"/>
      <c r="BOH32" s="204"/>
      <c r="BOI32" s="204"/>
      <c r="BOJ32" s="204"/>
      <c r="BOK32" s="204"/>
      <c r="BOL32" s="204"/>
      <c r="BOM32" s="204"/>
      <c r="BON32" s="204"/>
      <c r="BOO32" s="204"/>
      <c r="BOP32" s="204"/>
      <c r="BOQ32" s="204"/>
      <c r="BOR32" s="204"/>
      <c r="BOS32" s="204"/>
      <c r="BOT32" s="204"/>
      <c r="BOU32" s="204"/>
      <c r="BOV32" s="204"/>
      <c r="BOW32" s="204"/>
      <c r="BOX32" s="204"/>
      <c r="BOY32" s="204"/>
      <c r="BOZ32" s="204"/>
      <c r="BPA32" s="204"/>
      <c r="BPB32" s="204"/>
      <c r="BPC32" s="204"/>
      <c r="BPD32" s="204"/>
      <c r="BPE32" s="204"/>
      <c r="BPF32" s="204"/>
      <c r="BPG32" s="204"/>
      <c r="BPH32" s="204"/>
      <c r="BPI32" s="204"/>
      <c r="BPJ32" s="204"/>
      <c r="BPK32" s="204"/>
      <c r="BPL32" s="204"/>
      <c r="BPM32" s="204"/>
      <c r="BPN32" s="204"/>
      <c r="BPO32" s="204"/>
      <c r="BPP32" s="204"/>
      <c r="BPQ32" s="204"/>
      <c r="BPR32" s="204"/>
      <c r="BPS32" s="204"/>
      <c r="BPT32" s="204"/>
      <c r="BPU32" s="204"/>
      <c r="BPV32" s="204"/>
      <c r="BPW32" s="204"/>
      <c r="BPX32" s="204"/>
      <c r="BPY32" s="204"/>
      <c r="BPZ32" s="204"/>
      <c r="BQA32" s="204"/>
      <c r="BQB32" s="204"/>
      <c r="BQC32" s="204"/>
      <c r="BQD32" s="204"/>
      <c r="BQE32" s="204"/>
      <c r="BQF32" s="204"/>
      <c r="BQG32" s="204"/>
      <c r="BQH32" s="204"/>
      <c r="BQI32" s="204"/>
      <c r="BQJ32" s="204"/>
      <c r="BQK32" s="204"/>
      <c r="BQL32" s="204"/>
      <c r="BQM32" s="204"/>
      <c r="BQN32" s="204"/>
      <c r="BQO32" s="204"/>
      <c r="BQP32" s="204"/>
      <c r="BQQ32" s="204"/>
      <c r="BQR32" s="204"/>
      <c r="BQS32" s="204"/>
      <c r="BQT32" s="204"/>
      <c r="BQU32" s="204"/>
      <c r="BQV32" s="204"/>
      <c r="BQW32" s="204"/>
      <c r="BQX32" s="204"/>
      <c r="BQY32" s="204"/>
      <c r="BQZ32" s="204"/>
      <c r="BRA32" s="204"/>
      <c r="BRB32" s="204"/>
      <c r="BRC32" s="204"/>
      <c r="BRD32" s="204"/>
      <c r="BRE32" s="204"/>
      <c r="BRF32" s="204"/>
      <c r="BRG32" s="204"/>
      <c r="BRH32" s="204"/>
      <c r="BRI32" s="204"/>
      <c r="BRJ32" s="204"/>
      <c r="BRK32" s="204"/>
      <c r="BRL32" s="204"/>
      <c r="BRM32" s="204"/>
      <c r="BRN32" s="204"/>
      <c r="BRO32" s="204"/>
      <c r="BRP32" s="204"/>
      <c r="BRQ32" s="204"/>
      <c r="BRR32" s="204"/>
      <c r="BRS32" s="204"/>
      <c r="BRT32" s="204"/>
      <c r="BRU32" s="204"/>
      <c r="BRV32" s="204"/>
      <c r="BRW32" s="204"/>
      <c r="BRX32" s="204"/>
      <c r="BRY32" s="204"/>
      <c r="BRZ32" s="204"/>
      <c r="BSA32" s="204"/>
      <c r="BSB32" s="204"/>
      <c r="BSC32" s="204"/>
      <c r="BSD32" s="204"/>
      <c r="BSE32" s="204"/>
      <c r="BSF32" s="204"/>
      <c r="BSG32" s="204"/>
      <c r="BSH32" s="204"/>
      <c r="BSI32" s="204"/>
      <c r="BSJ32" s="204"/>
      <c r="BSK32" s="204"/>
      <c r="BSL32" s="204"/>
      <c r="BSM32" s="204"/>
      <c r="BSN32" s="204"/>
      <c r="BSO32" s="204"/>
      <c r="BSP32" s="204"/>
      <c r="BSQ32" s="204"/>
      <c r="BSR32" s="204"/>
      <c r="BSS32" s="204"/>
      <c r="BST32" s="204"/>
      <c r="BSU32" s="204"/>
      <c r="BSV32" s="204"/>
      <c r="BSW32" s="204"/>
      <c r="BSX32" s="204"/>
      <c r="BSY32" s="204"/>
      <c r="BSZ32" s="204"/>
      <c r="BTA32" s="204"/>
      <c r="BTB32" s="204"/>
      <c r="BTC32" s="204"/>
      <c r="BTD32" s="204"/>
      <c r="BTE32" s="204"/>
      <c r="BTF32" s="204"/>
      <c r="BTG32" s="204"/>
      <c r="BTH32" s="204"/>
      <c r="BTI32" s="204"/>
      <c r="BTJ32" s="204"/>
      <c r="BTK32" s="204"/>
      <c r="BTL32" s="204"/>
      <c r="BTM32" s="204"/>
      <c r="BTN32" s="204"/>
      <c r="BTO32" s="204"/>
      <c r="BTP32" s="204"/>
      <c r="BTQ32" s="204"/>
      <c r="BTR32" s="204"/>
      <c r="BTS32" s="204"/>
      <c r="BTT32" s="204"/>
      <c r="BTU32" s="204"/>
      <c r="BTV32" s="204"/>
      <c r="BTW32" s="204"/>
      <c r="BTX32" s="204"/>
      <c r="BTY32" s="204"/>
      <c r="BTZ32" s="204"/>
      <c r="BUA32" s="204"/>
      <c r="BUB32" s="204"/>
      <c r="BUC32" s="204"/>
      <c r="BUD32" s="204"/>
      <c r="BUE32" s="204"/>
      <c r="BUF32" s="204"/>
      <c r="BUG32" s="204"/>
      <c r="BUH32" s="204"/>
      <c r="BUI32" s="204"/>
      <c r="BUJ32" s="204"/>
      <c r="BUK32" s="204"/>
      <c r="BUL32" s="204"/>
      <c r="BUM32" s="204"/>
      <c r="BUN32" s="204"/>
      <c r="BUO32" s="204"/>
      <c r="BUP32" s="204"/>
      <c r="BUQ32" s="204"/>
      <c r="BUR32" s="204"/>
      <c r="BUS32" s="204"/>
      <c r="BUT32" s="204"/>
      <c r="BUU32" s="204"/>
      <c r="BUV32" s="204"/>
      <c r="BUW32" s="204"/>
      <c r="BUX32" s="204"/>
      <c r="BUY32" s="204"/>
      <c r="BUZ32" s="204"/>
      <c r="BVA32" s="204"/>
      <c r="BVB32" s="204"/>
      <c r="BVC32" s="204"/>
      <c r="BVD32" s="204"/>
      <c r="BVE32" s="204"/>
      <c r="BVF32" s="204"/>
      <c r="BVG32" s="204"/>
      <c r="BVH32" s="204"/>
      <c r="BVI32" s="204"/>
      <c r="BVJ32" s="204"/>
      <c r="BVK32" s="204"/>
      <c r="BVL32" s="204"/>
      <c r="BVM32" s="204"/>
      <c r="BVN32" s="204"/>
      <c r="BVO32" s="204"/>
      <c r="BVP32" s="204"/>
      <c r="BVQ32" s="204"/>
      <c r="BVR32" s="204"/>
      <c r="BVS32" s="204"/>
      <c r="BVT32" s="204"/>
      <c r="BVU32" s="204"/>
      <c r="BVV32" s="204"/>
      <c r="BVW32" s="204"/>
      <c r="BVX32" s="204"/>
      <c r="BVY32" s="204"/>
      <c r="BVZ32" s="204"/>
      <c r="BWA32" s="204"/>
      <c r="BWB32" s="204"/>
      <c r="BWC32" s="204"/>
      <c r="BWD32" s="204"/>
      <c r="BWE32" s="204"/>
      <c r="BWF32" s="204"/>
      <c r="BWG32" s="204"/>
      <c r="BWH32" s="204"/>
      <c r="BWI32" s="204"/>
      <c r="BWJ32" s="204"/>
      <c r="BWK32" s="204"/>
      <c r="BWL32" s="204"/>
      <c r="BWM32" s="204"/>
      <c r="BWN32" s="204"/>
      <c r="BWO32" s="204"/>
      <c r="BWP32" s="204"/>
      <c r="BWQ32" s="204"/>
      <c r="BWR32" s="204"/>
      <c r="BWS32" s="204"/>
      <c r="BWT32" s="204"/>
      <c r="BWU32" s="204"/>
      <c r="BWV32" s="204"/>
      <c r="BWW32" s="204"/>
      <c r="BWX32" s="204"/>
      <c r="BWY32" s="204"/>
      <c r="BWZ32" s="204"/>
      <c r="BXA32" s="204"/>
      <c r="BXB32" s="204"/>
      <c r="BXC32" s="204"/>
      <c r="BXD32" s="204"/>
      <c r="BXE32" s="204"/>
      <c r="BXF32" s="204"/>
      <c r="BXG32" s="204"/>
      <c r="BXH32" s="204"/>
      <c r="BXI32" s="204"/>
      <c r="BXJ32" s="204"/>
      <c r="BXK32" s="204"/>
      <c r="BXL32" s="204"/>
      <c r="BXM32" s="204"/>
      <c r="BXN32" s="204"/>
      <c r="BXO32" s="204"/>
      <c r="BXP32" s="204"/>
      <c r="BXQ32" s="204"/>
      <c r="BXR32" s="204"/>
      <c r="BXS32" s="204"/>
      <c r="BXT32" s="204"/>
      <c r="BXU32" s="204"/>
      <c r="BXV32" s="204"/>
      <c r="BXW32" s="204"/>
      <c r="BXX32" s="204"/>
      <c r="BXY32" s="204"/>
      <c r="BXZ32" s="204"/>
      <c r="BYA32" s="204"/>
      <c r="BYB32" s="204"/>
      <c r="BYC32" s="204"/>
      <c r="BYD32" s="204"/>
      <c r="BYE32" s="204"/>
      <c r="BYF32" s="204"/>
      <c r="BYG32" s="204"/>
      <c r="BYH32" s="204"/>
      <c r="BYI32" s="204"/>
      <c r="BYJ32" s="204"/>
      <c r="BYK32" s="204"/>
      <c r="BYL32" s="204"/>
      <c r="BYM32" s="204"/>
      <c r="BYN32" s="204"/>
      <c r="BYO32" s="204"/>
      <c r="BYP32" s="204"/>
      <c r="BYQ32" s="204"/>
      <c r="BYR32" s="204"/>
      <c r="BYS32" s="204"/>
      <c r="BYT32" s="204"/>
      <c r="BYU32" s="204"/>
      <c r="BYV32" s="204"/>
      <c r="BYW32" s="204"/>
      <c r="BYX32" s="204"/>
      <c r="BYY32" s="204"/>
      <c r="BYZ32" s="204"/>
      <c r="BZA32" s="204"/>
      <c r="BZB32" s="204"/>
      <c r="BZC32" s="204"/>
      <c r="BZD32" s="204"/>
      <c r="BZE32" s="204"/>
      <c r="BZF32" s="204"/>
      <c r="BZG32" s="204"/>
      <c r="BZH32" s="204"/>
      <c r="BZI32" s="204"/>
      <c r="BZJ32" s="204"/>
      <c r="BZK32" s="204"/>
      <c r="BZL32" s="204"/>
      <c r="BZM32" s="204"/>
      <c r="BZN32" s="204"/>
      <c r="BZO32" s="204"/>
      <c r="BZP32" s="204"/>
      <c r="BZQ32" s="204"/>
      <c r="BZR32" s="204"/>
      <c r="BZS32" s="204"/>
      <c r="BZT32" s="204"/>
      <c r="BZU32" s="204"/>
      <c r="BZV32" s="204"/>
      <c r="BZW32" s="204"/>
      <c r="BZX32" s="204"/>
      <c r="BZY32" s="204"/>
      <c r="BZZ32" s="204"/>
      <c r="CAA32" s="204"/>
      <c r="CAB32" s="204"/>
      <c r="CAC32" s="204"/>
      <c r="CAD32" s="204"/>
      <c r="CAE32" s="204"/>
      <c r="CAF32" s="204"/>
      <c r="CAG32" s="204"/>
      <c r="CAH32" s="204"/>
      <c r="CAI32" s="204"/>
      <c r="CAJ32" s="204"/>
      <c r="CAK32" s="204"/>
      <c r="CAL32" s="204"/>
      <c r="CAM32" s="204"/>
      <c r="CAN32" s="204"/>
      <c r="CAO32" s="204"/>
      <c r="CAP32" s="204"/>
      <c r="CAQ32" s="204"/>
      <c r="CAR32" s="204"/>
      <c r="CAS32" s="204"/>
      <c r="CAT32" s="204"/>
      <c r="CAU32" s="204"/>
      <c r="CAV32" s="204"/>
      <c r="CAW32" s="204"/>
      <c r="CAX32" s="204"/>
      <c r="CAY32" s="204"/>
      <c r="CAZ32" s="204"/>
      <c r="CBA32" s="204"/>
      <c r="CBB32" s="204"/>
      <c r="CBC32" s="204"/>
      <c r="CBD32" s="204"/>
      <c r="CBE32" s="204"/>
      <c r="CBF32" s="204"/>
      <c r="CBG32" s="204"/>
      <c r="CBH32" s="204"/>
      <c r="CBI32" s="204"/>
      <c r="CBJ32" s="204"/>
      <c r="CBK32" s="204"/>
      <c r="CBL32" s="204"/>
      <c r="CBM32" s="204"/>
      <c r="CBN32" s="204"/>
      <c r="CBO32" s="204"/>
      <c r="CBP32" s="204"/>
      <c r="CBQ32" s="204"/>
      <c r="CBR32" s="204"/>
      <c r="CBS32" s="204"/>
      <c r="CBT32" s="204"/>
      <c r="CBU32" s="204"/>
      <c r="CBV32" s="204"/>
      <c r="CBW32" s="204"/>
      <c r="CBX32" s="204"/>
      <c r="CBY32" s="204"/>
      <c r="CBZ32" s="204"/>
      <c r="CCA32" s="204"/>
      <c r="CCB32" s="204"/>
      <c r="CCC32" s="204"/>
      <c r="CCD32" s="204"/>
      <c r="CCE32" s="204"/>
      <c r="CCF32" s="204"/>
      <c r="CCG32" s="204"/>
      <c r="CCH32" s="204"/>
      <c r="CCI32" s="204"/>
      <c r="CCJ32" s="204"/>
      <c r="CCK32" s="204"/>
      <c r="CCL32" s="204"/>
      <c r="CCM32" s="204"/>
      <c r="CCN32" s="204"/>
      <c r="CCO32" s="204"/>
      <c r="CCP32" s="204"/>
      <c r="CCQ32" s="204"/>
      <c r="CCR32" s="204"/>
      <c r="CCS32" s="204"/>
      <c r="CCT32" s="204"/>
      <c r="CCU32" s="204"/>
      <c r="CCV32" s="204"/>
      <c r="CCW32" s="204"/>
      <c r="CCX32" s="204"/>
      <c r="CCY32" s="204"/>
      <c r="CCZ32" s="204"/>
      <c r="CDA32" s="204"/>
      <c r="CDB32" s="204"/>
      <c r="CDC32" s="204"/>
      <c r="CDD32" s="204"/>
      <c r="CDE32" s="204"/>
      <c r="CDF32" s="204"/>
      <c r="CDG32" s="204"/>
      <c r="CDH32" s="204"/>
      <c r="CDI32" s="204"/>
      <c r="CDJ32" s="204"/>
      <c r="CDK32" s="204"/>
      <c r="CDL32" s="204"/>
      <c r="CDM32" s="204"/>
      <c r="CDN32" s="204"/>
      <c r="CDO32" s="204"/>
      <c r="CDP32" s="204"/>
      <c r="CDQ32" s="204"/>
      <c r="CDR32" s="204"/>
      <c r="CDS32" s="204"/>
      <c r="CDT32" s="204"/>
      <c r="CDU32" s="204"/>
      <c r="CDV32" s="204"/>
      <c r="CDW32" s="204"/>
      <c r="CDX32" s="204"/>
      <c r="CDY32" s="204"/>
      <c r="CDZ32" s="204"/>
      <c r="CEA32" s="204"/>
      <c r="CEB32" s="204"/>
      <c r="CEC32" s="204"/>
      <c r="CED32" s="204"/>
      <c r="CEE32" s="204"/>
      <c r="CEF32" s="204"/>
      <c r="CEG32" s="204"/>
      <c r="CEH32" s="204"/>
      <c r="CEI32" s="204"/>
      <c r="CEJ32" s="204"/>
      <c r="CEK32" s="204"/>
      <c r="CEL32" s="204"/>
      <c r="CEM32" s="204"/>
      <c r="CEN32" s="204"/>
      <c r="CEO32" s="204"/>
      <c r="CEP32" s="204"/>
      <c r="CEQ32" s="204"/>
      <c r="CER32" s="204"/>
      <c r="CES32" s="204"/>
      <c r="CET32" s="204"/>
      <c r="CEU32" s="204"/>
      <c r="CEV32" s="204"/>
      <c r="CEW32" s="204"/>
      <c r="CEX32" s="204"/>
      <c r="CEY32" s="204"/>
      <c r="CEZ32" s="204"/>
      <c r="CFA32" s="204"/>
      <c r="CFB32" s="204"/>
      <c r="CFC32" s="204"/>
      <c r="CFD32" s="204"/>
      <c r="CFE32" s="204"/>
      <c r="CFF32" s="204"/>
      <c r="CFG32" s="204"/>
      <c r="CFH32" s="204"/>
      <c r="CFI32" s="204"/>
      <c r="CFJ32" s="204"/>
      <c r="CFK32" s="204"/>
      <c r="CFL32" s="204"/>
      <c r="CFM32" s="204"/>
      <c r="CFN32" s="204"/>
      <c r="CFO32" s="204"/>
      <c r="CFP32" s="204"/>
      <c r="CFQ32" s="204"/>
      <c r="CFR32" s="204"/>
      <c r="CFS32" s="204"/>
      <c r="CFT32" s="204"/>
      <c r="CFU32" s="204"/>
      <c r="CFV32" s="204"/>
      <c r="CFW32" s="204"/>
      <c r="CFX32" s="204"/>
      <c r="CFY32" s="204"/>
      <c r="CFZ32" s="204"/>
      <c r="CGA32" s="204"/>
      <c r="CGB32" s="204"/>
      <c r="CGC32" s="204"/>
      <c r="CGD32" s="204"/>
      <c r="CGE32" s="204"/>
      <c r="CGF32" s="204"/>
      <c r="CGG32" s="204"/>
      <c r="CGH32" s="204"/>
      <c r="CGI32" s="204"/>
      <c r="CGJ32" s="204"/>
      <c r="CGK32" s="204"/>
      <c r="CGL32" s="204"/>
      <c r="CGM32" s="204"/>
      <c r="CGN32" s="204"/>
      <c r="CGO32" s="204"/>
      <c r="CGP32" s="204"/>
      <c r="CGQ32" s="204"/>
      <c r="CGR32" s="204"/>
      <c r="CGS32" s="204"/>
      <c r="CGT32" s="204"/>
      <c r="CGU32" s="204"/>
      <c r="CGV32" s="204"/>
      <c r="CGW32" s="204"/>
      <c r="CGX32" s="204"/>
      <c r="CGY32" s="204"/>
      <c r="CGZ32" s="204"/>
      <c r="CHA32" s="204"/>
      <c r="CHB32" s="204"/>
      <c r="CHC32" s="204"/>
      <c r="CHD32" s="204"/>
      <c r="CHE32" s="204"/>
      <c r="CHF32" s="204"/>
      <c r="CHG32" s="204"/>
      <c r="CHH32" s="204"/>
      <c r="CHI32" s="204"/>
      <c r="CHJ32" s="204"/>
      <c r="CHK32" s="204"/>
      <c r="CHL32" s="204"/>
      <c r="CHM32" s="204"/>
      <c r="CHN32" s="204"/>
      <c r="CHO32" s="204"/>
      <c r="CHP32" s="204"/>
      <c r="CHQ32" s="204"/>
      <c r="CHR32" s="204"/>
      <c r="CHS32" s="204"/>
      <c r="CHT32" s="204"/>
      <c r="CHU32" s="204"/>
      <c r="CHV32" s="204"/>
      <c r="CHW32" s="204"/>
      <c r="CHX32" s="204"/>
      <c r="CHY32" s="204"/>
      <c r="CHZ32" s="204"/>
      <c r="CIA32" s="204"/>
      <c r="CIB32" s="204"/>
      <c r="CIC32" s="204"/>
      <c r="CID32" s="204"/>
      <c r="CIE32" s="204"/>
      <c r="CIF32" s="204"/>
      <c r="CIG32" s="204"/>
      <c r="CIH32" s="204"/>
      <c r="CII32" s="204"/>
      <c r="CIJ32" s="204"/>
      <c r="CIK32" s="204"/>
      <c r="CIL32" s="204"/>
      <c r="CIM32" s="204"/>
      <c r="CIN32" s="204"/>
      <c r="CIO32" s="204"/>
      <c r="CIP32" s="204"/>
      <c r="CIQ32" s="204"/>
      <c r="CIR32" s="204"/>
      <c r="CIS32" s="204"/>
      <c r="CIT32" s="204"/>
      <c r="CIU32" s="204"/>
      <c r="CIV32" s="204"/>
      <c r="CIW32" s="204"/>
      <c r="CIX32" s="204"/>
      <c r="CIY32" s="204"/>
      <c r="CIZ32" s="204"/>
      <c r="CJA32" s="204"/>
      <c r="CJB32" s="204"/>
      <c r="CJC32" s="204"/>
      <c r="CJD32" s="204"/>
      <c r="CJE32" s="204"/>
      <c r="CJF32" s="204"/>
      <c r="CJG32" s="204"/>
      <c r="CJH32" s="204"/>
      <c r="CJI32" s="204"/>
      <c r="CJJ32" s="204"/>
      <c r="CJK32" s="204"/>
      <c r="CJL32" s="204"/>
      <c r="CJM32" s="204"/>
      <c r="CJN32" s="204"/>
      <c r="CJO32" s="204"/>
      <c r="CJP32" s="204"/>
      <c r="CJQ32" s="204"/>
      <c r="CJR32" s="204"/>
      <c r="CJS32" s="204"/>
      <c r="CJT32" s="204"/>
      <c r="CJU32" s="204"/>
      <c r="CJV32" s="204"/>
      <c r="CJW32" s="204"/>
      <c r="CJX32" s="204"/>
      <c r="CJY32" s="204"/>
      <c r="CJZ32" s="204"/>
      <c r="CKA32" s="204"/>
      <c r="CKB32" s="204"/>
      <c r="CKC32" s="204"/>
      <c r="CKD32" s="204"/>
      <c r="CKE32" s="204"/>
      <c r="CKF32" s="204"/>
      <c r="CKG32" s="204"/>
      <c r="CKH32" s="204"/>
      <c r="CKI32" s="204"/>
      <c r="CKJ32" s="204"/>
      <c r="CKK32" s="204"/>
      <c r="CKL32" s="204"/>
      <c r="CKM32" s="204"/>
      <c r="CKN32" s="204"/>
      <c r="CKO32" s="204"/>
      <c r="CKP32" s="204"/>
      <c r="CKQ32" s="204"/>
      <c r="CKR32" s="204"/>
      <c r="CKS32" s="204"/>
      <c r="CKT32" s="204"/>
      <c r="CKU32" s="204"/>
      <c r="CKV32" s="204"/>
      <c r="CKW32" s="204"/>
      <c r="CKX32" s="204"/>
      <c r="CKY32" s="204"/>
      <c r="CKZ32" s="204"/>
      <c r="CLA32" s="204"/>
      <c r="CLB32" s="204"/>
      <c r="CLC32" s="204"/>
      <c r="CLD32" s="204"/>
      <c r="CLE32" s="204"/>
      <c r="CLF32" s="204"/>
      <c r="CLG32" s="204"/>
      <c r="CLH32" s="204"/>
      <c r="CLI32" s="204"/>
      <c r="CLJ32" s="204"/>
      <c r="CLK32" s="204"/>
      <c r="CLL32" s="204"/>
      <c r="CLM32" s="204"/>
      <c r="CLN32" s="204"/>
      <c r="CLO32" s="204"/>
      <c r="CLP32" s="204"/>
      <c r="CLQ32" s="204"/>
      <c r="CLR32" s="204"/>
      <c r="CLS32" s="204"/>
      <c r="CLT32" s="204"/>
      <c r="CLU32" s="204"/>
      <c r="CLV32" s="204"/>
      <c r="CLW32" s="204"/>
      <c r="CLX32" s="204"/>
      <c r="CLY32" s="204"/>
      <c r="CLZ32" s="204"/>
      <c r="CMA32" s="204"/>
      <c r="CMB32" s="204"/>
      <c r="CMC32" s="204"/>
      <c r="CMD32" s="204"/>
      <c r="CME32" s="204"/>
      <c r="CMF32" s="204"/>
      <c r="CMG32" s="204"/>
      <c r="CMH32" s="204"/>
      <c r="CMI32" s="204"/>
      <c r="CMJ32" s="204"/>
      <c r="CMK32" s="204"/>
      <c r="CML32" s="204"/>
      <c r="CMM32" s="204"/>
      <c r="CMN32" s="204"/>
      <c r="CMO32" s="204"/>
      <c r="CMP32" s="204"/>
      <c r="CMQ32" s="204"/>
      <c r="CMR32" s="204"/>
      <c r="CMS32" s="204"/>
      <c r="CMT32" s="204"/>
      <c r="CMU32" s="204"/>
      <c r="CMV32" s="204"/>
      <c r="CMW32" s="204"/>
      <c r="CMX32" s="204"/>
      <c r="CMY32" s="204"/>
      <c r="CMZ32" s="204"/>
      <c r="CNA32" s="204"/>
    </row>
    <row r="33" spans="1:2393" s="56" customFormat="1" ht="18" customHeight="1">
      <c r="A33" s="62" t="s">
        <v>42</v>
      </c>
      <c r="B33" s="63"/>
      <c r="C33" s="50">
        <f>[1]район!C33+[1]город!C33+[1]поселения!C34</f>
        <v>216</v>
      </c>
      <c r="D33" s="50">
        <f>[1]район!D33</f>
        <v>0</v>
      </c>
      <c r="E33" s="50">
        <v>107.2</v>
      </c>
      <c r="F33" s="50">
        <v>0</v>
      </c>
      <c r="G33" s="50"/>
      <c r="H33" s="50"/>
      <c r="I33" s="50">
        <f>J33+[1]город!I33+[1]поселения!I34</f>
        <v>77.900000000000006</v>
      </c>
      <c r="J33" s="50"/>
      <c r="K33" s="50"/>
      <c r="L33" s="50"/>
      <c r="M33" s="50"/>
      <c r="N33" s="50"/>
      <c r="O33" s="50"/>
      <c r="P33" s="32">
        <f>[1]район!M33</f>
        <v>0</v>
      </c>
      <c r="Q33" s="33">
        <f t="shared" si="4"/>
        <v>0</v>
      </c>
      <c r="R33" s="51">
        <f t="shared" si="1"/>
        <v>1</v>
      </c>
      <c r="S33" s="50"/>
      <c r="T33" s="50"/>
      <c r="U33" s="50"/>
      <c r="V33" s="50"/>
      <c r="W33" s="50"/>
      <c r="X33" s="50"/>
      <c r="Y33" s="51"/>
      <c r="Z33" s="51"/>
      <c r="AA33" s="51"/>
      <c r="AB33" s="51"/>
      <c r="AC33" s="52"/>
      <c r="AD33" s="52"/>
      <c r="AE33" s="53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  <c r="HP33" s="204"/>
      <c r="HQ33" s="204"/>
      <c r="HR33" s="204"/>
      <c r="HS33" s="204"/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4"/>
      <c r="IH33" s="204"/>
      <c r="II33" s="204"/>
      <c r="IJ33" s="204"/>
      <c r="IK33" s="204"/>
      <c r="IL33" s="204"/>
      <c r="IM33" s="204"/>
      <c r="IN33" s="204"/>
      <c r="IO33" s="204"/>
      <c r="IP33" s="204"/>
      <c r="IQ33" s="204"/>
      <c r="IR33" s="204"/>
      <c r="IS33" s="204"/>
      <c r="IT33" s="204"/>
      <c r="IU33" s="204"/>
      <c r="IV33" s="204"/>
      <c r="IW33" s="204"/>
      <c r="IX33" s="204"/>
      <c r="IY33" s="204"/>
      <c r="IZ33" s="204"/>
      <c r="JA33" s="204"/>
      <c r="JB33" s="204"/>
      <c r="JC33" s="204"/>
      <c r="JD33" s="204"/>
      <c r="JE33" s="204"/>
      <c r="JF33" s="204"/>
      <c r="JG33" s="204"/>
      <c r="JH33" s="204"/>
      <c r="JI33" s="204"/>
      <c r="JJ33" s="204"/>
      <c r="JK33" s="204"/>
      <c r="JL33" s="204"/>
      <c r="JM33" s="204"/>
      <c r="JN33" s="204"/>
      <c r="JO33" s="204"/>
      <c r="JP33" s="204"/>
      <c r="JQ33" s="204"/>
      <c r="JR33" s="204"/>
      <c r="JS33" s="204"/>
      <c r="JT33" s="204"/>
      <c r="JU33" s="204"/>
      <c r="JV33" s="204"/>
      <c r="JW33" s="204"/>
      <c r="JX33" s="204"/>
      <c r="JY33" s="204"/>
      <c r="JZ33" s="204"/>
      <c r="KA33" s="204"/>
      <c r="KB33" s="204"/>
      <c r="KC33" s="204"/>
      <c r="KD33" s="204"/>
      <c r="KE33" s="204"/>
      <c r="KF33" s="204"/>
      <c r="KG33" s="204"/>
      <c r="KH33" s="204"/>
      <c r="KI33" s="204"/>
      <c r="KJ33" s="204"/>
      <c r="KK33" s="204"/>
      <c r="KL33" s="204"/>
      <c r="KM33" s="204"/>
      <c r="KN33" s="204"/>
      <c r="KO33" s="204"/>
      <c r="KP33" s="204"/>
      <c r="KQ33" s="204"/>
      <c r="KR33" s="204"/>
      <c r="KS33" s="204"/>
      <c r="KT33" s="204"/>
      <c r="KU33" s="204"/>
      <c r="KV33" s="204"/>
      <c r="KW33" s="204"/>
      <c r="KX33" s="204"/>
      <c r="KY33" s="204"/>
      <c r="KZ33" s="204"/>
      <c r="LA33" s="204"/>
      <c r="LB33" s="204"/>
      <c r="LC33" s="204"/>
      <c r="LD33" s="204"/>
      <c r="LE33" s="204"/>
      <c r="LF33" s="204"/>
      <c r="LG33" s="204"/>
      <c r="LH33" s="204"/>
      <c r="LI33" s="204"/>
      <c r="LJ33" s="204"/>
      <c r="LK33" s="204"/>
      <c r="LL33" s="204"/>
      <c r="LM33" s="204"/>
      <c r="LN33" s="204"/>
      <c r="LO33" s="204"/>
      <c r="LP33" s="204"/>
      <c r="LQ33" s="204"/>
      <c r="LR33" s="204"/>
      <c r="LS33" s="204"/>
      <c r="LT33" s="204"/>
      <c r="LU33" s="204"/>
      <c r="LV33" s="204"/>
      <c r="LW33" s="204"/>
      <c r="LX33" s="204"/>
      <c r="LY33" s="204"/>
      <c r="LZ33" s="204"/>
      <c r="MA33" s="204"/>
      <c r="MB33" s="204"/>
      <c r="MC33" s="204"/>
      <c r="MD33" s="204"/>
      <c r="ME33" s="204"/>
      <c r="MF33" s="204"/>
      <c r="MG33" s="204"/>
      <c r="MH33" s="204"/>
      <c r="MI33" s="204"/>
      <c r="MJ33" s="204"/>
      <c r="MK33" s="204"/>
      <c r="ML33" s="204"/>
      <c r="MM33" s="204"/>
      <c r="MN33" s="204"/>
      <c r="MO33" s="204"/>
      <c r="MP33" s="204"/>
      <c r="MQ33" s="204"/>
      <c r="MR33" s="204"/>
      <c r="MS33" s="204"/>
      <c r="MT33" s="204"/>
      <c r="MU33" s="204"/>
      <c r="MV33" s="204"/>
      <c r="MW33" s="204"/>
      <c r="MX33" s="204"/>
      <c r="MY33" s="204"/>
      <c r="MZ33" s="204"/>
      <c r="NA33" s="204"/>
      <c r="NB33" s="204"/>
      <c r="NC33" s="204"/>
      <c r="ND33" s="204"/>
      <c r="NE33" s="204"/>
      <c r="NF33" s="204"/>
      <c r="NG33" s="204"/>
      <c r="NH33" s="204"/>
      <c r="NI33" s="204"/>
      <c r="NJ33" s="204"/>
      <c r="NK33" s="204"/>
      <c r="NL33" s="204"/>
      <c r="NM33" s="204"/>
      <c r="NN33" s="204"/>
      <c r="NO33" s="204"/>
      <c r="NP33" s="204"/>
      <c r="NQ33" s="204"/>
      <c r="NR33" s="204"/>
      <c r="NS33" s="204"/>
      <c r="NT33" s="204"/>
      <c r="NU33" s="204"/>
      <c r="NV33" s="204"/>
      <c r="NW33" s="204"/>
      <c r="NX33" s="204"/>
      <c r="NY33" s="204"/>
      <c r="NZ33" s="204"/>
      <c r="OA33" s="204"/>
      <c r="OB33" s="204"/>
      <c r="OC33" s="204"/>
      <c r="OD33" s="204"/>
      <c r="OE33" s="204"/>
      <c r="OF33" s="204"/>
      <c r="OG33" s="204"/>
      <c r="OH33" s="204"/>
      <c r="OI33" s="204"/>
      <c r="OJ33" s="204"/>
      <c r="OK33" s="204"/>
      <c r="OL33" s="204"/>
      <c r="OM33" s="204"/>
      <c r="ON33" s="204"/>
      <c r="OO33" s="204"/>
      <c r="OP33" s="204"/>
      <c r="OQ33" s="204"/>
      <c r="OR33" s="204"/>
      <c r="OS33" s="204"/>
      <c r="OT33" s="204"/>
      <c r="OU33" s="204"/>
      <c r="OV33" s="204"/>
      <c r="OW33" s="204"/>
      <c r="OX33" s="204"/>
      <c r="OY33" s="204"/>
      <c r="OZ33" s="204"/>
      <c r="PA33" s="204"/>
      <c r="PB33" s="204"/>
      <c r="PC33" s="204"/>
      <c r="PD33" s="204"/>
      <c r="PE33" s="204"/>
      <c r="PF33" s="204"/>
      <c r="PG33" s="204"/>
      <c r="PH33" s="204"/>
      <c r="PI33" s="204"/>
      <c r="PJ33" s="204"/>
      <c r="PK33" s="204"/>
      <c r="PL33" s="204"/>
      <c r="PM33" s="204"/>
      <c r="PN33" s="204"/>
      <c r="PO33" s="204"/>
      <c r="PP33" s="204"/>
      <c r="PQ33" s="204"/>
      <c r="PR33" s="204"/>
      <c r="PS33" s="204"/>
      <c r="PT33" s="204"/>
      <c r="PU33" s="204"/>
      <c r="PV33" s="204"/>
      <c r="PW33" s="204"/>
      <c r="PX33" s="204"/>
      <c r="PY33" s="204"/>
      <c r="PZ33" s="204"/>
      <c r="QA33" s="204"/>
      <c r="QB33" s="204"/>
      <c r="QC33" s="204"/>
      <c r="QD33" s="204"/>
      <c r="QE33" s="204"/>
      <c r="QF33" s="204"/>
      <c r="QG33" s="204"/>
      <c r="QH33" s="204"/>
      <c r="QI33" s="204"/>
      <c r="QJ33" s="204"/>
      <c r="QK33" s="204"/>
      <c r="QL33" s="204"/>
      <c r="QM33" s="204"/>
      <c r="QN33" s="204"/>
      <c r="QO33" s="204"/>
      <c r="QP33" s="204"/>
      <c r="QQ33" s="204"/>
      <c r="QR33" s="204"/>
      <c r="QS33" s="204"/>
      <c r="QT33" s="204"/>
      <c r="QU33" s="204"/>
      <c r="QV33" s="204"/>
      <c r="QW33" s="204"/>
      <c r="QX33" s="204"/>
      <c r="QY33" s="204"/>
      <c r="QZ33" s="204"/>
      <c r="RA33" s="204"/>
      <c r="RB33" s="204"/>
      <c r="RC33" s="204"/>
      <c r="RD33" s="204"/>
      <c r="RE33" s="204"/>
      <c r="RF33" s="204"/>
      <c r="RG33" s="204"/>
      <c r="RH33" s="204"/>
      <c r="RI33" s="204"/>
      <c r="RJ33" s="204"/>
      <c r="RK33" s="204"/>
      <c r="RL33" s="204"/>
      <c r="RM33" s="204"/>
      <c r="RN33" s="204"/>
      <c r="RO33" s="204"/>
      <c r="RP33" s="204"/>
      <c r="RQ33" s="204"/>
      <c r="RR33" s="204"/>
      <c r="RS33" s="204"/>
      <c r="RT33" s="204"/>
      <c r="RU33" s="204"/>
      <c r="RV33" s="204"/>
      <c r="RW33" s="204"/>
      <c r="RX33" s="204"/>
      <c r="RY33" s="204"/>
      <c r="RZ33" s="204"/>
      <c r="SA33" s="204"/>
      <c r="SB33" s="204"/>
      <c r="SC33" s="204"/>
      <c r="SD33" s="204"/>
      <c r="SE33" s="204"/>
      <c r="SF33" s="204"/>
      <c r="SG33" s="204"/>
      <c r="SH33" s="204"/>
      <c r="SI33" s="204"/>
      <c r="SJ33" s="204"/>
      <c r="SK33" s="204"/>
      <c r="SL33" s="204"/>
      <c r="SM33" s="204"/>
      <c r="SN33" s="204"/>
      <c r="SO33" s="204"/>
      <c r="SP33" s="204"/>
      <c r="SQ33" s="204"/>
      <c r="SR33" s="204"/>
      <c r="SS33" s="204"/>
      <c r="ST33" s="204"/>
      <c r="SU33" s="204"/>
      <c r="SV33" s="204"/>
      <c r="SW33" s="204"/>
      <c r="SX33" s="204"/>
      <c r="SY33" s="204"/>
      <c r="SZ33" s="204"/>
      <c r="TA33" s="204"/>
      <c r="TB33" s="204"/>
      <c r="TC33" s="204"/>
      <c r="TD33" s="204"/>
      <c r="TE33" s="204"/>
      <c r="TF33" s="204"/>
      <c r="TG33" s="204"/>
      <c r="TH33" s="204"/>
      <c r="TI33" s="204"/>
      <c r="TJ33" s="204"/>
      <c r="TK33" s="204"/>
      <c r="TL33" s="204"/>
      <c r="TM33" s="204"/>
      <c r="TN33" s="204"/>
      <c r="TO33" s="204"/>
      <c r="TP33" s="204"/>
      <c r="TQ33" s="204"/>
      <c r="TR33" s="204"/>
      <c r="TS33" s="204"/>
      <c r="TT33" s="204"/>
      <c r="TU33" s="204"/>
      <c r="TV33" s="204"/>
      <c r="TW33" s="204"/>
      <c r="TX33" s="204"/>
      <c r="TY33" s="204"/>
      <c r="TZ33" s="204"/>
      <c r="UA33" s="204"/>
      <c r="UB33" s="204"/>
      <c r="UC33" s="204"/>
      <c r="UD33" s="204"/>
      <c r="UE33" s="204"/>
      <c r="UF33" s="204"/>
      <c r="UG33" s="204"/>
      <c r="UH33" s="204"/>
      <c r="UI33" s="204"/>
      <c r="UJ33" s="204"/>
      <c r="UK33" s="204"/>
      <c r="UL33" s="204"/>
      <c r="UM33" s="204"/>
      <c r="UN33" s="204"/>
      <c r="UO33" s="204"/>
      <c r="UP33" s="204"/>
      <c r="UQ33" s="204"/>
      <c r="UR33" s="204"/>
      <c r="US33" s="204"/>
      <c r="UT33" s="204"/>
      <c r="UU33" s="204"/>
      <c r="UV33" s="204"/>
      <c r="UW33" s="204"/>
      <c r="UX33" s="204"/>
      <c r="UY33" s="204"/>
      <c r="UZ33" s="204"/>
      <c r="VA33" s="204"/>
      <c r="VB33" s="204"/>
      <c r="VC33" s="204"/>
      <c r="VD33" s="204"/>
      <c r="VE33" s="204"/>
      <c r="VF33" s="204"/>
      <c r="VG33" s="204"/>
      <c r="VH33" s="204"/>
      <c r="VI33" s="204"/>
      <c r="VJ33" s="204"/>
      <c r="VK33" s="204"/>
      <c r="VL33" s="204"/>
      <c r="VM33" s="204"/>
      <c r="VN33" s="204"/>
      <c r="VO33" s="204"/>
      <c r="VP33" s="204"/>
      <c r="VQ33" s="204"/>
      <c r="VR33" s="204"/>
      <c r="VS33" s="204"/>
      <c r="VT33" s="204"/>
      <c r="VU33" s="204"/>
      <c r="VV33" s="204"/>
      <c r="VW33" s="204"/>
      <c r="VX33" s="204"/>
      <c r="VY33" s="204"/>
      <c r="VZ33" s="204"/>
      <c r="WA33" s="204"/>
      <c r="WB33" s="204"/>
      <c r="WC33" s="204"/>
      <c r="WD33" s="204"/>
      <c r="WE33" s="204"/>
      <c r="WF33" s="204"/>
      <c r="WG33" s="204"/>
      <c r="WH33" s="204"/>
      <c r="WI33" s="204"/>
      <c r="WJ33" s="204"/>
      <c r="WK33" s="204"/>
      <c r="WL33" s="204"/>
      <c r="WM33" s="204"/>
      <c r="WN33" s="204"/>
      <c r="WO33" s="204"/>
      <c r="WP33" s="204"/>
      <c r="WQ33" s="204"/>
      <c r="WR33" s="204"/>
      <c r="WS33" s="204"/>
      <c r="WT33" s="204"/>
      <c r="WU33" s="204"/>
      <c r="WV33" s="204"/>
      <c r="WW33" s="204"/>
      <c r="WX33" s="204"/>
      <c r="WY33" s="204"/>
      <c r="WZ33" s="204"/>
      <c r="XA33" s="204"/>
      <c r="XB33" s="204"/>
      <c r="XC33" s="204"/>
      <c r="XD33" s="204"/>
      <c r="XE33" s="204"/>
      <c r="XF33" s="204"/>
      <c r="XG33" s="204"/>
      <c r="XH33" s="204"/>
      <c r="XI33" s="204"/>
      <c r="XJ33" s="204"/>
      <c r="XK33" s="204"/>
      <c r="XL33" s="204"/>
      <c r="XM33" s="204"/>
      <c r="XN33" s="204"/>
      <c r="XO33" s="204"/>
      <c r="XP33" s="204"/>
      <c r="XQ33" s="204"/>
      <c r="XR33" s="204"/>
      <c r="XS33" s="204"/>
      <c r="XT33" s="204"/>
      <c r="XU33" s="204"/>
      <c r="XV33" s="204"/>
      <c r="XW33" s="204"/>
      <c r="XX33" s="204"/>
      <c r="XY33" s="204"/>
      <c r="XZ33" s="204"/>
      <c r="YA33" s="204"/>
      <c r="YB33" s="204"/>
      <c r="YC33" s="204"/>
      <c r="YD33" s="204"/>
      <c r="YE33" s="204"/>
      <c r="YF33" s="204"/>
      <c r="YG33" s="204"/>
      <c r="YH33" s="204"/>
      <c r="YI33" s="204"/>
      <c r="YJ33" s="204"/>
      <c r="YK33" s="204"/>
      <c r="YL33" s="204"/>
      <c r="YM33" s="204"/>
      <c r="YN33" s="204"/>
      <c r="YO33" s="204"/>
      <c r="YP33" s="204"/>
      <c r="YQ33" s="204"/>
      <c r="YR33" s="204"/>
      <c r="YS33" s="204"/>
      <c r="YT33" s="204"/>
      <c r="YU33" s="204"/>
      <c r="YV33" s="204"/>
      <c r="YW33" s="204"/>
      <c r="YX33" s="204"/>
      <c r="YY33" s="204"/>
      <c r="YZ33" s="204"/>
      <c r="ZA33" s="204"/>
      <c r="ZB33" s="204"/>
      <c r="ZC33" s="204"/>
      <c r="ZD33" s="204"/>
      <c r="ZE33" s="204"/>
      <c r="ZF33" s="204"/>
      <c r="ZG33" s="204"/>
      <c r="ZH33" s="204"/>
      <c r="ZI33" s="204"/>
      <c r="ZJ33" s="204"/>
      <c r="ZK33" s="204"/>
      <c r="ZL33" s="204"/>
      <c r="ZM33" s="204"/>
      <c r="ZN33" s="204"/>
      <c r="ZO33" s="204"/>
      <c r="ZP33" s="204"/>
      <c r="ZQ33" s="204"/>
      <c r="ZR33" s="204"/>
      <c r="ZS33" s="204"/>
      <c r="ZT33" s="204"/>
      <c r="ZU33" s="204"/>
      <c r="ZV33" s="204"/>
      <c r="ZW33" s="204"/>
      <c r="ZX33" s="204"/>
      <c r="ZY33" s="204"/>
      <c r="ZZ33" s="204"/>
      <c r="AAA33" s="204"/>
      <c r="AAB33" s="204"/>
      <c r="AAC33" s="204"/>
      <c r="AAD33" s="204"/>
      <c r="AAE33" s="204"/>
      <c r="AAF33" s="204"/>
      <c r="AAG33" s="204"/>
      <c r="AAH33" s="204"/>
      <c r="AAI33" s="204"/>
      <c r="AAJ33" s="204"/>
      <c r="AAK33" s="204"/>
      <c r="AAL33" s="204"/>
      <c r="AAM33" s="204"/>
      <c r="AAN33" s="204"/>
      <c r="AAO33" s="204"/>
      <c r="AAP33" s="204"/>
      <c r="AAQ33" s="204"/>
      <c r="AAR33" s="204"/>
      <c r="AAS33" s="204"/>
      <c r="AAT33" s="204"/>
      <c r="AAU33" s="204"/>
      <c r="AAV33" s="204"/>
      <c r="AAW33" s="204"/>
      <c r="AAX33" s="204"/>
      <c r="AAY33" s="204"/>
      <c r="AAZ33" s="204"/>
      <c r="ABA33" s="204"/>
      <c r="ABB33" s="204"/>
      <c r="ABC33" s="204"/>
      <c r="ABD33" s="204"/>
      <c r="ABE33" s="204"/>
      <c r="ABF33" s="204"/>
      <c r="ABG33" s="204"/>
      <c r="ABH33" s="204"/>
      <c r="ABI33" s="204"/>
      <c r="ABJ33" s="204"/>
      <c r="ABK33" s="204"/>
      <c r="ABL33" s="204"/>
      <c r="ABM33" s="204"/>
      <c r="ABN33" s="204"/>
      <c r="ABO33" s="204"/>
      <c r="ABP33" s="204"/>
      <c r="ABQ33" s="204"/>
      <c r="ABR33" s="204"/>
      <c r="ABS33" s="204"/>
      <c r="ABT33" s="204"/>
      <c r="ABU33" s="204"/>
      <c r="ABV33" s="204"/>
      <c r="ABW33" s="204"/>
      <c r="ABX33" s="204"/>
      <c r="ABY33" s="204"/>
      <c r="ABZ33" s="204"/>
      <c r="ACA33" s="204"/>
      <c r="ACB33" s="204"/>
      <c r="ACC33" s="204"/>
      <c r="ACD33" s="204"/>
      <c r="ACE33" s="204"/>
      <c r="ACF33" s="204"/>
      <c r="ACG33" s="204"/>
      <c r="ACH33" s="204"/>
      <c r="ACI33" s="204"/>
      <c r="ACJ33" s="204"/>
      <c r="ACK33" s="204"/>
      <c r="ACL33" s="204"/>
      <c r="ACM33" s="204"/>
      <c r="ACN33" s="204"/>
      <c r="ACO33" s="204"/>
      <c r="ACP33" s="204"/>
      <c r="ACQ33" s="204"/>
      <c r="ACR33" s="204"/>
      <c r="ACS33" s="204"/>
      <c r="ACT33" s="204"/>
      <c r="ACU33" s="204"/>
      <c r="ACV33" s="204"/>
      <c r="ACW33" s="204"/>
      <c r="ACX33" s="204"/>
      <c r="ACY33" s="204"/>
      <c r="ACZ33" s="204"/>
      <c r="ADA33" s="204"/>
      <c r="ADB33" s="204"/>
      <c r="ADC33" s="204"/>
      <c r="ADD33" s="204"/>
      <c r="ADE33" s="204"/>
      <c r="ADF33" s="204"/>
      <c r="ADG33" s="204"/>
      <c r="ADH33" s="204"/>
      <c r="ADI33" s="204"/>
      <c r="ADJ33" s="204"/>
      <c r="ADK33" s="204"/>
      <c r="ADL33" s="204"/>
      <c r="ADM33" s="204"/>
      <c r="ADN33" s="204"/>
      <c r="ADO33" s="204"/>
      <c r="ADP33" s="204"/>
      <c r="ADQ33" s="204"/>
      <c r="ADR33" s="204"/>
      <c r="ADS33" s="204"/>
      <c r="ADT33" s="204"/>
      <c r="ADU33" s="204"/>
      <c r="ADV33" s="204"/>
      <c r="ADW33" s="204"/>
      <c r="ADX33" s="204"/>
      <c r="ADY33" s="204"/>
      <c r="ADZ33" s="204"/>
      <c r="AEA33" s="204"/>
      <c r="AEB33" s="204"/>
      <c r="AEC33" s="204"/>
      <c r="AED33" s="204"/>
      <c r="AEE33" s="204"/>
      <c r="AEF33" s="204"/>
      <c r="AEG33" s="204"/>
      <c r="AEH33" s="204"/>
      <c r="AEI33" s="204"/>
      <c r="AEJ33" s="204"/>
      <c r="AEK33" s="204"/>
      <c r="AEL33" s="204"/>
      <c r="AEM33" s="204"/>
      <c r="AEN33" s="204"/>
      <c r="AEO33" s="204"/>
      <c r="AEP33" s="204"/>
      <c r="AEQ33" s="204"/>
      <c r="AER33" s="204"/>
      <c r="AES33" s="204"/>
      <c r="AET33" s="204"/>
      <c r="AEU33" s="204"/>
      <c r="AEV33" s="204"/>
      <c r="AEW33" s="204"/>
      <c r="AEX33" s="204"/>
      <c r="AEY33" s="204"/>
      <c r="AEZ33" s="204"/>
      <c r="AFA33" s="204"/>
      <c r="AFB33" s="204"/>
      <c r="AFC33" s="204"/>
      <c r="AFD33" s="204"/>
      <c r="AFE33" s="204"/>
      <c r="AFF33" s="204"/>
      <c r="AFG33" s="204"/>
      <c r="AFH33" s="204"/>
      <c r="AFI33" s="204"/>
      <c r="AFJ33" s="204"/>
      <c r="AFK33" s="204"/>
      <c r="AFL33" s="204"/>
      <c r="AFM33" s="204"/>
      <c r="AFN33" s="204"/>
      <c r="AFO33" s="204"/>
      <c r="AFP33" s="204"/>
      <c r="AFQ33" s="204"/>
      <c r="AFR33" s="204"/>
      <c r="AFS33" s="204"/>
      <c r="AFT33" s="204"/>
      <c r="AFU33" s="204"/>
      <c r="AFV33" s="204"/>
      <c r="AFW33" s="204"/>
      <c r="AFX33" s="204"/>
      <c r="AFY33" s="204"/>
      <c r="AFZ33" s="204"/>
      <c r="AGA33" s="204"/>
      <c r="AGB33" s="204"/>
      <c r="AGC33" s="204"/>
      <c r="AGD33" s="204"/>
      <c r="AGE33" s="204"/>
      <c r="AGF33" s="204"/>
      <c r="AGG33" s="204"/>
      <c r="AGH33" s="204"/>
      <c r="AGI33" s="204"/>
      <c r="AGJ33" s="204"/>
      <c r="AGK33" s="204"/>
      <c r="AGL33" s="204"/>
      <c r="AGM33" s="204"/>
      <c r="AGN33" s="204"/>
      <c r="AGO33" s="204"/>
      <c r="AGP33" s="204"/>
      <c r="AGQ33" s="204"/>
      <c r="AGR33" s="204"/>
      <c r="AGS33" s="204"/>
      <c r="AGT33" s="204"/>
      <c r="AGU33" s="204"/>
      <c r="AGV33" s="204"/>
      <c r="AGW33" s="204"/>
      <c r="AGX33" s="204"/>
      <c r="AGY33" s="204"/>
      <c r="AGZ33" s="204"/>
      <c r="AHA33" s="204"/>
      <c r="AHB33" s="204"/>
      <c r="AHC33" s="204"/>
      <c r="AHD33" s="204"/>
      <c r="AHE33" s="204"/>
      <c r="AHF33" s="204"/>
      <c r="AHG33" s="204"/>
      <c r="AHH33" s="204"/>
      <c r="AHI33" s="204"/>
      <c r="AHJ33" s="204"/>
      <c r="AHK33" s="204"/>
      <c r="AHL33" s="204"/>
      <c r="AHM33" s="204"/>
      <c r="AHN33" s="204"/>
      <c r="AHO33" s="204"/>
      <c r="AHP33" s="204"/>
      <c r="AHQ33" s="204"/>
      <c r="AHR33" s="204"/>
      <c r="AHS33" s="204"/>
      <c r="AHT33" s="204"/>
      <c r="AHU33" s="204"/>
      <c r="AHV33" s="204"/>
      <c r="AHW33" s="204"/>
      <c r="AHX33" s="204"/>
      <c r="AHY33" s="204"/>
      <c r="AHZ33" s="204"/>
      <c r="AIA33" s="204"/>
      <c r="AIB33" s="204"/>
      <c r="AIC33" s="204"/>
      <c r="AID33" s="204"/>
      <c r="AIE33" s="204"/>
      <c r="AIF33" s="204"/>
      <c r="AIG33" s="204"/>
      <c r="AIH33" s="204"/>
      <c r="AII33" s="204"/>
      <c r="AIJ33" s="204"/>
      <c r="AIK33" s="204"/>
      <c r="AIL33" s="204"/>
      <c r="AIM33" s="204"/>
      <c r="AIN33" s="204"/>
      <c r="AIO33" s="204"/>
      <c r="AIP33" s="204"/>
      <c r="AIQ33" s="204"/>
      <c r="AIR33" s="204"/>
      <c r="AIS33" s="204"/>
      <c r="AIT33" s="204"/>
      <c r="AIU33" s="204"/>
      <c r="AIV33" s="204"/>
      <c r="AIW33" s="204"/>
      <c r="AIX33" s="204"/>
      <c r="AIY33" s="204"/>
      <c r="AIZ33" s="204"/>
      <c r="AJA33" s="204"/>
      <c r="AJB33" s="204"/>
      <c r="AJC33" s="204"/>
      <c r="AJD33" s="204"/>
      <c r="AJE33" s="204"/>
      <c r="AJF33" s="204"/>
      <c r="AJG33" s="204"/>
      <c r="AJH33" s="204"/>
      <c r="AJI33" s="204"/>
      <c r="AJJ33" s="204"/>
      <c r="AJK33" s="204"/>
      <c r="AJL33" s="204"/>
      <c r="AJM33" s="204"/>
      <c r="AJN33" s="204"/>
      <c r="AJO33" s="204"/>
      <c r="AJP33" s="204"/>
      <c r="AJQ33" s="204"/>
      <c r="AJR33" s="204"/>
      <c r="AJS33" s="204"/>
      <c r="AJT33" s="204"/>
      <c r="AJU33" s="204"/>
      <c r="AJV33" s="204"/>
      <c r="AJW33" s="204"/>
      <c r="AJX33" s="204"/>
      <c r="AJY33" s="204"/>
      <c r="AJZ33" s="204"/>
      <c r="AKA33" s="204"/>
      <c r="AKB33" s="204"/>
      <c r="AKC33" s="204"/>
      <c r="AKD33" s="204"/>
      <c r="AKE33" s="204"/>
      <c r="AKF33" s="204"/>
      <c r="AKG33" s="204"/>
      <c r="AKH33" s="204"/>
      <c r="AKI33" s="204"/>
      <c r="AKJ33" s="204"/>
      <c r="AKK33" s="204"/>
      <c r="AKL33" s="204"/>
      <c r="AKM33" s="204"/>
      <c r="AKN33" s="204"/>
      <c r="AKO33" s="204"/>
      <c r="AKP33" s="204"/>
      <c r="AKQ33" s="204"/>
      <c r="AKR33" s="204"/>
      <c r="AKS33" s="204"/>
      <c r="AKT33" s="204"/>
      <c r="AKU33" s="204"/>
      <c r="AKV33" s="204"/>
      <c r="AKW33" s="204"/>
      <c r="AKX33" s="204"/>
      <c r="AKY33" s="204"/>
      <c r="AKZ33" s="204"/>
      <c r="ALA33" s="204"/>
      <c r="ALB33" s="204"/>
      <c r="ALC33" s="204"/>
      <c r="ALD33" s="204"/>
      <c r="ALE33" s="204"/>
      <c r="ALF33" s="204"/>
      <c r="ALG33" s="204"/>
      <c r="ALH33" s="204"/>
      <c r="ALI33" s="204"/>
      <c r="ALJ33" s="204"/>
      <c r="ALK33" s="204"/>
      <c r="ALL33" s="204"/>
      <c r="ALM33" s="204"/>
      <c r="ALN33" s="204"/>
      <c r="ALO33" s="204"/>
      <c r="ALP33" s="204"/>
      <c r="ALQ33" s="204"/>
      <c r="ALR33" s="204"/>
      <c r="ALS33" s="204"/>
      <c r="ALT33" s="204"/>
      <c r="ALU33" s="204"/>
      <c r="ALV33" s="204"/>
      <c r="ALW33" s="204"/>
      <c r="ALX33" s="204"/>
      <c r="ALY33" s="204"/>
      <c r="ALZ33" s="204"/>
      <c r="AMA33" s="204"/>
      <c r="AMB33" s="204"/>
      <c r="AMC33" s="204"/>
      <c r="AMD33" s="204"/>
      <c r="AME33" s="204"/>
      <c r="AMF33" s="204"/>
      <c r="AMG33" s="204"/>
      <c r="AMH33" s="204"/>
      <c r="AMI33" s="204"/>
      <c r="AMJ33" s="204"/>
      <c r="AMK33" s="204"/>
      <c r="AML33" s="204"/>
      <c r="AMM33" s="204"/>
      <c r="AMN33" s="204"/>
      <c r="AMO33" s="204"/>
      <c r="AMP33" s="204"/>
      <c r="AMQ33" s="204"/>
      <c r="AMR33" s="204"/>
      <c r="AMS33" s="204"/>
      <c r="AMT33" s="204"/>
      <c r="AMU33" s="204"/>
      <c r="AMV33" s="204"/>
      <c r="AMW33" s="204"/>
      <c r="AMX33" s="204"/>
      <c r="AMY33" s="204"/>
      <c r="AMZ33" s="204"/>
      <c r="ANA33" s="204"/>
      <c r="ANB33" s="204"/>
      <c r="ANC33" s="204"/>
      <c r="AND33" s="204"/>
      <c r="ANE33" s="204"/>
      <c r="ANF33" s="204"/>
      <c r="ANG33" s="204"/>
      <c r="ANH33" s="204"/>
      <c r="ANI33" s="204"/>
      <c r="ANJ33" s="204"/>
      <c r="ANK33" s="204"/>
      <c r="ANL33" s="204"/>
      <c r="ANM33" s="204"/>
      <c r="ANN33" s="204"/>
      <c r="ANO33" s="204"/>
      <c r="ANP33" s="204"/>
      <c r="ANQ33" s="204"/>
      <c r="ANR33" s="204"/>
      <c r="ANS33" s="204"/>
      <c r="ANT33" s="204"/>
      <c r="ANU33" s="204"/>
      <c r="ANV33" s="204"/>
      <c r="ANW33" s="204"/>
      <c r="ANX33" s="204"/>
      <c r="ANY33" s="204"/>
      <c r="ANZ33" s="204"/>
      <c r="AOA33" s="204"/>
      <c r="AOB33" s="204"/>
      <c r="AOC33" s="204"/>
      <c r="AOD33" s="204"/>
      <c r="AOE33" s="204"/>
      <c r="AOF33" s="204"/>
      <c r="AOG33" s="204"/>
      <c r="AOH33" s="204"/>
      <c r="AOI33" s="204"/>
      <c r="AOJ33" s="204"/>
      <c r="AOK33" s="204"/>
      <c r="AOL33" s="204"/>
      <c r="AOM33" s="204"/>
      <c r="AON33" s="204"/>
      <c r="AOO33" s="204"/>
      <c r="AOP33" s="204"/>
      <c r="AOQ33" s="204"/>
      <c r="AOR33" s="204"/>
      <c r="AOS33" s="204"/>
      <c r="AOT33" s="204"/>
      <c r="AOU33" s="204"/>
      <c r="AOV33" s="204"/>
      <c r="AOW33" s="204"/>
      <c r="AOX33" s="204"/>
      <c r="AOY33" s="204"/>
      <c r="AOZ33" s="204"/>
      <c r="APA33" s="204"/>
      <c r="APB33" s="204"/>
      <c r="APC33" s="204"/>
      <c r="APD33" s="204"/>
      <c r="APE33" s="204"/>
      <c r="APF33" s="204"/>
      <c r="APG33" s="204"/>
      <c r="APH33" s="204"/>
      <c r="API33" s="204"/>
      <c r="APJ33" s="204"/>
      <c r="APK33" s="204"/>
      <c r="APL33" s="204"/>
      <c r="APM33" s="204"/>
      <c r="APN33" s="204"/>
      <c r="APO33" s="204"/>
      <c r="APP33" s="204"/>
      <c r="APQ33" s="204"/>
      <c r="APR33" s="204"/>
      <c r="APS33" s="204"/>
      <c r="APT33" s="204"/>
      <c r="APU33" s="204"/>
      <c r="APV33" s="204"/>
      <c r="APW33" s="204"/>
      <c r="APX33" s="204"/>
      <c r="APY33" s="204"/>
      <c r="APZ33" s="204"/>
      <c r="AQA33" s="204"/>
      <c r="AQB33" s="204"/>
      <c r="AQC33" s="204"/>
      <c r="AQD33" s="204"/>
      <c r="AQE33" s="204"/>
      <c r="AQF33" s="204"/>
      <c r="AQG33" s="204"/>
      <c r="AQH33" s="204"/>
      <c r="AQI33" s="204"/>
      <c r="AQJ33" s="204"/>
      <c r="AQK33" s="204"/>
      <c r="AQL33" s="204"/>
      <c r="AQM33" s="204"/>
      <c r="AQN33" s="204"/>
      <c r="AQO33" s="204"/>
      <c r="AQP33" s="204"/>
      <c r="AQQ33" s="204"/>
      <c r="AQR33" s="204"/>
      <c r="AQS33" s="204"/>
      <c r="AQT33" s="204"/>
      <c r="AQU33" s="204"/>
      <c r="AQV33" s="204"/>
      <c r="AQW33" s="204"/>
      <c r="AQX33" s="204"/>
      <c r="AQY33" s="204"/>
      <c r="AQZ33" s="204"/>
      <c r="ARA33" s="204"/>
      <c r="ARB33" s="204"/>
      <c r="ARC33" s="204"/>
      <c r="ARD33" s="204"/>
      <c r="ARE33" s="204"/>
      <c r="ARF33" s="204"/>
      <c r="ARG33" s="204"/>
      <c r="ARH33" s="204"/>
      <c r="ARI33" s="204"/>
      <c r="ARJ33" s="204"/>
      <c r="ARK33" s="204"/>
      <c r="ARL33" s="204"/>
      <c r="ARM33" s="204"/>
      <c r="ARN33" s="204"/>
      <c r="ARO33" s="204"/>
      <c r="ARP33" s="204"/>
      <c r="ARQ33" s="204"/>
      <c r="ARR33" s="204"/>
      <c r="ARS33" s="204"/>
      <c r="ART33" s="204"/>
      <c r="ARU33" s="204"/>
      <c r="ARV33" s="204"/>
      <c r="ARW33" s="204"/>
      <c r="ARX33" s="204"/>
      <c r="ARY33" s="204"/>
      <c r="ARZ33" s="204"/>
      <c r="ASA33" s="204"/>
      <c r="ASB33" s="204"/>
      <c r="ASC33" s="204"/>
      <c r="ASD33" s="204"/>
      <c r="ASE33" s="204"/>
      <c r="ASF33" s="204"/>
      <c r="ASG33" s="204"/>
      <c r="ASH33" s="204"/>
      <c r="ASI33" s="204"/>
      <c r="ASJ33" s="204"/>
      <c r="ASK33" s="204"/>
      <c r="ASL33" s="204"/>
      <c r="ASM33" s="204"/>
      <c r="ASN33" s="204"/>
      <c r="ASO33" s="204"/>
      <c r="ASP33" s="204"/>
      <c r="ASQ33" s="204"/>
      <c r="ASR33" s="204"/>
      <c r="ASS33" s="204"/>
      <c r="AST33" s="204"/>
      <c r="ASU33" s="204"/>
      <c r="ASV33" s="204"/>
      <c r="ASW33" s="204"/>
      <c r="ASX33" s="204"/>
      <c r="ASY33" s="204"/>
      <c r="ASZ33" s="204"/>
      <c r="ATA33" s="204"/>
      <c r="ATB33" s="204"/>
      <c r="ATC33" s="204"/>
      <c r="ATD33" s="204"/>
      <c r="ATE33" s="204"/>
      <c r="ATF33" s="204"/>
      <c r="ATG33" s="204"/>
      <c r="ATH33" s="204"/>
      <c r="ATI33" s="204"/>
      <c r="ATJ33" s="204"/>
      <c r="ATK33" s="204"/>
      <c r="ATL33" s="204"/>
      <c r="ATM33" s="204"/>
      <c r="ATN33" s="204"/>
      <c r="ATO33" s="204"/>
      <c r="ATP33" s="204"/>
      <c r="ATQ33" s="204"/>
      <c r="ATR33" s="204"/>
      <c r="ATS33" s="204"/>
      <c r="ATT33" s="204"/>
      <c r="ATU33" s="204"/>
      <c r="ATV33" s="204"/>
      <c r="ATW33" s="204"/>
      <c r="ATX33" s="204"/>
      <c r="ATY33" s="204"/>
      <c r="ATZ33" s="204"/>
      <c r="AUA33" s="204"/>
      <c r="AUB33" s="204"/>
      <c r="AUC33" s="204"/>
      <c r="AUD33" s="204"/>
      <c r="AUE33" s="204"/>
      <c r="AUF33" s="204"/>
      <c r="AUG33" s="204"/>
      <c r="AUH33" s="204"/>
      <c r="AUI33" s="204"/>
      <c r="AUJ33" s="204"/>
      <c r="AUK33" s="204"/>
      <c r="AUL33" s="204"/>
      <c r="AUM33" s="204"/>
      <c r="AUN33" s="204"/>
      <c r="AUO33" s="204"/>
      <c r="AUP33" s="204"/>
      <c r="AUQ33" s="204"/>
      <c r="AUR33" s="204"/>
      <c r="AUS33" s="204"/>
      <c r="AUT33" s="204"/>
      <c r="AUU33" s="204"/>
      <c r="AUV33" s="204"/>
      <c r="AUW33" s="204"/>
      <c r="AUX33" s="204"/>
      <c r="AUY33" s="204"/>
      <c r="AUZ33" s="204"/>
      <c r="AVA33" s="204"/>
      <c r="AVB33" s="204"/>
      <c r="AVC33" s="204"/>
      <c r="AVD33" s="204"/>
      <c r="AVE33" s="204"/>
      <c r="AVF33" s="204"/>
      <c r="AVG33" s="204"/>
      <c r="AVH33" s="204"/>
      <c r="AVI33" s="204"/>
      <c r="AVJ33" s="204"/>
      <c r="AVK33" s="204"/>
      <c r="AVL33" s="204"/>
      <c r="AVM33" s="204"/>
      <c r="AVN33" s="204"/>
      <c r="AVO33" s="204"/>
      <c r="AVP33" s="204"/>
      <c r="AVQ33" s="204"/>
      <c r="AVR33" s="204"/>
      <c r="AVS33" s="204"/>
      <c r="AVT33" s="204"/>
      <c r="AVU33" s="204"/>
      <c r="AVV33" s="204"/>
      <c r="AVW33" s="204"/>
      <c r="AVX33" s="204"/>
      <c r="AVY33" s="204"/>
      <c r="AVZ33" s="204"/>
      <c r="AWA33" s="204"/>
      <c r="AWB33" s="204"/>
      <c r="AWC33" s="204"/>
      <c r="AWD33" s="204"/>
      <c r="AWE33" s="204"/>
      <c r="AWF33" s="204"/>
      <c r="AWG33" s="204"/>
      <c r="AWH33" s="204"/>
      <c r="AWI33" s="204"/>
      <c r="AWJ33" s="204"/>
      <c r="AWK33" s="204"/>
      <c r="AWL33" s="204"/>
      <c r="AWM33" s="204"/>
      <c r="AWN33" s="204"/>
      <c r="AWO33" s="204"/>
      <c r="AWP33" s="204"/>
      <c r="AWQ33" s="204"/>
      <c r="AWR33" s="204"/>
      <c r="AWS33" s="204"/>
      <c r="AWT33" s="204"/>
      <c r="AWU33" s="204"/>
      <c r="AWV33" s="204"/>
      <c r="AWW33" s="204"/>
      <c r="AWX33" s="204"/>
      <c r="AWY33" s="204"/>
      <c r="AWZ33" s="204"/>
      <c r="AXA33" s="204"/>
      <c r="AXB33" s="204"/>
      <c r="AXC33" s="204"/>
      <c r="AXD33" s="204"/>
      <c r="AXE33" s="204"/>
      <c r="AXF33" s="204"/>
      <c r="AXG33" s="204"/>
      <c r="AXH33" s="204"/>
      <c r="AXI33" s="204"/>
      <c r="AXJ33" s="204"/>
      <c r="AXK33" s="204"/>
      <c r="AXL33" s="204"/>
      <c r="AXM33" s="204"/>
      <c r="AXN33" s="204"/>
      <c r="AXO33" s="204"/>
      <c r="AXP33" s="204"/>
      <c r="AXQ33" s="204"/>
      <c r="AXR33" s="204"/>
      <c r="AXS33" s="204"/>
      <c r="AXT33" s="204"/>
      <c r="AXU33" s="204"/>
      <c r="AXV33" s="204"/>
      <c r="AXW33" s="204"/>
      <c r="AXX33" s="204"/>
      <c r="AXY33" s="204"/>
      <c r="AXZ33" s="204"/>
      <c r="AYA33" s="204"/>
      <c r="AYB33" s="204"/>
      <c r="AYC33" s="204"/>
      <c r="AYD33" s="204"/>
      <c r="AYE33" s="204"/>
      <c r="AYF33" s="204"/>
      <c r="AYG33" s="204"/>
      <c r="AYH33" s="204"/>
      <c r="AYI33" s="204"/>
      <c r="AYJ33" s="204"/>
      <c r="AYK33" s="204"/>
      <c r="AYL33" s="204"/>
      <c r="AYM33" s="204"/>
      <c r="AYN33" s="204"/>
      <c r="AYO33" s="204"/>
      <c r="AYP33" s="204"/>
      <c r="AYQ33" s="204"/>
      <c r="AYR33" s="204"/>
      <c r="AYS33" s="204"/>
      <c r="AYT33" s="204"/>
      <c r="AYU33" s="204"/>
      <c r="AYV33" s="204"/>
      <c r="AYW33" s="204"/>
      <c r="AYX33" s="204"/>
      <c r="AYY33" s="204"/>
      <c r="AYZ33" s="204"/>
      <c r="AZA33" s="204"/>
      <c r="AZB33" s="204"/>
      <c r="AZC33" s="204"/>
      <c r="AZD33" s="204"/>
      <c r="AZE33" s="204"/>
      <c r="AZF33" s="204"/>
      <c r="AZG33" s="204"/>
      <c r="AZH33" s="204"/>
      <c r="AZI33" s="204"/>
      <c r="AZJ33" s="204"/>
      <c r="AZK33" s="204"/>
      <c r="AZL33" s="204"/>
      <c r="AZM33" s="204"/>
      <c r="AZN33" s="204"/>
      <c r="AZO33" s="204"/>
      <c r="AZP33" s="204"/>
      <c r="AZQ33" s="204"/>
      <c r="AZR33" s="204"/>
      <c r="AZS33" s="204"/>
      <c r="AZT33" s="204"/>
      <c r="AZU33" s="204"/>
      <c r="AZV33" s="204"/>
      <c r="AZW33" s="204"/>
      <c r="AZX33" s="204"/>
      <c r="AZY33" s="204"/>
      <c r="AZZ33" s="204"/>
      <c r="BAA33" s="204"/>
      <c r="BAB33" s="204"/>
      <c r="BAC33" s="204"/>
      <c r="BAD33" s="204"/>
      <c r="BAE33" s="204"/>
      <c r="BAF33" s="204"/>
      <c r="BAG33" s="204"/>
      <c r="BAH33" s="204"/>
      <c r="BAI33" s="204"/>
      <c r="BAJ33" s="204"/>
      <c r="BAK33" s="204"/>
      <c r="BAL33" s="204"/>
      <c r="BAM33" s="204"/>
      <c r="BAN33" s="204"/>
      <c r="BAO33" s="204"/>
      <c r="BAP33" s="204"/>
      <c r="BAQ33" s="204"/>
      <c r="BAR33" s="204"/>
      <c r="BAS33" s="204"/>
      <c r="BAT33" s="204"/>
      <c r="BAU33" s="204"/>
      <c r="BAV33" s="204"/>
      <c r="BAW33" s="204"/>
      <c r="BAX33" s="204"/>
      <c r="BAY33" s="204"/>
      <c r="BAZ33" s="204"/>
      <c r="BBA33" s="204"/>
      <c r="BBB33" s="204"/>
      <c r="BBC33" s="204"/>
      <c r="BBD33" s="204"/>
      <c r="BBE33" s="204"/>
      <c r="BBF33" s="204"/>
      <c r="BBG33" s="204"/>
      <c r="BBH33" s="204"/>
      <c r="BBI33" s="204"/>
      <c r="BBJ33" s="204"/>
      <c r="BBK33" s="204"/>
      <c r="BBL33" s="204"/>
      <c r="BBM33" s="204"/>
      <c r="BBN33" s="204"/>
      <c r="BBO33" s="204"/>
      <c r="BBP33" s="204"/>
      <c r="BBQ33" s="204"/>
      <c r="BBR33" s="204"/>
      <c r="BBS33" s="204"/>
      <c r="BBT33" s="204"/>
      <c r="BBU33" s="204"/>
      <c r="BBV33" s="204"/>
      <c r="BBW33" s="204"/>
      <c r="BBX33" s="204"/>
      <c r="BBY33" s="204"/>
      <c r="BBZ33" s="204"/>
      <c r="BCA33" s="204"/>
      <c r="BCB33" s="204"/>
      <c r="BCC33" s="204"/>
      <c r="BCD33" s="204"/>
      <c r="BCE33" s="204"/>
      <c r="BCF33" s="204"/>
      <c r="BCG33" s="204"/>
      <c r="BCH33" s="204"/>
      <c r="BCI33" s="204"/>
      <c r="BCJ33" s="204"/>
      <c r="BCK33" s="204"/>
      <c r="BCL33" s="204"/>
      <c r="BCM33" s="204"/>
      <c r="BCN33" s="204"/>
      <c r="BCO33" s="204"/>
      <c r="BCP33" s="204"/>
      <c r="BCQ33" s="204"/>
      <c r="BCR33" s="204"/>
      <c r="BCS33" s="204"/>
      <c r="BCT33" s="204"/>
      <c r="BCU33" s="204"/>
      <c r="BCV33" s="204"/>
      <c r="BCW33" s="204"/>
      <c r="BCX33" s="204"/>
      <c r="BCY33" s="204"/>
      <c r="BCZ33" s="204"/>
      <c r="BDA33" s="204"/>
      <c r="BDB33" s="204"/>
      <c r="BDC33" s="204"/>
      <c r="BDD33" s="204"/>
      <c r="BDE33" s="204"/>
      <c r="BDF33" s="204"/>
      <c r="BDG33" s="204"/>
      <c r="BDH33" s="204"/>
      <c r="BDI33" s="204"/>
      <c r="BDJ33" s="204"/>
      <c r="BDK33" s="204"/>
      <c r="BDL33" s="204"/>
      <c r="BDM33" s="204"/>
      <c r="BDN33" s="204"/>
      <c r="BDO33" s="204"/>
      <c r="BDP33" s="204"/>
      <c r="BDQ33" s="204"/>
      <c r="BDR33" s="204"/>
      <c r="BDS33" s="204"/>
      <c r="BDT33" s="204"/>
      <c r="BDU33" s="204"/>
      <c r="BDV33" s="204"/>
      <c r="BDW33" s="204"/>
      <c r="BDX33" s="204"/>
      <c r="BDY33" s="204"/>
      <c r="BDZ33" s="204"/>
      <c r="BEA33" s="204"/>
      <c r="BEB33" s="204"/>
      <c r="BEC33" s="204"/>
      <c r="BED33" s="204"/>
      <c r="BEE33" s="204"/>
      <c r="BEF33" s="204"/>
      <c r="BEG33" s="204"/>
      <c r="BEH33" s="204"/>
      <c r="BEI33" s="204"/>
      <c r="BEJ33" s="204"/>
      <c r="BEK33" s="204"/>
      <c r="BEL33" s="204"/>
      <c r="BEM33" s="204"/>
      <c r="BEN33" s="204"/>
      <c r="BEO33" s="204"/>
      <c r="BEP33" s="204"/>
      <c r="BEQ33" s="204"/>
      <c r="BER33" s="204"/>
      <c r="BES33" s="204"/>
      <c r="BET33" s="204"/>
      <c r="BEU33" s="204"/>
      <c r="BEV33" s="204"/>
      <c r="BEW33" s="204"/>
      <c r="BEX33" s="204"/>
      <c r="BEY33" s="204"/>
      <c r="BEZ33" s="204"/>
      <c r="BFA33" s="204"/>
      <c r="BFB33" s="204"/>
      <c r="BFC33" s="204"/>
      <c r="BFD33" s="204"/>
      <c r="BFE33" s="204"/>
      <c r="BFF33" s="204"/>
      <c r="BFG33" s="204"/>
      <c r="BFH33" s="204"/>
      <c r="BFI33" s="204"/>
      <c r="BFJ33" s="204"/>
      <c r="BFK33" s="204"/>
      <c r="BFL33" s="204"/>
      <c r="BFM33" s="204"/>
      <c r="BFN33" s="204"/>
      <c r="BFO33" s="204"/>
      <c r="BFP33" s="204"/>
      <c r="BFQ33" s="204"/>
      <c r="BFR33" s="204"/>
      <c r="BFS33" s="204"/>
      <c r="BFT33" s="204"/>
      <c r="BFU33" s="204"/>
      <c r="BFV33" s="204"/>
      <c r="BFW33" s="204"/>
      <c r="BFX33" s="204"/>
      <c r="BFY33" s="204"/>
      <c r="BFZ33" s="204"/>
      <c r="BGA33" s="204"/>
      <c r="BGB33" s="204"/>
      <c r="BGC33" s="204"/>
      <c r="BGD33" s="204"/>
      <c r="BGE33" s="204"/>
      <c r="BGF33" s="204"/>
      <c r="BGG33" s="204"/>
      <c r="BGH33" s="204"/>
      <c r="BGI33" s="204"/>
      <c r="BGJ33" s="204"/>
      <c r="BGK33" s="204"/>
      <c r="BGL33" s="204"/>
      <c r="BGM33" s="204"/>
      <c r="BGN33" s="204"/>
      <c r="BGO33" s="204"/>
      <c r="BGP33" s="204"/>
      <c r="BGQ33" s="204"/>
      <c r="BGR33" s="204"/>
      <c r="BGS33" s="204"/>
      <c r="BGT33" s="204"/>
      <c r="BGU33" s="204"/>
      <c r="BGV33" s="204"/>
      <c r="BGW33" s="204"/>
      <c r="BGX33" s="204"/>
      <c r="BGY33" s="204"/>
      <c r="BGZ33" s="204"/>
      <c r="BHA33" s="204"/>
      <c r="BHB33" s="204"/>
      <c r="BHC33" s="204"/>
      <c r="BHD33" s="204"/>
      <c r="BHE33" s="204"/>
      <c r="BHF33" s="204"/>
      <c r="BHG33" s="204"/>
      <c r="BHH33" s="204"/>
      <c r="BHI33" s="204"/>
      <c r="BHJ33" s="204"/>
      <c r="BHK33" s="204"/>
      <c r="BHL33" s="204"/>
      <c r="BHM33" s="204"/>
      <c r="BHN33" s="204"/>
      <c r="BHO33" s="204"/>
      <c r="BHP33" s="204"/>
      <c r="BHQ33" s="204"/>
      <c r="BHR33" s="204"/>
      <c r="BHS33" s="204"/>
      <c r="BHT33" s="204"/>
      <c r="BHU33" s="204"/>
      <c r="BHV33" s="204"/>
      <c r="BHW33" s="204"/>
      <c r="BHX33" s="204"/>
      <c r="BHY33" s="204"/>
      <c r="BHZ33" s="204"/>
      <c r="BIA33" s="204"/>
      <c r="BIB33" s="204"/>
      <c r="BIC33" s="204"/>
      <c r="BID33" s="204"/>
      <c r="BIE33" s="204"/>
      <c r="BIF33" s="204"/>
      <c r="BIG33" s="204"/>
      <c r="BIH33" s="204"/>
      <c r="BII33" s="204"/>
      <c r="BIJ33" s="204"/>
      <c r="BIK33" s="204"/>
      <c r="BIL33" s="204"/>
      <c r="BIM33" s="204"/>
      <c r="BIN33" s="204"/>
      <c r="BIO33" s="204"/>
      <c r="BIP33" s="204"/>
      <c r="BIQ33" s="204"/>
      <c r="BIR33" s="204"/>
      <c r="BIS33" s="204"/>
      <c r="BIT33" s="204"/>
      <c r="BIU33" s="204"/>
      <c r="BIV33" s="204"/>
      <c r="BIW33" s="204"/>
      <c r="BIX33" s="204"/>
      <c r="BIY33" s="204"/>
      <c r="BIZ33" s="204"/>
      <c r="BJA33" s="204"/>
      <c r="BJB33" s="204"/>
      <c r="BJC33" s="204"/>
      <c r="BJD33" s="204"/>
      <c r="BJE33" s="204"/>
      <c r="BJF33" s="204"/>
      <c r="BJG33" s="204"/>
      <c r="BJH33" s="204"/>
      <c r="BJI33" s="204"/>
      <c r="BJJ33" s="204"/>
      <c r="BJK33" s="204"/>
      <c r="BJL33" s="204"/>
      <c r="BJM33" s="204"/>
      <c r="BJN33" s="204"/>
      <c r="BJO33" s="204"/>
      <c r="BJP33" s="204"/>
      <c r="BJQ33" s="204"/>
      <c r="BJR33" s="204"/>
      <c r="BJS33" s="204"/>
      <c r="BJT33" s="204"/>
      <c r="BJU33" s="204"/>
      <c r="BJV33" s="204"/>
      <c r="BJW33" s="204"/>
      <c r="BJX33" s="204"/>
      <c r="BJY33" s="204"/>
      <c r="BJZ33" s="204"/>
      <c r="BKA33" s="204"/>
      <c r="BKB33" s="204"/>
      <c r="BKC33" s="204"/>
      <c r="BKD33" s="204"/>
      <c r="BKE33" s="204"/>
      <c r="BKF33" s="204"/>
      <c r="BKG33" s="204"/>
      <c r="BKH33" s="204"/>
      <c r="BKI33" s="204"/>
      <c r="BKJ33" s="204"/>
      <c r="BKK33" s="204"/>
      <c r="BKL33" s="204"/>
      <c r="BKM33" s="204"/>
      <c r="BKN33" s="204"/>
      <c r="BKO33" s="204"/>
      <c r="BKP33" s="204"/>
      <c r="BKQ33" s="204"/>
      <c r="BKR33" s="204"/>
      <c r="BKS33" s="204"/>
      <c r="BKT33" s="204"/>
      <c r="BKU33" s="204"/>
      <c r="BKV33" s="204"/>
      <c r="BKW33" s="204"/>
      <c r="BKX33" s="204"/>
      <c r="BKY33" s="204"/>
      <c r="BKZ33" s="204"/>
      <c r="BLA33" s="204"/>
      <c r="BLB33" s="204"/>
      <c r="BLC33" s="204"/>
      <c r="BLD33" s="204"/>
      <c r="BLE33" s="204"/>
      <c r="BLF33" s="204"/>
      <c r="BLG33" s="204"/>
      <c r="BLH33" s="204"/>
      <c r="BLI33" s="204"/>
      <c r="BLJ33" s="204"/>
      <c r="BLK33" s="204"/>
      <c r="BLL33" s="204"/>
      <c r="BLM33" s="204"/>
      <c r="BLN33" s="204"/>
      <c r="BLO33" s="204"/>
      <c r="BLP33" s="204"/>
      <c r="BLQ33" s="204"/>
      <c r="BLR33" s="204"/>
      <c r="BLS33" s="204"/>
      <c r="BLT33" s="204"/>
      <c r="BLU33" s="204"/>
      <c r="BLV33" s="204"/>
      <c r="BLW33" s="204"/>
      <c r="BLX33" s="204"/>
      <c r="BLY33" s="204"/>
      <c r="BLZ33" s="204"/>
      <c r="BMA33" s="204"/>
      <c r="BMB33" s="204"/>
      <c r="BMC33" s="204"/>
      <c r="BMD33" s="204"/>
      <c r="BME33" s="204"/>
      <c r="BMF33" s="204"/>
      <c r="BMG33" s="204"/>
      <c r="BMH33" s="204"/>
      <c r="BMI33" s="204"/>
      <c r="BMJ33" s="204"/>
      <c r="BMK33" s="204"/>
      <c r="BML33" s="204"/>
      <c r="BMM33" s="204"/>
      <c r="BMN33" s="204"/>
      <c r="BMO33" s="204"/>
      <c r="BMP33" s="204"/>
      <c r="BMQ33" s="204"/>
      <c r="BMR33" s="204"/>
      <c r="BMS33" s="204"/>
      <c r="BMT33" s="204"/>
      <c r="BMU33" s="204"/>
      <c r="BMV33" s="204"/>
      <c r="BMW33" s="204"/>
      <c r="BMX33" s="204"/>
      <c r="BMY33" s="204"/>
      <c r="BMZ33" s="204"/>
      <c r="BNA33" s="204"/>
      <c r="BNB33" s="204"/>
      <c r="BNC33" s="204"/>
      <c r="BND33" s="204"/>
      <c r="BNE33" s="204"/>
      <c r="BNF33" s="204"/>
      <c r="BNG33" s="204"/>
      <c r="BNH33" s="204"/>
      <c r="BNI33" s="204"/>
      <c r="BNJ33" s="204"/>
      <c r="BNK33" s="204"/>
      <c r="BNL33" s="204"/>
      <c r="BNM33" s="204"/>
      <c r="BNN33" s="204"/>
      <c r="BNO33" s="204"/>
      <c r="BNP33" s="204"/>
      <c r="BNQ33" s="204"/>
      <c r="BNR33" s="204"/>
      <c r="BNS33" s="204"/>
      <c r="BNT33" s="204"/>
      <c r="BNU33" s="204"/>
      <c r="BNV33" s="204"/>
      <c r="BNW33" s="204"/>
      <c r="BNX33" s="204"/>
      <c r="BNY33" s="204"/>
      <c r="BNZ33" s="204"/>
      <c r="BOA33" s="204"/>
      <c r="BOB33" s="204"/>
      <c r="BOC33" s="204"/>
      <c r="BOD33" s="204"/>
      <c r="BOE33" s="204"/>
      <c r="BOF33" s="204"/>
      <c r="BOG33" s="204"/>
      <c r="BOH33" s="204"/>
      <c r="BOI33" s="204"/>
      <c r="BOJ33" s="204"/>
      <c r="BOK33" s="204"/>
      <c r="BOL33" s="204"/>
      <c r="BOM33" s="204"/>
      <c r="BON33" s="204"/>
      <c r="BOO33" s="204"/>
      <c r="BOP33" s="204"/>
      <c r="BOQ33" s="204"/>
      <c r="BOR33" s="204"/>
      <c r="BOS33" s="204"/>
      <c r="BOT33" s="204"/>
      <c r="BOU33" s="204"/>
      <c r="BOV33" s="204"/>
      <c r="BOW33" s="204"/>
      <c r="BOX33" s="204"/>
      <c r="BOY33" s="204"/>
      <c r="BOZ33" s="204"/>
      <c r="BPA33" s="204"/>
      <c r="BPB33" s="204"/>
      <c r="BPC33" s="204"/>
      <c r="BPD33" s="204"/>
      <c r="BPE33" s="204"/>
      <c r="BPF33" s="204"/>
      <c r="BPG33" s="204"/>
      <c r="BPH33" s="204"/>
      <c r="BPI33" s="204"/>
      <c r="BPJ33" s="204"/>
      <c r="BPK33" s="204"/>
      <c r="BPL33" s="204"/>
      <c r="BPM33" s="204"/>
      <c r="BPN33" s="204"/>
      <c r="BPO33" s="204"/>
      <c r="BPP33" s="204"/>
      <c r="BPQ33" s="204"/>
      <c r="BPR33" s="204"/>
      <c r="BPS33" s="204"/>
      <c r="BPT33" s="204"/>
      <c r="BPU33" s="204"/>
      <c r="BPV33" s="204"/>
      <c r="BPW33" s="204"/>
      <c r="BPX33" s="204"/>
      <c r="BPY33" s="204"/>
      <c r="BPZ33" s="204"/>
      <c r="BQA33" s="204"/>
      <c r="BQB33" s="204"/>
      <c r="BQC33" s="204"/>
      <c r="BQD33" s="204"/>
      <c r="BQE33" s="204"/>
      <c r="BQF33" s="204"/>
      <c r="BQG33" s="204"/>
      <c r="BQH33" s="204"/>
      <c r="BQI33" s="204"/>
      <c r="BQJ33" s="204"/>
      <c r="BQK33" s="204"/>
      <c r="BQL33" s="204"/>
      <c r="BQM33" s="204"/>
      <c r="BQN33" s="204"/>
      <c r="BQO33" s="204"/>
      <c r="BQP33" s="204"/>
      <c r="BQQ33" s="204"/>
      <c r="BQR33" s="204"/>
      <c r="BQS33" s="204"/>
      <c r="BQT33" s="204"/>
      <c r="BQU33" s="204"/>
      <c r="BQV33" s="204"/>
      <c r="BQW33" s="204"/>
      <c r="BQX33" s="204"/>
      <c r="BQY33" s="204"/>
      <c r="BQZ33" s="204"/>
      <c r="BRA33" s="204"/>
      <c r="BRB33" s="204"/>
      <c r="BRC33" s="204"/>
      <c r="BRD33" s="204"/>
      <c r="BRE33" s="204"/>
      <c r="BRF33" s="204"/>
      <c r="BRG33" s="204"/>
      <c r="BRH33" s="204"/>
      <c r="BRI33" s="204"/>
      <c r="BRJ33" s="204"/>
      <c r="BRK33" s="204"/>
      <c r="BRL33" s="204"/>
      <c r="BRM33" s="204"/>
      <c r="BRN33" s="204"/>
      <c r="BRO33" s="204"/>
      <c r="BRP33" s="204"/>
      <c r="BRQ33" s="204"/>
      <c r="BRR33" s="204"/>
      <c r="BRS33" s="204"/>
      <c r="BRT33" s="204"/>
      <c r="BRU33" s="204"/>
      <c r="BRV33" s="204"/>
      <c r="BRW33" s="204"/>
      <c r="BRX33" s="204"/>
      <c r="BRY33" s="204"/>
      <c r="BRZ33" s="204"/>
      <c r="BSA33" s="204"/>
      <c r="BSB33" s="204"/>
      <c r="BSC33" s="204"/>
      <c r="BSD33" s="204"/>
      <c r="BSE33" s="204"/>
      <c r="BSF33" s="204"/>
      <c r="BSG33" s="204"/>
      <c r="BSH33" s="204"/>
      <c r="BSI33" s="204"/>
      <c r="BSJ33" s="204"/>
      <c r="BSK33" s="204"/>
      <c r="BSL33" s="204"/>
      <c r="BSM33" s="204"/>
      <c r="BSN33" s="204"/>
      <c r="BSO33" s="204"/>
      <c r="BSP33" s="204"/>
      <c r="BSQ33" s="204"/>
      <c r="BSR33" s="204"/>
      <c r="BSS33" s="204"/>
      <c r="BST33" s="204"/>
      <c r="BSU33" s="204"/>
      <c r="BSV33" s="204"/>
      <c r="BSW33" s="204"/>
      <c r="BSX33" s="204"/>
      <c r="BSY33" s="204"/>
      <c r="BSZ33" s="204"/>
      <c r="BTA33" s="204"/>
      <c r="BTB33" s="204"/>
      <c r="BTC33" s="204"/>
      <c r="BTD33" s="204"/>
      <c r="BTE33" s="204"/>
      <c r="BTF33" s="204"/>
      <c r="BTG33" s="204"/>
      <c r="BTH33" s="204"/>
      <c r="BTI33" s="204"/>
      <c r="BTJ33" s="204"/>
      <c r="BTK33" s="204"/>
      <c r="BTL33" s="204"/>
      <c r="BTM33" s="204"/>
      <c r="BTN33" s="204"/>
      <c r="BTO33" s="204"/>
      <c r="BTP33" s="204"/>
      <c r="BTQ33" s="204"/>
      <c r="BTR33" s="204"/>
      <c r="BTS33" s="204"/>
      <c r="BTT33" s="204"/>
      <c r="BTU33" s="204"/>
      <c r="BTV33" s="204"/>
      <c r="BTW33" s="204"/>
      <c r="BTX33" s="204"/>
      <c r="BTY33" s="204"/>
      <c r="BTZ33" s="204"/>
      <c r="BUA33" s="204"/>
      <c r="BUB33" s="204"/>
      <c r="BUC33" s="204"/>
      <c r="BUD33" s="204"/>
      <c r="BUE33" s="204"/>
      <c r="BUF33" s="204"/>
      <c r="BUG33" s="204"/>
      <c r="BUH33" s="204"/>
      <c r="BUI33" s="204"/>
      <c r="BUJ33" s="204"/>
      <c r="BUK33" s="204"/>
      <c r="BUL33" s="204"/>
      <c r="BUM33" s="204"/>
      <c r="BUN33" s="204"/>
      <c r="BUO33" s="204"/>
      <c r="BUP33" s="204"/>
      <c r="BUQ33" s="204"/>
      <c r="BUR33" s="204"/>
      <c r="BUS33" s="204"/>
      <c r="BUT33" s="204"/>
      <c r="BUU33" s="204"/>
      <c r="BUV33" s="204"/>
      <c r="BUW33" s="204"/>
      <c r="BUX33" s="204"/>
      <c r="BUY33" s="204"/>
      <c r="BUZ33" s="204"/>
      <c r="BVA33" s="204"/>
      <c r="BVB33" s="204"/>
      <c r="BVC33" s="204"/>
      <c r="BVD33" s="204"/>
      <c r="BVE33" s="204"/>
      <c r="BVF33" s="204"/>
      <c r="BVG33" s="204"/>
      <c r="BVH33" s="204"/>
      <c r="BVI33" s="204"/>
      <c r="BVJ33" s="204"/>
      <c r="BVK33" s="204"/>
      <c r="BVL33" s="204"/>
      <c r="BVM33" s="204"/>
      <c r="BVN33" s="204"/>
      <c r="BVO33" s="204"/>
      <c r="BVP33" s="204"/>
      <c r="BVQ33" s="204"/>
      <c r="BVR33" s="204"/>
      <c r="BVS33" s="204"/>
      <c r="BVT33" s="204"/>
      <c r="BVU33" s="204"/>
      <c r="BVV33" s="204"/>
      <c r="BVW33" s="204"/>
      <c r="BVX33" s="204"/>
      <c r="BVY33" s="204"/>
      <c r="BVZ33" s="204"/>
      <c r="BWA33" s="204"/>
      <c r="BWB33" s="204"/>
      <c r="BWC33" s="204"/>
      <c r="BWD33" s="204"/>
      <c r="BWE33" s="204"/>
      <c r="BWF33" s="204"/>
      <c r="BWG33" s="204"/>
      <c r="BWH33" s="204"/>
      <c r="BWI33" s="204"/>
      <c r="BWJ33" s="204"/>
      <c r="BWK33" s="204"/>
      <c r="BWL33" s="204"/>
      <c r="BWM33" s="204"/>
      <c r="BWN33" s="204"/>
      <c r="BWO33" s="204"/>
      <c r="BWP33" s="204"/>
      <c r="BWQ33" s="204"/>
      <c r="BWR33" s="204"/>
      <c r="BWS33" s="204"/>
      <c r="BWT33" s="204"/>
      <c r="BWU33" s="204"/>
      <c r="BWV33" s="204"/>
      <c r="BWW33" s="204"/>
      <c r="BWX33" s="204"/>
      <c r="BWY33" s="204"/>
      <c r="BWZ33" s="204"/>
      <c r="BXA33" s="204"/>
      <c r="BXB33" s="204"/>
      <c r="BXC33" s="204"/>
      <c r="BXD33" s="204"/>
      <c r="BXE33" s="204"/>
      <c r="BXF33" s="204"/>
      <c r="BXG33" s="204"/>
      <c r="BXH33" s="204"/>
      <c r="BXI33" s="204"/>
      <c r="BXJ33" s="204"/>
      <c r="BXK33" s="204"/>
      <c r="BXL33" s="204"/>
      <c r="BXM33" s="204"/>
      <c r="BXN33" s="204"/>
      <c r="BXO33" s="204"/>
      <c r="BXP33" s="204"/>
      <c r="BXQ33" s="204"/>
      <c r="BXR33" s="204"/>
      <c r="BXS33" s="204"/>
      <c r="BXT33" s="204"/>
      <c r="BXU33" s="204"/>
      <c r="BXV33" s="204"/>
      <c r="BXW33" s="204"/>
      <c r="BXX33" s="204"/>
      <c r="BXY33" s="204"/>
      <c r="BXZ33" s="204"/>
      <c r="BYA33" s="204"/>
      <c r="BYB33" s="204"/>
      <c r="BYC33" s="204"/>
      <c r="BYD33" s="204"/>
      <c r="BYE33" s="204"/>
      <c r="BYF33" s="204"/>
      <c r="BYG33" s="204"/>
      <c r="BYH33" s="204"/>
      <c r="BYI33" s="204"/>
      <c r="BYJ33" s="204"/>
      <c r="BYK33" s="204"/>
      <c r="BYL33" s="204"/>
      <c r="BYM33" s="204"/>
      <c r="BYN33" s="204"/>
      <c r="BYO33" s="204"/>
      <c r="BYP33" s="204"/>
      <c r="BYQ33" s="204"/>
      <c r="BYR33" s="204"/>
      <c r="BYS33" s="204"/>
      <c r="BYT33" s="204"/>
      <c r="BYU33" s="204"/>
      <c r="BYV33" s="204"/>
      <c r="BYW33" s="204"/>
      <c r="BYX33" s="204"/>
      <c r="BYY33" s="204"/>
      <c r="BYZ33" s="204"/>
      <c r="BZA33" s="204"/>
      <c r="BZB33" s="204"/>
      <c r="BZC33" s="204"/>
      <c r="BZD33" s="204"/>
      <c r="BZE33" s="204"/>
      <c r="BZF33" s="204"/>
      <c r="BZG33" s="204"/>
      <c r="BZH33" s="204"/>
      <c r="BZI33" s="204"/>
      <c r="BZJ33" s="204"/>
      <c r="BZK33" s="204"/>
      <c r="BZL33" s="204"/>
      <c r="BZM33" s="204"/>
      <c r="BZN33" s="204"/>
      <c r="BZO33" s="204"/>
      <c r="BZP33" s="204"/>
      <c r="BZQ33" s="204"/>
      <c r="BZR33" s="204"/>
      <c r="BZS33" s="204"/>
      <c r="BZT33" s="204"/>
      <c r="BZU33" s="204"/>
      <c r="BZV33" s="204"/>
      <c r="BZW33" s="204"/>
      <c r="BZX33" s="204"/>
      <c r="BZY33" s="204"/>
      <c r="BZZ33" s="204"/>
      <c r="CAA33" s="204"/>
      <c r="CAB33" s="204"/>
      <c r="CAC33" s="204"/>
      <c r="CAD33" s="204"/>
      <c r="CAE33" s="204"/>
      <c r="CAF33" s="204"/>
      <c r="CAG33" s="204"/>
      <c r="CAH33" s="204"/>
      <c r="CAI33" s="204"/>
      <c r="CAJ33" s="204"/>
      <c r="CAK33" s="204"/>
      <c r="CAL33" s="204"/>
      <c r="CAM33" s="204"/>
      <c r="CAN33" s="204"/>
      <c r="CAO33" s="204"/>
      <c r="CAP33" s="204"/>
      <c r="CAQ33" s="204"/>
      <c r="CAR33" s="204"/>
      <c r="CAS33" s="204"/>
      <c r="CAT33" s="204"/>
      <c r="CAU33" s="204"/>
      <c r="CAV33" s="204"/>
      <c r="CAW33" s="204"/>
      <c r="CAX33" s="204"/>
      <c r="CAY33" s="204"/>
      <c r="CAZ33" s="204"/>
      <c r="CBA33" s="204"/>
      <c r="CBB33" s="204"/>
      <c r="CBC33" s="204"/>
      <c r="CBD33" s="204"/>
      <c r="CBE33" s="204"/>
      <c r="CBF33" s="204"/>
      <c r="CBG33" s="204"/>
      <c r="CBH33" s="204"/>
      <c r="CBI33" s="204"/>
      <c r="CBJ33" s="204"/>
      <c r="CBK33" s="204"/>
      <c r="CBL33" s="204"/>
      <c r="CBM33" s="204"/>
      <c r="CBN33" s="204"/>
      <c r="CBO33" s="204"/>
      <c r="CBP33" s="204"/>
      <c r="CBQ33" s="204"/>
      <c r="CBR33" s="204"/>
      <c r="CBS33" s="204"/>
      <c r="CBT33" s="204"/>
      <c r="CBU33" s="204"/>
      <c r="CBV33" s="204"/>
      <c r="CBW33" s="204"/>
      <c r="CBX33" s="204"/>
      <c r="CBY33" s="204"/>
      <c r="CBZ33" s="204"/>
      <c r="CCA33" s="204"/>
      <c r="CCB33" s="204"/>
      <c r="CCC33" s="204"/>
      <c r="CCD33" s="204"/>
      <c r="CCE33" s="204"/>
      <c r="CCF33" s="204"/>
      <c r="CCG33" s="204"/>
      <c r="CCH33" s="204"/>
      <c r="CCI33" s="204"/>
      <c r="CCJ33" s="204"/>
      <c r="CCK33" s="204"/>
      <c r="CCL33" s="204"/>
      <c r="CCM33" s="204"/>
      <c r="CCN33" s="204"/>
      <c r="CCO33" s="204"/>
      <c r="CCP33" s="204"/>
      <c r="CCQ33" s="204"/>
      <c r="CCR33" s="204"/>
      <c r="CCS33" s="204"/>
      <c r="CCT33" s="204"/>
      <c r="CCU33" s="204"/>
      <c r="CCV33" s="204"/>
      <c r="CCW33" s="204"/>
      <c r="CCX33" s="204"/>
      <c r="CCY33" s="204"/>
      <c r="CCZ33" s="204"/>
      <c r="CDA33" s="204"/>
      <c r="CDB33" s="204"/>
      <c r="CDC33" s="204"/>
      <c r="CDD33" s="204"/>
      <c r="CDE33" s="204"/>
      <c r="CDF33" s="204"/>
      <c r="CDG33" s="204"/>
      <c r="CDH33" s="204"/>
      <c r="CDI33" s="204"/>
      <c r="CDJ33" s="204"/>
      <c r="CDK33" s="204"/>
      <c r="CDL33" s="204"/>
      <c r="CDM33" s="204"/>
      <c r="CDN33" s="204"/>
      <c r="CDO33" s="204"/>
      <c r="CDP33" s="204"/>
      <c r="CDQ33" s="204"/>
      <c r="CDR33" s="204"/>
      <c r="CDS33" s="204"/>
      <c r="CDT33" s="204"/>
      <c r="CDU33" s="204"/>
      <c r="CDV33" s="204"/>
      <c r="CDW33" s="204"/>
      <c r="CDX33" s="204"/>
      <c r="CDY33" s="204"/>
      <c r="CDZ33" s="204"/>
      <c r="CEA33" s="204"/>
      <c r="CEB33" s="204"/>
      <c r="CEC33" s="204"/>
      <c r="CED33" s="204"/>
      <c r="CEE33" s="204"/>
      <c r="CEF33" s="204"/>
      <c r="CEG33" s="204"/>
      <c r="CEH33" s="204"/>
      <c r="CEI33" s="204"/>
      <c r="CEJ33" s="204"/>
      <c r="CEK33" s="204"/>
      <c r="CEL33" s="204"/>
      <c r="CEM33" s="204"/>
      <c r="CEN33" s="204"/>
      <c r="CEO33" s="204"/>
      <c r="CEP33" s="204"/>
      <c r="CEQ33" s="204"/>
      <c r="CER33" s="204"/>
      <c r="CES33" s="204"/>
      <c r="CET33" s="204"/>
      <c r="CEU33" s="204"/>
      <c r="CEV33" s="204"/>
      <c r="CEW33" s="204"/>
      <c r="CEX33" s="204"/>
      <c r="CEY33" s="204"/>
      <c r="CEZ33" s="204"/>
      <c r="CFA33" s="204"/>
      <c r="CFB33" s="204"/>
      <c r="CFC33" s="204"/>
      <c r="CFD33" s="204"/>
      <c r="CFE33" s="204"/>
      <c r="CFF33" s="204"/>
      <c r="CFG33" s="204"/>
      <c r="CFH33" s="204"/>
      <c r="CFI33" s="204"/>
      <c r="CFJ33" s="204"/>
      <c r="CFK33" s="204"/>
      <c r="CFL33" s="204"/>
      <c r="CFM33" s="204"/>
      <c r="CFN33" s="204"/>
      <c r="CFO33" s="204"/>
      <c r="CFP33" s="204"/>
      <c r="CFQ33" s="204"/>
      <c r="CFR33" s="204"/>
      <c r="CFS33" s="204"/>
      <c r="CFT33" s="204"/>
      <c r="CFU33" s="204"/>
      <c r="CFV33" s="204"/>
      <c r="CFW33" s="204"/>
      <c r="CFX33" s="204"/>
      <c r="CFY33" s="204"/>
      <c r="CFZ33" s="204"/>
      <c r="CGA33" s="204"/>
      <c r="CGB33" s="204"/>
      <c r="CGC33" s="204"/>
      <c r="CGD33" s="204"/>
      <c r="CGE33" s="204"/>
      <c r="CGF33" s="204"/>
      <c r="CGG33" s="204"/>
      <c r="CGH33" s="204"/>
      <c r="CGI33" s="204"/>
      <c r="CGJ33" s="204"/>
      <c r="CGK33" s="204"/>
      <c r="CGL33" s="204"/>
      <c r="CGM33" s="204"/>
      <c r="CGN33" s="204"/>
      <c r="CGO33" s="204"/>
      <c r="CGP33" s="204"/>
      <c r="CGQ33" s="204"/>
      <c r="CGR33" s="204"/>
      <c r="CGS33" s="204"/>
      <c r="CGT33" s="204"/>
      <c r="CGU33" s="204"/>
      <c r="CGV33" s="204"/>
      <c r="CGW33" s="204"/>
      <c r="CGX33" s="204"/>
      <c r="CGY33" s="204"/>
      <c r="CGZ33" s="204"/>
      <c r="CHA33" s="204"/>
      <c r="CHB33" s="204"/>
      <c r="CHC33" s="204"/>
      <c r="CHD33" s="204"/>
      <c r="CHE33" s="204"/>
      <c r="CHF33" s="204"/>
      <c r="CHG33" s="204"/>
      <c r="CHH33" s="204"/>
      <c r="CHI33" s="204"/>
      <c r="CHJ33" s="204"/>
      <c r="CHK33" s="204"/>
      <c r="CHL33" s="204"/>
      <c r="CHM33" s="204"/>
      <c r="CHN33" s="204"/>
      <c r="CHO33" s="204"/>
      <c r="CHP33" s="204"/>
      <c r="CHQ33" s="204"/>
      <c r="CHR33" s="204"/>
      <c r="CHS33" s="204"/>
      <c r="CHT33" s="204"/>
      <c r="CHU33" s="204"/>
      <c r="CHV33" s="204"/>
      <c r="CHW33" s="204"/>
      <c r="CHX33" s="204"/>
      <c r="CHY33" s="204"/>
      <c r="CHZ33" s="204"/>
      <c r="CIA33" s="204"/>
      <c r="CIB33" s="204"/>
      <c r="CIC33" s="204"/>
      <c r="CID33" s="204"/>
      <c r="CIE33" s="204"/>
      <c r="CIF33" s="204"/>
      <c r="CIG33" s="204"/>
      <c r="CIH33" s="204"/>
      <c r="CII33" s="204"/>
      <c r="CIJ33" s="204"/>
      <c r="CIK33" s="204"/>
      <c r="CIL33" s="204"/>
      <c r="CIM33" s="204"/>
      <c r="CIN33" s="204"/>
      <c r="CIO33" s="204"/>
      <c r="CIP33" s="204"/>
      <c r="CIQ33" s="204"/>
      <c r="CIR33" s="204"/>
      <c r="CIS33" s="204"/>
      <c r="CIT33" s="204"/>
      <c r="CIU33" s="204"/>
      <c r="CIV33" s="204"/>
      <c r="CIW33" s="204"/>
      <c r="CIX33" s="204"/>
      <c r="CIY33" s="204"/>
      <c r="CIZ33" s="204"/>
      <c r="CJA33" s="204"/>
      <c r="CJB33" s="204"/>
      <c r="CJC33" s="204"/>
      <c r="CJD33" s="204"/>
      <c r="CJE33" s="204"/>
      <c r="CJF33" s="204"/>
      <c r="CJG33" s="204"/>
      <c r="CJH33" s="204"/>
      <c r="CJI33" s="204"/>
      <c r="CJJ33" s="204"/>
      <c r="CJK33" s="204"/>
      <c r="CJL33" s="204"/>
      <c r="CJM33" s="204"/>
      <c r="CJN33" s="204"/>
      <c r="CJO33" s="204"/>
      <c r="CJP33" s="204"/>
      <c r="CJQ33" s="204"/>
      <c r="CJR33" s="204"/>
      <c r="CJS33" s="204"/>
      <c r="CJT33" s="204"/>
      <c r="CJU33" s="204"/>
      <c r="CJV33" s="204"/>
      <c r="CJW33" s="204"/>
      <c r="CJX33" s="204"/>
      <c r="CJY33" s="204"/>
      <c r="CJZ33" s="204"/>
      <c r="CKA33" s="204"/>
      <c r="CKB33" s="204"/>
      <c r="CKC33" s="204"/>
      <c r="CKD33" s="204"/>
      <c r="CKE33" s="204"/>
      <c r="CKF33" s="204"/>
      <c r="CKG33" s="204"/>
      <c r="CKH33" s="204"/>
      <c r="CKI33" s="204"/>
      <c r="CKJ33" s="204"/>
      <c r="CKK33" s="204"/>
      <c r="CKL33" s="204"/>
      <c r="CKM33" s="204"/>
      <c r="CKN33" s="204"/>
      <c r="CKO33" s="204"/>
      <c r="CKP33" s="204"/>
      <c r="CKQ33" s="204"/>
      <c r="CKR33" s="204"/>
      <c r="CKS33" s="204"/>
      <c r="CKT33" s="204"/>
      <c r="CKU33" s="204"/>
      <c r="CKV33" s="204"/>
      <c r="CKW33" s="204"/>
      <c r="CKX33" s="204"/>
      <c r="CKY33" s="204"/>
      <c r="CKZ33" s="204"/>
      <c r="CLA33" s="204"/>
      <c r="CLB33" s="204"/>
      <c r="CLC33" s="204"/>
      <c r="CLD33" s="204"/>
      <c r="CLE33" s="204"/>
      <c r="CLF33" s="204"/>
      <c r="CLG33" s="204"/>
      <c r="CLH33" s="204"/>
      <c r="CLI33" s="204"/>
      <c r="CLJ33" s="204"/>
      <c r="CLK33" s="204"/>
      <c r="CLL33" s="204"/>
      <c r="CLM33" s="204"/>
      <c r="CLN33" s="204"/>
      <c r="CLO33" s="204"/>
      <c r="CLP33" s="204"/>
      <c r="CLQ33" s="204"/>
      <c r="CLR33" s="204"/>
      <c r="CLS33" s="204"/>
      <c r="CLT33" s="204"/>
      <c r="CLU33" s="204"/>
      <c r="CLV33" s="204"/>
      <c r="CLW33" s="204"/>
      <c r="CLX33" s="204"/>
      <c r="CLY33" s="204"/>
      <c r="CLZ33" s="204"/>
      <c r="CMA33" s="204"/>
      <c r="CMB33" s="204"/>
      <c r="CMC33" s="204"/>
      <c r="CMD33" s="204"/>
      <c r="CME33" s="204"/>
      <c r="CMF33" s="204"/>
      <c r="CMG33" s="204"/>
      <c r="CMH33" s="204"/>
      <c r="CMI33" s="204"/>
      <c r="CMJ33" s="204"/>
      <c r="CMK33" s="204"/>
      <c r="CML33" s="204"/>
      <c r="CMM33" s="204"/>
      <c r="CMN33" s="204"/>
      <c r="CMO33" s="204"/>
      <c r="CMP33" s="204"/>
      <c r="CMQ33" s="204"/>
      <c r="CMR33" s="204"/>
      <c r="CMS33" s="204"/>
      <c r="CMT33" s="204"/>
      <c r="CMU33" s="204"/>
      <c r="CMV33" s="204"/>
      <c r="CMW33" s="204"/>
      <c r="CMX33" s="204"/>
      <c r="CMY33" s="204"/>
      <c r="CMZ33" s="204"/>
      <c r="CNA33" s="204"/>
    </row>
    <row r="34" spans="1:2393" s="56" customFormat="1" ht="18" customHeight="1">
      <c r="A34" s="62" t="s">
        <v>43</v>
      </c>
      <c r="B34" s="63"/>
      <c r="C34" s="50">
        <f>[1]район!C34+[1]поселения!C35</f>
        <v>17327</v>
      </c>
      <c r="D34" s="50">
        <v>17327</v>
      </c>
      <c r="E34" s="50">
        <v>24616.7</v>
      </c>
      <c r="F34" s="50">
        <v>24616.7</v>
      </c>
      <c r="G34" s="50"/>
      <c r="H34" s="50"/>
      <c r="I34" s="50">
        <f>J34+[1]город!I34+[1]поселения!I35</f>
        <v>12159.5</v>
      </c>
      <c r="J34" s="50">
        <f>[1]район!I34</f>
        <v>12156.3</v>
      </c>
      <c r="K34" s="50"/>
      <c r="L34" s="50"/>
      <c r="M34" s="50"/>
      <c r="N34" s="50"/>
      <c r="O34" s="50"/>
      <c r="P34" s="32">
        <f>[1]район!M34</f>
        <v>12051</v>
      </c>
      <c r="Q34" s="33">
        <f t="shared" si="4"/>
        <v>0</v>
      </c>
      <c r="R34" s="51">
        <f t="shared" si="1"/>
        <v>0.99133782483156885</v>
      </c>
      <c r="S34" s="50"/>
      <c r="T34" s="50"/>
      <c r="U34" s="50"/>
      <c r="V34" s="50"/>
      <c r="W34" s="50"/>
      <c r="X34" s="50"/>
      <c r="Y34" s="51"/>
      <c r="Z34" s="51"/>
      <c r="AA34" s="51"/>
      <c r="AB34" s="51"/>
      <c r="AC34" s="52"/>
      <c r="AD34" s="52"/>
      <c r="AE34" s="53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204"/>
      <c r="GL34" s="204"/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04"/>
      <c r="GX34" s="204"/>
      <c r="GY34" s="204"/>
      <c r="GZ34" s="204"/>
      <c r="HA34" s="204"/>
      <c r="HB34" s="204"/>
      <c r="HC34" s="204"/>
      <c r="HD34" s="204"/>
      <c r="HE34" s="204"/>
      <c r="HF34" s="204"/>
      <c r="HG34" s="204"/>
      <c r="HH34" s="204"/>
      <c r="HI34" s="204"/>
      <c r="HJ34" s="204"/>
      <c r="HK34" s="204"/>
      <c r="HL34" s="204"/>
      <c r="HM34" s="204"/>
      <c r="HN34" s="204"/>
      <c r="HO34" s="204"/>
      <c r="HP34" s="204"/>
      <c r="HQ34" s="204"/>
      <c r="HR34" s="204"/>
      <c r="HS34" s="204"/>
      <c r="HT34" s="204"/>
      <c r="HU34" s="204"/>
      <c r="HV34" s="204"/>
      <c r="HW34" s="204"/>
      <c r="HX34" s="204"/>
      <c r="HY34" s="204"/>
      <c r="HZ34" s="204"/>
      <c r="IA34" s="204"/>
      <c r="IB34" s="204"/>
      <c r="IC34" s="204"/>
      <c r="ID34" s="204"/>
      <c r="IE34" s="204"/>
      <c r="IF34" s="204"/>
      <c r="IG34" s="204"/>
      <c r="IH34" s="204"/>
      <c r="II34" s="204"/>
      <c r="IJ34" s="204"/>
      <c r="IK34" s="204"/>
      <c r="IL34" s="204"/>
      <c r="IM34" s="204"/>
      <c r="IN34" s="204"/>
      <c r="IO34" s="204"/>
      <c r="IP34" s="204"/>
      <c r="IQ34" s="204"/>
      <c r="IR34" s="204"/>
      <c r="IS34" s="204"/>
      <c r="IT34" s="204"/>
      <c r="IU34" s="204"/>
      <c r="IV34" s="204"/>
      <c r="IW34" s="204"/>
      <c r="IX34" s="204"/>
      <c r="IY34" s="204"/>
      <c r="IZ34" s="204"/>
      <c r="JA34" s="204"/>
      <c r="JB34" s="204"/>
      <c r="JC34" s="204"/>
      <c r="JD34" s="204"/>
      <c r="JE34" s="204"/>
      <c r="JF34" s="204"/>
      <c r="JG34" s="204"/>
      <c r="JH34" s="204"/>
      <c r="JI34" s="204"/>
      <c r="JJ34" s="204"/>
      <c r="JK34" s="204"/>
      <c r="JL34" s="204"/>
      <c r="JM34" s="204"/>
      <c r="JN34" s="204"/>
      <c r="JO34" s="204"/>
      <c r="JP34" s="204"/>
      <c r="JQ34" s="204"/>
      <c r="JR34" s="204"/>
      <c r="JS34" s="204"/>
      <c r="JT34" s="204"/>
      <c r="JU34" s="204"/>
      <c r="JV34" s="204"/>
      <c r="JW34" s="204"/>
      <c r="JX34" s="204"/>
      <c r="JY34" s="204"/>
      <c r="JZ34" s="204"/>
      <c r="KA34" s="204"/>
      <c r="KB34" s="204"/>
      <c r="KC34" s="204"/>
      <c r="KD34" s="204"/>
      <c r="KE34" s="204"/>
      <c r="KF34" s="204"/>
      <c r="KG34" s="204"/>
      <c r="KH34" s="204"/>
      <c r="KI34" s="204"/>
      <c r="KJ34" s="204"/>
      <c r="KK34" s="204"/>
      <c r="KL34" s="204"/>
      <c r="KM34" s="204"/>
      <c r="KN34" s="204"/>
      <c r="KO34" s="204"/>
      <c r="KP34" s="204"/>
      <c r="KQ34" s="204"/>
      <c r="KR34" s="204"/>
      <c r="KS34" s="204"/>
      <c r="KT34" s="204"/>
      <c r="KU34" s="204"/>
      <c r="KV34" s="204"/>
      <c r="KW34" s="204"/>
      <c r="KX34" s="204"/>
      <c r="KY34" s="204"/>
      <c r="KZ34" s="204"/>
      <c r="LA34" s="204"/>
      <c r="LB34" s="204"/>
      <c r="LC34" s="204"/>
      <c r="LD34" s="204"/>
      <c r="LE34" s="204"/>
      <c r="LF34" s="204"/>
      <c r="LG34" s="204"/>
      <c r="LH34" s="204"/>
      <c r="LI34" s="204"/>
      <c r="LJ34" s="204"/>
      <c r="LK34" s="204"/>
      <c r="LL34" s="204"/>
      <c r="LM34" s="204"/>
      <c r="LN34" s="204"/>
      <c r="LO34" s="204"/>
      <c r="LP34" s="204"/>
      <c r="LQ34" s="204"/>
      <c r="LR34" s="204"/>
      <c r="LS34" s="204"/>
      <c r="LT34" s="204"/>
      <c r="LU34" s="204"/>
      <c r="LV34" s="204"/>
      <c r="LW34" s="204"/>
      <c r="LX34" s="204"/>
      <c r="LY34" s="204"/>
      <c r="LZ34" s="204"/>
      <c r="MA34" s="204"/>
      <c r="MB34" s="204"/>
      <c r="MC34" s="204"/>
      <c r="MD34" s="204"/>
      <c r="ME34" s="204"/>
      <c r="MF34" s="204"/>
      <c r="MG34" s="204"/>
      <c r="MH34" s="204"/>
      <c r="MI34" s="204"/>
      <c r="MJ34" s="204"/>
      <c r="MK34" s="204"/>
      <c r="ML34" s="204"/>
      <c r="MM34" s="204"/>
      <c r="MN34" s="204"/>
      <c r="MO34" s="204"/>
      <c r="MP34" s="204"/>
      <c r="MQ34" s="204"/>
      <c r="MR34" s="204"/>
      <c r="MS34" s="204"/>
      <c r="MT34" s="204"/>
      <c r="MU34" s="204"/>
      <c r="MV34" s="204"/>
      <c r="MW34" s="204"/>
      <c r="MX34" s="204"/>
      <c r="MY34" s="204"/>
      <c r="MZ34" s="204"/>
      <c r="NA34" s="204"/>
      <c r="NB34" s="204"/>
      <c r="NC34" s="204"/>
      <c r="ND34" s="204"/>
      <c r="NE34" s="204"/>
      <c r="NF34" s="204"/>
      <c r="NG34" s="204"/>
      <c r="NH34" s="204"/>
      <c r="NI34" s="204"/>
      <c r="NJ34" s="204"/>
      <c r="NK34" s="204"/>
      <c r="NL34" s="204"/>
      <c r="NM34" s="204"/>
      <c r="NN34" s="204"/>
      <c r="NO34" s="204"/>
      <c r="NP34" s="204"/>
      <c r="NQ34" s="204"/>
      <c r="NR34" s="204"/>
      <c r="NS34" s="204"/>
      <c r="NT34" s="204"/>
      <c r="NU34" s="204"/>
      <c r="NV34" s="204"/>
      <c r="NW34" s="204"/>
      <c r="NX34" s="204"/>
      <c r="NY34" s="204"/>
      <c r="NZ34" s="204"/>
      <c r="OA34" s="204"/>
      <c r="OB34" s="204"/>
      <c r="OC34" s="204"/>
      <c r="OD34" s="204"/>
      <c r="OE34" s="204"/>
      <c r="OF34" s="204"/>
      <c r="OG34" s="204"/>
      <c r="OH34" s="204"/>
      <c r="OI34" s="204"/>
      <c r="OJ34" s="204"/>
      <c r="OK34" s="204"/>
      <c r="OL34" s="204"/>
      <c r="OM34" s="204"/>
      <c r="ON34" s="204"/>
      <c r="OO34" s="204"/>
      <c r="OP34" s="204"/>
      <c r="OQ34" s="204"/>
      <c r="OR34" s="204"/>
      <c r="OS34" s="204"/>
      <c r="OT34" s="204"/>
      <c r="OU34" s="204"/>
      <c r="OV34" s="204"/>
      <c r="OW34" s="204"/>
      <c r="OX34" s="204"/>
      <c r="OY34" s="204"/>
      <c r="OZ34" s="204"/>
      <c r="PA34" s="204"/>
      <c r="PB34" s="204"/>
      <c r="PC34" s="204"/>
      <c r="PD34" s="204"/>
      <c r="PE34" s="204"/>
      <c r="PF34" s="204"/>
      <c r="PG34" s="204"/>
      <c r="PH34" s="204"/>
      <c r="PI34" s="204"/>
      <c r="PJ34" s="204"/>
      <c r="PK34" s="204"/>
      <c r="PL34" s="204"/>
      <c r="PM34" s="204"/>
      <c r="PN34" s="204"/>
      <c r="PO34" s="204"/>
      <c r="PP34" s="204"/>
      <c r="PQ34" s="204"/>
      <c r="PR34" s="204"/>
      <c r="PS34" s="204"/>
      <c r="PT34" s="204"/>
      <c r="PU34" s="204"/>
      <c r="PV34" s="204"/>
      <c r="PW34" s="204"/>
      <c r="PX34" s="204"/>
      <c r="PY34" s="204"/>
      <c r="PZ34" s="204"/>
      <c r="QA34" s="204"/>
      <c r="QB34" s="204"/>
      <c r="QC34" s="204"/>
      <c r="QD34" s="204"/>
      <c r="QE34" s="204"/>
      <c r="QF34" s="204"/>
      <c r="QG34" s="204"/>
      <c r="QH34" s="204"/>
      <c r="QI34" s="204"/>
      <c r="QJ34" s="204"/>
      <c r="QK34" s="204"/>
      <c r="QL34" s="204"/>
      <c r="QM34" s="204"/>
      <c r="QN34" s="204"/>
      <c r="QO34" s="204"/>
      <c r="QP34" s="204"/>
      <c r="QQ34" s="204"/>
      <c r="QR34" s="204"/>
      <c r="QS34" s="204"/>
      <c r="QT34" s="204"/>
      <c r="QU34" s="204"/>
      <c r="QV34" s="204"/>
      <c r="QW34" s="204"/>
      <c r="QX34" s="204"/>
      <c r="QY34" s="204"/>
      <c r="QZ34" s="204"/>
      <c r="RA34" s="204"/>
      <c r="RB34" s="204"/>
      <c r="RC34" s="204"/>
      <c r="RD34" s="204"/>
      <c r="RE34" s="204"/>
      <c r="RF34" s="204"/>
      <c r="RG34" s="204"/>
      <c r="RH34" s="204"/>
      <c r="RI34" s="204"/>
      <c r="RJ34" s="204"/>
      <c r="RK34" s="204"/>
      <c r="RL34" s="204"/>
      <c r="RM34" s="204"/>
      <c r="RN34" s="204"/>
      <c r="RO34" s="204"/>
      <c r="RP34" s="204"/>
      <c r="RQ34" s="204"/>
      <c r="RR34" s="204"/>
      <c r="RS34" s="204"/>
      <c r="RT34" s="204"/>
      <c r="RU34" s="204"/>
      <c r="RV34" s="204"/>
      <c r="RW34" s="204"/>
      <c r="RX34" s="204"/>
      <c r="RY34" s="204"/>
      <c r="RZ34" s="204"/>
      <c r="SA34" s="204"/>
      <c r="SB34" s="204"/>
      <c r="SC34" s="204"/>
      <c r="SD34" s="204"/>
      <c r="SE34" s="204"/>
      <c r="SF34" s="204"/>
      <c r="SG34" s="204"/>
      <c r="SH34" s="204"/>
      <c r="SI34" s="204"/>
      <c r="SJ34" s="204"/>
      <c r="SK34" s="204"/>
      <c r="SL34" s="204"/>
      <c r="SM34" s="204"/>
      <c r="SN34" s="204"/>
      <c r="SO34" s="204"/>
      <c r="SP34" s="204"/>
      <c r="SQ34" s="204"/>
      <c r="SR34" s="204"/>
      <c r="SS34" s="204"/>
      <c r="ST34" s="204"/>
      <c r="SU34" s="204"/>
      <c r="SV34" s="204"/>
      <c r="SW34" s="204"/>
      <c r="SX34" s="204"/>
      <c r="SY34" s="204"/>
      <c r="SZ34" s="204"/>
      <c r="TA34" s="204"/>
      <c r="TB34" s="204"/>
      <c r="TC34" s="204"/>
      <c r="TD34" s="204"/>
      <c r="TE34" s="204"/>
      <c r="TF34" s="204"/>
      <c r="TG34" s="204"/>
      <c r="TH34" s="204"/>
      <c r="TI34" s="204"/>
      <c r="TJ34" s="204"/>
      <c r="TK34" s="204"/>
      <c r="TL34" s="204"/>
      <c r="TM34" s="204"/>
      <c r="TN34" s="204"/>
      <c r="TO34" s="204"/>
      <c r="TP34" s="204"/>
      <c r="TQ34" s="204"/>
      <c r="TR34" s="204"/>
      <c r="TS34" s="204"/>
      <c r="TT34" s="204"/>
      <c r="TU34" s="204"/>
      <c r="TV34" s="204"/>
      <c r="TW34" s="204"/>
      <c r="TX34" s="204"/>
      <c r="TY34" s="204"/>
      <c r="TZ34" s="204"/>
      <c r="UA34" s="204"/>
      <c r="UB34" s="204"/>
      <c r="UC34" s="204"/>
      <c r="UD34" s="204"/>
      <c r="UE34" s="204"/>
      <c r="UF34" s="204"/>
      <c r="UG34" s="204"/>
      <c r="UH34" s="204"/>
      <c r="UI34" s="204"/>
      <c r="UJ34" s="204"/>
      <c r="UK34" s="204"/>
      <c r="UL34" s="204"/>
      <c r="UM34" s="204"/>
      <c r="UN34" s="204"/>
      <c r="UO34" s="204"/>
      <c r="UP34" s="204"/>
      <c r="UQ34" s="204"/>
      <c r="UR34" s="204"/>
      <c r="US34" s="204"/>
      <c r="UT34" s="204"/>
      <c r="UU34" s="204"/>
      <c r="UV34" s="204"/>
      <c r="UW34" s="204"/>
      <c r="UX34" s="204"/>
      <c r="UY34" s="204"/>
      <c r="UZ34" s="204"/>
      <c r="VA34" s="204"/>
      <c r="VB34" s="204"/>
      <c r="VC34" s="204"/>
      <c r="VD34" s="204"/>
      <c r="VE34" s="204"/>
      <c r="VF34" s="204"/>
      <c r="VG34" s="204"/>
      <c r="VH34" s="204"/>
      <c r="VI34" s="204"/>
      <c r="VJ34" s="204"/>
      <c r="VK34" s="204"/>
      <c r="VL34" s="204"/>
      <c r="VM34" s="204"/>
      <c r="VN34" s="204"/>
      <c r="VO34" s="204"/>
      <c r="VP34" s="204"/>
      <c r="VQ34" s="204"/>
      <c r="VR34" s="204"/>
      <c r="VS34" s="204"/>
      <c r="VT34" s="204"/>
      <c r="VU34" s="204"/>
      <c r="VV34" s="204"/>
      <c r="VW34" s="204"/>
      <c r="VX34" s="204"/>
      <c r="VY34" s="204"/>
      <c r="VZ34" s="204"/>
      <c r="WA34" s="204"/>
      <c r="WB34" s="204"/>
      <c r="WC34" s="204"/>
      <c r="WD34" s="204"/>
      <c r="WE34" s="204"/>
      <c r="WF34" s="204"/>
      <c r="WG34" s="204"/>
      <c r="WH34" s="204"/>
      <c r="WI34" s="204"/>
      <c r="WJ34" s="204"/>
      <c r="WK34" s="204"/>
      <c r="WL34" s="204"/>
      <c r="WM34" s="204"/>
      <c r="WN34" s="204"/>
      <c r="WO34" s="204"/>
      <c r="WP34" s="204"/>
      <c r="WQ34" s="204"/>
      <c r="WR34" s="204"/>
      <c r="WS34" s="204"/>
      <c r="WT34" s="204"/>
      <c r="WU34" s="204"/>
      <c r="WV34" s="204"/>
      <c r="WW34" s="204"/>
      <c r="WX34" s="204"/>
      <c r="WY34" s="204"/>
      <c r="WZ34" s="204"/>
      <c r="XA34" s="204"/>
      <c r="XB34" s="204"/>
      <c r="XC34" s="204"/>
      <c r="XD34" s="204"/>
      <c r="XE34" s="204"/>
      <c r="XF34" s="204"/>
      <c r="XG34" s="204"/>
      <c r="XH34" s="204"/>
      <c r="XI34" s="204"/>
      <c r="XJ34" s="204"/>
      <c r="XK34" s="204"/>
      <c r="XL34" s="204"/>
      <c r="XM34" s="204"/>
      <c r="XN34" s="204"/>
      <c r="XO34" s="204"/>
      <c r="XP34" s="204"/>
      <c r="XQ34" s="204"/>
      <c r="XR34" s="204"/>
      <c r="XS34" s="204"/>
      <c r="XT34" s="204"/>
      <c r="XU34" s="204"/>
      <c r="XV34" s="204"/>
      <c r="XW34" s="204"/>
      <c r="XX34" s="204"/>
      <c r="XY34" s="204"/>
      <c r="XZ34" s="204"/>
      <c r="YA34" s="204"/>
      <c r="YB34" s="204"/>
      <c r="YC34" s="204"/>
      <c r="YD34" s="204"/>
      <c r="YE34" s="204"/>
      <c r="YF34" s="204"/>
      <c r="YG34" s="204"/>
      <c r="YH34" s="204"/>
      <c r="YI34" s="204"/>
      <c r="YJ34" s="204"/>
      <c r="YK34" s="204"/>
      <c r="YL34" s="204"/>
      <c r="YM34" s="204"/>
      <c r="YN34" s="204"/>
      <c r="YO34" s="204"/>
      <c r="YP34" s="204"/>
      <c r="YQ34" s="204"/>
      <c r="YR34" s="204"/>
      <c r="YS34" s="204"/>
      <c r="YT34" s="204"/>
      <c r="YU34" s="204"/>
      <c r="YV34" s="204"/>
      <c r="YW34" s="204"/>
      <c r="YX34" s="204"/>
      <c r="YY34" s="204"/>
      <c r="YZ34" s="204"/>
      <c r="ZA34" s="204"/>
      <c r="ZB34" s="204"/>
      <c r="ZC34" s="204"/>
      <c r="ZD34" s="204"/>
      <c r="ZE34" s="204"/>
      <c r="ZF34" s="204"/>
      <c r="ZG34" s="204"/>
      <c r="ZH34" s="204"/>
      <c r="ZI34" s="204"/>
      <c r="ZJ34" s="204"/>
      <c r="ZK34" s="204"/>
      <c r="ZL34" s="204"/>
      <c r="ZM34" s="204"/>
      <c r="ZN34" s="204"/>
      <c r="ZO34" s="204"/>
      <c r="ZP34" s="204"/>
      <c r="ZQ34" s="204"/>
      <c r="ZR34" s="204"/>
      <c r="ZS34" s="204"/>
      <c r="ZT34" s="204"/>
      <c r="ZU34" s="204"/>
      <c r="ZV34" s="204"/>
      <c r="ZW34" s="204"/>
      <c r="ZX34" s="204"/>
      <c r="ZY34" s="204"/>
      <c r="ZZ34" s="204"/>
      <c r="AAA34" s="204"/>
      <c r="AAB34" s="204"/>
      <c r="AAC34" s="204"/>
      <c r="AAD34" s="204"/>
      <c r="AAE34" s="204"/>
      <c r="AAF34" s="204"/>
      <c r="AAG34" s="204"/>
      <c r="AAH34" s="204"/>
      <c r="AAI34" s="204"/>
      <c r="AAJ34" s="204"/>
      <c r="AAK34" s="204"/>
      <c r="AAL34" s="204"/>
      <c r="AAM34" s="204"/>
      <c r="AAN34" s="204"/>
      <c r="AAO34" s="204"/>
      <c r="AAP34" s="204"/>
      <c r="AAQ34" s="204"/>
      <c r="AAR34" s="204"/>
      <c r="AAS34" s="204"/>
      <c r="AAT34" s="204"/>
      <c r="AAU34" s="204"/>
      <c r="AAV34" s="204"/>
      <c r="AAW34" s="204"/>
      <c r="AAX34" s="204"/>
      <c r="AAY34" s="204"/>
      <c r="AAZ34" s="204"/>
      <c r="ABA34" s="204"/>
      <c r="ABB34" s="204"/>
      <c r="ABC34" s="204"/>
      <c r="ABD34" s="204"/>
      <c r="ABE34" s="204"/>
      <c r="ABF34" s="204"/>
      <c r="ABG34" s="204"/>
      <c r="ABH34" s="204"/>
      <c r="ABI34" s="204"/>
      <c r="ABJ34" s="204"/>
      <c r="ABK34" s="204"/>
      <c r="ABL34" s="204"/>
      <c r="ABM34" s="204"/>
      <c r="ABN34" s="204"/>
      <c r="ABO34" s="204"/>
      <c r="ABP34" s="204"/>
      <c r="ABQ34" s="204"/>
      <c r="ABR34" s="204"/>
      <c r="ABS34" s="204"/>
      <c r="ABT34" s="204"/>
      <c r="ABU34" s="204"/>
      <c r="ABV34" s="204"/>
      <c r="ABW34" s="204"/>
      <c r="ABX34" s="204"/>
      <c r="ABY34" s="204"/>
      <c r="ABZ34" s="204"/>
      <c r="ACA34" s="204"/>
      <c r="ACB34" s="204"/>
      <c r="ACC34" s="204"/>
      <c r="ACD34" s="204"/>
      <c r="ACE34" s="204"/>
      <c r="ACF34" s="204"/>
      <c r="ACG34" s="204"/>
      <c r="ACH34" s="204"/>
      <c r="ACI34" s="204"/>
      <c r="ACJ34" s="204"/>
      <c r="ACK34" s="204"/>
      <c r="ACL34" s="204"/>
      <c r="ACM34" s="204"/>
      <c r="ACN34" s="204"/>
      <c r="ACO34" s="204"/>
      <c r="ACP34" s="204"/>
      <c r="ACQ34" s="204"/>
      <c r="ACR34" s="204"/>
      <c r="ACS34" s="204"/>
      <c r="ACT34" s="204"/>
      <c r="ACU34" s="204"/>
      <c r="ACV34" s="204"/>
      <c r="ACW34" s="204"/>
      <c r="ACX34" s="204"/>
      <c r="ACY34" s="204"/>
      <c r="ACZ34" s="204"/>
      <c r="ADA34" s="204"/>
      <c r="ADB34" s="204"/>
      <c r="ADC34" s="204"/>
      <c r="ADD34" s="204"/>
      <c r="ADE34" s="204"/>
      <c r="ADF34" s="204"/>
      <c r="ADG34" s="204"/>
      <c r="ADH34" s="204"/>
      <c r="ADI34" s="204"/>
      <c r="ADJ34" s="204"/>
      <c r="ADK34" s="204"/>
      <c r="ADL34" s="204"/>
      <c r="ADM34" s="204"/>
      <c r="ADN34" s="204"/>
      <c r="ADO34" s="204"/>
      <c r="ADP34" s="204"/>
      <c r="ADQ34" s="204"/>
      <c r="ADR34" s="204"/>
      <c r="ADS34" s="204"/>
      <c r="ADT34" s="204"/>
      <c r="ADU34" s="204"/>
      <c r="ADV34" s="204"/>
      <c r="ADW34" s="204"/>
      <c r="ADX34" s="204"/>
      <c r="ADY34" s="204"/>
      <c r="ADZ34" s="204"/>
      <c r="AEA34" s="204"/>
      <c r="AEB34" s="204"/>
      <c r="AEC34" s="204"/>
      <c r="AED34" s="204"/>
      <c r="AEE34" s="204"/>
      <c r="AEF34" s="204"/>
      <c r="AEG34" s="204"/>
      <c r="AEH34" s="204"/>
      <c r="AEI34" s="204"/>
      <c r="AEJ34" s="204"/>
      <c r="AEK34" s="204"/>
      <c r="AEL34" s="204"/>
      <c r="AEM34" s="204"/>
      <c r="AEN34" s="204"/>
      <c r="AEO34" s="204"/>
      <c r="AEP34" s="204"/>
      <c r="AEQ34" s="204"/>
      <c r="AER34" s="204"/>
      <c r="AES34" s="204"/>
      <c r="AET34" s="204"/>
      <c r="AEU34" s="204"/>
      <c r="AEV34" s="204"/>
      <c r="AEW34" s="204"/>
      <c r="AEX34" s="204"/>
      <c r="AEY34" s="204"/>
      <c r="AEZ34" s="204"/>
      <c r="AFA34" s="204"/>
      <c r="AFB34" s="204"/>
      <c r="AFC34" s="204"/>
      <c r="AFD34" s="204"/>
      <c r="AFE34" s="204"/>
      <c r="AFF34" s="204"/>
      <c r="AFG34" s="204"/>
      <c r="AFH34" s="204"/>
      <c r="AFI34" s="204"/>
      <c r="AFJ34" s="204"/>
      <c r="AFK34" s="204"/>
      <c r="AFL34" s="204"/>
      <c r="AFM34" s="204"/>
      <c r="AFN34" s="204"/>
      <c r="AFO34" s="204"/>
      <c r="AFP34" s="204"/>
      <c r="AFQ34" s="204"/>
      <c r="AFR34" s="204"/>
      <c r="AFS34" s="204"/>
      <c r="AFT34" s="204"/>
      <c r="AFU34" s="204"/>
      <c r="AFV34" s="204"/>
      <c r="AFW34" s="204"/>
      <c r="AFX34" s="204"/>
      <c r="AFY34" s="204"/>
      <c r="AFZ34" s="204"/>
      <c r="AGA34" s="204"/>
      <c r="AGB34" s="204"/>
      <c r="AGC34" s="204"/>
      <c r="AGD34" s="204"/>
      <c r="AGE34" s="204"/>
      <c r="AGF34" s="204"/>
      <c r="AGG34" s="204"/>
      <c r="AGH34" s="204"/>
      <c r="AGI34" s="204"/>
      <c r="AGJ34" s="204"/>
      <c r="AGK34" s="204"/>
      <c r="AGL34" s="204"/>
      <c r="AGM34" s="204"/>
      <c r="AGN34" s="204"/>
      <c r="AGO34" s="204"/>
      <c r="AGP34" s="204"/>
      <c r="AGQ34" s="204"/>
      <c r="AGR34" s="204"/>
      <c r="AGS34" s="204"/>
      <c r="AGT34" s="204"/>
      <c r="AGU34" s="204"/>
      <c r="AGV34" s="204"/>
      <c r="AGW34" s="204"/>
      <c r="AGX34" s="204"/>
      <c r="AGY34" s="204"/>
      <c r="AGZ34" s="204"/>
      <c r="AHA34" s="204"/>
      <c r="AHB34" s="204"/>
      <c r="AHC34" s="204"/>
      <c r="AHD34" s="204"/>
      <c r="AHE34" s="204"/>
      <c r="AHF34" s="204"/>
      <c r="AHG34" s="204"/>
      <c r="AHH34" s="204"/>
      <c r="AHI34" s="204"/>
      <c r="AHJ34" s="204"/>
      <c r="AHK34" s="204"/>
      <c r="AHL34" s="204"/>
      <c r="AHM34" s="204"/>
      <c r="AHN34" s="204"/>
      <c r="AHO34" s="204"/>
      <c r="AHP34" s="204"/>
      <c r="AHQ34" s="204"/>
      <c r="AHR34" s="204"/>
      <c r="AHS34" s="204"/>
      <c r="AHT34" s="204"/>
      <c r="AHU34" s="204"/>
      <c r="AHV34" s="204"/>
      <c r="AHW34" s="204"/>
      <c r="AHX34" s="204"/>
      <c r="AHY34" s="204"/>
      <c r="AHZ34" s="204"/>
      <c r="AIA34" s="204"/>
      <c r="AIB34" s="204"/>
      <c r="AIC34" s="204"/>
      <c r="AID34" s="204"/>
      <c r="AIE34" s="204"/>
      <c r="AIF34" s="204"/>
      <c r="AIG34" s="204"/>
      <c r="AIH34" s="204"/>
      <c r="AII34" s="204"/>
      <c r="AIJ34" s="204"/>
      <c r="AIK34" s="204"/>
      <c r="AIL34" s="204"/>
      <c r="AIM34" s="204"/>
      <c r="AIN34" s="204"/>
      <c r="AIO34" s="204"/>
      <c r="AIP34" s="204"/>
      <c r="AIQ34" s="204"/>
      <c r="AIR34" s="204"/>
      <c r="AIS34" s="204"/>
      <c r="AIT34" s="204"/>
      <c r="AIU34" s="204"/>
      <c r="AIV34" s="204"/>
      <c r="AIW34" s="204"/>
      <c r="AIX34" s="204"/>
      <c r="AIY34" s="204"/>
      <c r="AIZ34" s="204"/>
      <c r="AJA34" s="204"/>
      <c r="AJB34" s="204"/>
      <c r="AJC34" s="204"/>
      <c r="AJD34" s="204"/>
      <c r="AJE34" s="204"/>
      <c r="AJF34" s="204"/>
      <c r="AJG34" s="204"/>
      <c r="AJH34" s="204"/>
      <c r="AJI34" s="204"/>
      <c r="AJJ34" s="204"/>
      <c r="AJK34" s="204"/>
      <c r="AJL34" s="204"/>
      <c r="AJM34" s="204"/>
      <c r="AJN34" s="204"/>
      <c r="AJO34" s="204"/>
      <c r="AJP34" s="204"/>
      <c r="AJQ34" s="204"/>
      <c r="AJR34" s="204"/>
      <c r="AJS34" s="204"/>
      <c r="AJT34" s="204"/>
      <c r="AJU34" s="204"/>
      <c r="AJV34" s="204"/>
      <c r="AJW34" s="204"/>
      <c r="AJX34" s="204"/>
      <c r="AJY34" s="204"/>
      <c r="AJZ34" s="204"/>
      <c r="AKA34" s="204"/>
      <c r="AKB34" s="204"/>
      <c r="AKC34" s="204"/>
      <c r="AKD34" s="204"/>
      <c r="AKE34" s="204"/>
      <c r="AKF34" s="204"/>
      <c r="AKG34" s="204"/>
      <c r="AKH34" s="204"/>
      <c r="AKI34" s="204"/>
      <c r="AKJ34" s="204"/>
      <c r="AKK34" s="204"/>
      <c r="AKL34" s="204"/>
      <c r="AKM34" s="204"/>
      <c r="AKN34" s="204"/>
      <c r="AKO34" s="204"/>
      <c r="AKP34" s="204"/>
      <c r="AKQ34" s="204"/>
      <c r="AKR34" s="204"/>
      <c r="AKS34" s="204"/>
      <c r="AKT34" s="204"/>
      <c r="AKU34" s="204"/>
      <c r="AKV34" s="204"/>
      <c r="AKW34" s="204"/>
      <c r="AKX34" s="204"/>
      <c r="AKY34" s="204"/>
      <c r="AKZ34" s="204"/>
      <c r="ALA34" s="204"/>
      <c r="ALB34" s="204"/>
      <c r="ALC34" s="204"/>
      <c r="ALD34" s="204"/>
      <c r="ALE34" s="204"/>
      <c r="ALF34" s="204"/>
      <c r="ALG34" s="204"/>
      <c r="ALH34" s="204"/>
      <c r="ALI34" s="204"/>
      <c r="ALJ34" s="204"/>
      <c r="ALK34" s="204"/>
      <c r="ALL34" s="204"/>
      <c r="ALM34" s="204"/>
      <c r="ALN34" s="204"/>
      <c r="ALO34" s="204"/>
      <c r="ALP34" s="204"/>
      <c r="ALQ34" s="204"/>
      <c r="ALR34" s="204"/>
      <c r="ALS34" s="204"/>
      <c r="ALT34" s="204"/>
      <c r="ALU34" s="204"/>
      <c r="ALV34" s="204"/>
      <c r="ALW34" s="204"/>
      <c r="ALX34" s="204"/>
      <c r="ALY34" s="204"/>
      <c r="ALZ34" s="204"/>
      <c r="AMA34" s="204"/>
      <c r="AMB34" s="204"/>
      <c r="AMC34" s="204"/>
      <c r="AMD34" s="204"/>
      <c r="AME34" s="204"/>
      <c r="AMF34" s="204"/>
      <c r="AMG34" s="204"/>
      <c r="AMH34" s="204"/>
      <c r="AMI34" s="204"/>
      <c r="AMJ34" s="204"/>
      <c r="AMK34" s="204"/>
      <c r="AML34" s="204"/>
      <c r="AMM34" s="204"/>
      <c r="AMN34" s="204"/>
      <c r="AMO34" s="204"/>
      <c r="AMP34" s="204"/>
      <c r="AMQ34" s="204"/>
      <c r="AMR34" s="204"/>
      <c r="AMS34" s="204"/>
      <c r="AMT34" s="204"/>
      <c r="AMU34" s="204"/>
      <c r="AMV34" s="204"/>
      <c r="AMW34" s="204"/>
      <c r="AMX34" s="204"/>
      <c r="AMY34" s="204"/>
      <c r="AMZ34" s="204"/>
      <c r="ANA34" s="204"/>
      <c r="ANB34" s="204"/>
      <c r="ANC34" s="204"/>
      <c r="AND34" s="204"/>
      <c r="ANE34" s="204"/>
      <c r="ANF34" s="204"/>
      <c r="ANG34" s="204"/>
      <c r="ANH34" s="204"/>
      <c r="ANI34" s="204"/>
      <c r="ANJ34" s="204"/>
      <c r="ANK34" s="204"/>
      <c r="ANL34" s="204"/>
      <c r="ANM34" s="204"/>
      <c r="ANN34" s="204"/>
      <c r="ANO34" s="204"/>
      <c r="ANP34" s="204"/>
      <c r="ANQ34" s="204"/>
      <c r="ANR34" s="204"/>
      <c r="ANS34" s="204"/>
      <c r="ANT34" s="204"/>
      <c r="ANU34" s="204"/>
      <c r="ANV34" s="204"/>
      <c r="ANW34" s="204"/>
      <c r="ANX34" s="204"/>
      <c r="ANY34" s="204"/>
      <c r="ANZ34" s="204"/>
      <c r="AOA34" s="204"/>
      <c r="AOB34" s="204"/>
      <c r="AOC34" s="204"/>
      <c r="AOD34" s="204"/>
      <c r="AOE34" s="204"/>
      <c r="AOF34" s="204"/>
      <c r="AOG34" s="204"/>
      <c r="AOH34" s="204"/>
      <c r="AOI34" s="204"/>
      <c r="AOJ34" s="204"/>
      <c r="AOK34" s="204"/>
      <c r="AOL34" s="204"/>
      <c r="AOM34" s="204"/>
      <c r="AON34" s="204"/>
      <c r="AOO34" s="204"/>
      <c r="AOP34" s="204"/>
      <c r="AOQ34" s="204"/>
      <c r="AOR34" s="204"/>
      <c r="AOS34" s="204"/>
      <c r="AOT34" s="204"/>
      <c r="AOU34" s="204"/>
      <c r="AOV34" s="204"/>
      <c r="AOW34" s="204"/>
      <c r="AOX34" s="204"/>
      <c r="AOY34" s="204"/>
      <c r="AOZ34" s="204"/>
      <c r="APA34" s="204"/>
      <c r="APB34" s="204"/>
      <c r="APC34" s="204"/>
      <c r="APD34" s="204"/>
      <c r="APE34" s="204"/>
      <c r="APF34" s="204"/>
      <c r="APG34" s="204"/>
      <c r="APH34" s="204"/>
      <c r="API34" s="204"/>
      <c r="APJ34" s="204"/>
      <c r="APK34" s="204"/>
      <c r="APL34" s="204"/>
      <c r="APM34" s="204"/>
      <c r="APN34" s="204"/>
      <c r="APO34" s="204"/>
      <c r="APP34" s="204"/>
      <c r="APQ34" s="204"/>
      <c r="APR34" s="204"/>
      <c r="APS34" s="204"/>
      <c r="APT34" s="204"/>
      <c r="APU34" s="204"/>
      <c r="APV34" s="204"/>
      <c r="APW34" s="204"/>
      <c r="APX34" s="204"/>
      <c r="APY34" s="204"/>
      <c r="APZ34" s="204"/>
      <c r="AQA34" s="204"/>
      <c r="AQB34" s="204"/>
      <c r="AQC34" s="204"/>
      <c r="AQD34" s="204"/>
      <c r="AQE34" s="204"/>
      <c r="AQF34" s="204"/>
      <c r="AQG34" s="204"/>
      <c r="AQH34" s="204"/>
      <c r="AQI34" s="204"/>
      <c r="AQJ34" s="204"/>
      <c r="AQK34" s="204"/>
      <c r="AQL34" s="204"/>
      <c r="AQM34" s="204"/>
      <c r="AQN34" s="204"/>
      <c r="AQO34" s="204"/>
      <c r="AQP34" s="204"/>
      <c r="AQQ34" s="204"/>
      <c r="AQR34" s="204"/>
      <c r="AQS34" s="204"/>
      <c r="AQT34" s="204"/>
      <c r="AQU34" s="204"/>
      <c r="AQV34" s="204"/>
      <c r="AQW34" s="204"/>
      <c r="AQX34" s="204"/>
      <c r="AQY34" s="204"/>
      <c r="AQZ34" s="204"/>
      <c r="ARA34" s="204"/>
      <c r="ARB34" s="204"/>
      <c r="ARC34" s="204"/>
      <c r="ARD34" s="204"/>
      <c r="ARE34" s="204"/>
      <c r="ARF34" s="204"/>
      <c r="ARG34" s="204"/>
      <c r="ARH34" s="204"/>
      <c r="ARI34" s="204"/>
      <c r="ARJ34" s="204"/>
      <c r="ARK34" s="204"/>
      <c r="ARL34" s="204"/>
      <c r="ARM34" s="204"/>
      <c r="ARN34" s="204"/>
      <c r="ARO34" s="204"/>
      <c r="ARP34" s="204"/>
      <c r="ARQ34" s="204"/>
      <c r="ARR34" s="204"/>
      <c r="ARS34" s="204"/>
      <c r="ART34" s="204"/>
      <c r="ARU34" s="204"/>
      <c r="ARV34" s="204"/>
      <c r="ARW34" s="204"/>
      <c r="ARX34" s="204"/>
      <c r="ARY34" s="204"/>
      <c r="ARZ34" s="204"/>
      <c r="ASA34" s="204"/>
      <c r="ASB34" s="204"/>
      <c r="ASC34" s="204"/>
      <c r="ASD34" s="204"/>
      <c r="ASE34" s="204"/>
      <c r="ASF34" s="204"/>
      <c r="ASG34" s="204"/>
      <c r="ASH34" s="204"/>
      <c r="ASI34" s="204"/>
      <c r="ASJ34" s="204"/>
      <c r="ASK34" s="204"/>
      <c r="ASL34" s="204"/>
      <c r="ASM34" s="204"/>
      <c r="ASN34" s="204"/>
      <c r="ASO34" s="204"/>
      <c r="ASP34" s="204"/>
      <c r="ASQ34" s="204"/>
      <c r="ASR34" s="204"/>
      <c r="ASS34" s="204"/>
      <c r="AST34" s="204"/>
      <c r="ASU34" s="204"/>
      <c r="ASV34" s="204"/>
      <c r="ASW34" s="204"/>
      <c r="ASX34" s="204"/>
      <c r="ASY34" s="204"/>
      <c r="ASZ34" s="204"/>
      <c r="ATA34" s="204"/>
      <c r="ATB34" s="204"/>
      <c r="ATC34" s="204"/>
      <c r="ATD34" s="204"/>
      <c r="ATE34" s="204"/>
      <c r="ATF34" s="204"/>
      <c r="ATG34" s="204"/>
      <c r="ATH34" s="204"/>
      <c r="ATI34" s="204"/>
      <c r="ATJ34" s="204"/>
      <c r="ATK34" s="204"/>
      <c r="ATL34" s="204"/>
      <c r="ATM34" s="204"/>
      <c r="ATN34" s="204"/>
      <c r="ATO34" s="204"/>
      <c r="ATP34" s="204"/>
      <c r="ATQ34" s="204"/>
      <c r="ATR34" s="204"/>
      <c r="ATS34" s="204"/>
      <c r="ATT34" s="204"/>
      <c r="ATU34" s="204"/>
      <c r="ATV34" s="204"/>
      <c r="ATW34" s="204"/>
      <c r="ATX34" s="204"/>
      <c r="ATY34" s="204"/>
      <c r="ATZ34" s="204"/>
      <c r="AUA34" s="204"/>
      <c r="AUB34" s="204"/>
      <c r="AUC34" s="204"/>
      <c r="AUD34" s="204"/>
      <c r="AUE34" s="204"/>
      <c r="AUF34" s="204"/>
      <c r="AUG34" s="204"/>
      <c r="AUH34" s="204"/>
      <c r="AUI34" s="204"/>
      <c r="AUJ34" s="204"/>
      <c r="AUK34" s="204"/>
      <c r="AUL34" s="204"/>
      <c r="AUM34" s="204"/>
      <c r="AUN34" s="204"/>
      <c r="AUO34" s="204"/>
      <c r="AUP34" s="204"/>
      <c r="AUQ34" s="204"/>
      <c r="AUR34" s="204"/>
      <c r="AUS34" s="204"/>
      <c r="AUT34" s="204"/>
      <c r="AUU34" s="204"/>
      <c r="AUV34" s="204"/>
      <c r="AUW34" s="204"/>
      <c r="AUX34" s="204"/>
      <c r="AUY34" s="204"/>
      <c r="AUZ34" s="204"/>
      <c r="AVA34" s="204"/>
      <c r="AVB34" s="204"/>
      <c r="AVC34" s="204"/>
      <c r="AVD34" s="204"/>
      <c r="AVE34" s="204"/>
      <c r="AVF34" s="204"/>
      <c r="AVG34" s="204"/>
      <c r="AVH34" s="204"/>
      <c r="AVI34" s="204"/>
      <c r="AVJ34" s="204"/>
      <c r="AVK34" s="204"/>
      <c r="AVL34" s="204"/>
      <c r="AVM34" s="204"/>
      <c r="AVN34" s="204"/>
      <c r="AVO34" s="204"/>
      <c r="AVP34" s="204"/>
      <c r="AVQ34" s="204"/>
      <c r="AVR34" s="204"/>
      <c r="AVS34" s="204"/>
      <c r="AVT34" s="204"/>
      <c r="AVU34" s="204"/>
      <c r="AVV34" s="204"/>
      <c r="AVW34" s="204"/>
      <c r="AVX34" s="204"/>
      <c r="AVY34" s="204"/>
      <c r="AVZ34" s="204"/>
      <c r="AWA34" s="204"/>
      <c r="AWB34" s="204"/>
      <c r="AWC34" s="204"/>
      <c r="AWD34" s="204"/>
      <c r="AWE34" s="204"/>
      <c r="AWF34" s="204"/>
      <c r="AWG34" s="204"/>
      <c r="AWH34" s="204"/>
      <c r="AWI34" s="204"/>
      <c r="AWJ34" s="204"/>
      <c r="AWK34" s="204"/>
      <c r="AWL34" s="204"/>
      <c r="AWM34" s="204"/>
      <c r="AWN34" s="204"/>
      <c r="AWO34" s="204"/>
      <c r="AWP34" s="204"/>
      <c r="AWQ34" s="204"/>
      <c r="AWR34" s="204"/>
      <c r="AWS34" s="204"/>
      <c r="AWT34" s="204"/>
      <c r="AWU34" s="204"/>
      <c r="AWV34" s="204"/>
      <c r="AWW34" s="204"/>
      <c r="AWX34" s="204"/>
      <c r="AWY34" s="204"/>
      <c r="AWZ34" s="204"/>
      <c r="AXA34" s="204"/>
      <c r="AXB34" s="204"/>
      <c r="AXC34" s="204"/>
      <c r="AXD34" s="204"/>
      <c r="AXE34" s="204"/>
      <c r="AXF34" s="204"/>
      <c r="AXG34" s="204"/>
      <c r="AXH34" s="204"/>
      <c r="AXI34" s="204"/>
      <c r="AXJ34" s="204"/>
      <c r="AXK34" s="204"/>
      <c r="AXL34" s="204"/>
      <c r="AXM34" s="204"/>
      <c r="AXN34" s="204"/>
      <c r="AXO34" s="204"/>
      <c r="AXP34" s="204"/>
      <c r="AXQ34" s="204"/>
      <c r="AXR34" s="204"/>
      <c r="AXS34" s="204"/>
      <c r="AXT34" s="204"/>
      <c r="AXU34" s="204"/>
      <c r="AXV34" s="204"/>
      <c r="AXW34" s="204"/>
      <c r="AXX34" s="204"/>
      <c r="AXY34" s="204"/>
      <c r="AXZ34" s="204"/>
      <c r="AYA34" s="204"/>
      <c r="AYB34" s="204"/>
      <c r="AYC34" s="204"/>
      <c r="AYD34" s="204"/>
      <c r="AYE34" s="204"/>
      <c r="AYF34" s="204"/>
      <c r="AYG34" s="204"/>
      <c r="AYH34" s="204"/>
      <c r="AYI34" s="204"/>
      <c r="AYJ34" s="204"/>
      <c r="AYK34" s="204"/>
      <c r="AYL34" s="204"/>
      <c r="AYM34" s="204"/>
      <c r="AYN34" s="204"/>
      <c r="AYO34" s="204"/>
      <c r="AYP34" s="204"/>
      <c r="AYQ34" s="204"/>
      <c r="AYR34" s="204"/>
      <c r="AYS34" s="204"/>
      <c r="AYT34" s="204"/>
      <c r="AYU34" s="204"/>
      <c r="AYV34" s="204"/>
      <c r="AYW34" s="204"/>
      <c r="AYX34" s="204"/>
      <c r="AYY34" s="204"/>
      <c r="AYZ34" s="204"/>
      <c r="AZA34" s="204"/>
      <c r="AZB34" s="204"/>
      <c r="AZC34" s="204"/>
      <c r="AZD34" s="204"/>
      <c r="AZE34" s="204"/>
      <c r="AZF34" s="204"/>
      <c r="AZG34" s="204"/>
      <c r="AZH34" s="204"/>
      <c r="AZI34" s="204"/>
      <c r="AZJ34" s="204"/>
      <c r="AZK34" s="204"/>
      <c r="AZL34" s="204"/>
      <c r="AZM34" s="204"/>
      <c r="AZN34" s="204"/>
      <c r="AZO34" s="204"/>
      <c r="AZP34" s="204"/>
      <c r="AZQ34" s="204"/>
      <c r="AZR34" s="204"/>
      <c r="AZS34" s="204"/>
      <c r="AZT34" s="204"/>
      <c r="AZU34" s="204"/>
      <c r="AZV34" s="204"/>
      <c r="AZW34" s="204"/>
      <c r="AZX34" s="204"/>
      <c r="AZY34" s="204"/>
      <c r="AZZ34" s="204"/>
      <c r="BAA34" s="204"/>
      <c r="BAB34" s="204"/>
      <c r="BAC34" s="204"/>
      <c r="BAD34" s="204"/>
      <c r="BAE34" s="204"/>
      <c r="BAF34" s="204"/>
      <c r="BAG34" s="204"/>
      <c r="BAH34" s="204"/>
      <c r="BAI34" s="204"/>
      <c r="BAJ34" s="204"/>
      <c r="BAK34" s="204"/>
      <c r="BAL34" s="204"/>
      <c r="BAM34" s="204"/>
      <c r="BAN34" s="204"/>
      <c r="BAO34" s="204"/>
      <c r="BAP34" s="204"/>
      <c r="BAQ34" s="204"/>
      <c r="BAR34" s="204"/>
      <c r="BAS34" s="204"/>
      <c r="BAT34" s="204"/>
      <c r="BAU34" s="204"/>
      <c r="BAV34" s="204"/>
      <c r="BAW34" s="204"/>
      <c r="BAX34" s="204"/>
      <c r="BAY34" s="204"/>
      <c r="BAZ34" s="204"/>
      <c r="BBA34" s="204"/>
      <c r="BBB34" s="204"/>
      <c r="BBC34" s="204"/>
      <c r="BBD34" s="204"/>
      <c r="BBE34" s="204"/>
      <c r="BBF34" s="204"/>
      <c r="BBG34" s="204"/>
      <c r="BBH34" s="204"/>
      <c r="BBI34" s="204"/>
      <c r="BBJ34" s="204"/>
      <c r="BBK34" s="204"/>
      <c r="BBL34" s="204"/>
      <c r="BBM34" s="204"/>
      <c r="BBN34" s="204"/>
      <c r="BBO34" s="204"/>
      <c r="BBP34" s="204"/>
      <c r="BBQ34" s="204"/>
      <c r="BBR34" s="204"/>
      <c r="BBS34" s="204"/>
      <c r="BBT34" s="204"/>
      <c r="BBU34" s="204"/>
      <c r="BBV34" s="204"/>
      <c r="BBW34" s="204"/>
      <c r="BBX34" s="204"/>
      <c r="BBY34" s="204"/>
      <c r="BBZ34" s="204"/>
      <c r="BCA34" s="204"/>
      <c r="BCB34" s="204"/>
      <c r="BCC34" s="204"/>
      <c r="BCD34" s="204"/>
      <c r="BCE34" s="204"/>
      <c r="BCF34" s="204"/>
      <c r="BCG34" s="204"/>
      <c r="BCH34" s="204"/>
      <c r="BCI34" s="204"/>
      <c r="BCJ34" s="204"/>
      <c r="BCK34" s="204"/>
      <c r="BCL34" s="204"/>
      <c r="BCM34" s="204"/>
      <c r="BCN34" s="204"/>
      <c r="BCO34" s="204"/>
      <c r="BCP34" s="204"/>
      <c r="BCQ34" s="204"/>
      <c r="BCR34" s="204"/>
      <c r="BCS34" s="204"/>
      <c r="BCT34" s="204"/>
      <c r="BCU34" s="204"/>
      <c r="BCV34" s="204"/>
      <c r="BCW34" s="204"/>
      <c r="BCX34" s="204"/>
      <c r="BCY34" s="204"/>
      <c r="BCZ34" s="204"/>
      <c r="BDA34" s="204"/>
      <c r="BDB34" s="204"/>
      <c r="BDC34" s="204"/>
      <c r="BDD34" s="204"/>
      <c r="BDE34" s="204"/>
      <c r="BDF34" s="204"/>
      <c r="BDG34" s="204"/>
      <c r="BDH34" s="204"/>
      <c r="BDI34" s="204"/>
      <c r="BDJ34" s="204"/>
      <c r="BDK34" s="204"/>
      <c r="BDL34" s="204"/>
      <c r="BDM34" s="204"/>
      <c r="BDN34" s="204"/>
      <c r="BDO34" s="204"/>
      <c r="BDP34" s="204"/>
      <c r="BDQ34" s="204"/>
      <c r="BDR34" s="204"/>
      <c r="BDS34" s="204"/>
      <c r="BDT34" s="204"/>
      <c r="BDU34" s="204"/>
      <c r="BDV34" s="204"/>
      <c r="BDW34" s="204"/>
      <c r="BDX34" s="204"/>
      <c r="BDY34" s="204"/>
      <c r="BDZ34" s="204"/>
      <c r="BEA34" s="204"/>
      <c r="BEB34" s="204"/>
      <c r="BEC34" s="204"/>
      <c r="BED34" s="204"/>
      <c r="BEE34" s="204"/>
      <c r="BEF34" s="204"/>
      <c r="BEG34" s="204"/>
      <c r="BEH34" s="204"/>
      <c r="BEI34" s="204"/>
      <c r="BEJ34" s="204"/>
      <c r="BEK34" s="204"/>
      <c r="BEL34" s="204"/>
      <c r="BEM34" s="204"/>
      <c r="BEN34" s="204"/>
      <c r="BEO34" s="204"/>
      <c r="BEP34" s="204"/>
      <c r="BEQ34" s="204"/>
      <c r="BER34" s="204"/>
      <c r="BES34" s="204"/>
      <c r="BET34" s="204"/>
      <c r="BEU34" s="204"/>
      <c r="BEV34" s="204"/>
      <c r="BEW34" s="204"/>
      <c r="BEX34" s="204"/>
      <c r="BEY34" s="204"/>
      <c r="BEZ34" s="204"/>
      <c r="BFA34" s="204"/>
      <c r="BFB34" s="204"/>
      <c r="BFC34" s="204"/>
      <c r="BFD34" s="204"/>
      <c r="BFE34" s="204"/>
      <c r="BFF34" s="204"/>
      <c r="BFG34" s="204"/>
      <c r="BFH34" s="204"/>
      <c r="BFI34" s="204"/>
      <c r="BFJ34" s="204"/>
      <c r="BFK34" s="204"/>
      <c r="BFL34" s="204"/>
      <c r="BFM34" s="204"/>
      <c r="BFN34" s="204"/>
      <c r="BFO34" s="204"/>
      <c r="BFP34" s="204"/>
      <c r="BFQ34" s="204"/>
      <c r="BFR34" s="204"/>
      <c r="BFS34" s="204"/>
      <c r="BFT34" s="204"/>
      <c r="BFU34" s="204"/>
      <c r="BFV34" s="204"/>
      <c r="BFW34" s="204"/>
      <c r="BFX34" s="204"/>
      <c r="BFY34" s="204"/>
      <c r="BFZ34" s="204"/>
      <c r="BGA34" s="204"/>
      <c r="BGB34" s="204"/>
      <c r="BGC34" s="204"/>
      <c r="BGD34" s="204"/>
      <c r="BGE34" s="204"/>
      <c r="BGF34" s="204"/>
      <c r="BGG34" s="204"/>
      <c r="BGH34" s="204"/>
      <c r="BGI34" s="204"/>
      <c r="BGJ34" s="204"/>
      <c r="BGK34" s="204"/>
      <c r="BGL34" s="204"/>
      <c r="BGM34" s="204"/>
      <c r="BGN34" s="204"/>
      <c r="BGO34" s="204"/>
      <c r="BGP34" s="204"/>
      <c r="BGQ34" s="204"/>
      <c r="BGR34" s="204"/>
      <c r="BGS34" s="204"/>
      <c r="BGT34" s="204"/>
      <c r="BGU34" s="204"/>
      <c r="BGV34" s="204"/>
      <c r="BGW34" s="204"/>
      <c r="BGX34" s="204"/>
      <c r="BGY34" s="204"/>
      <c r="BGZ34" s="204"/>
      <c r="BHA34" s="204"/>
      <c r="BHB34" s="204"/>
      <c r="BHC34" s="204"/>
      <c r="BHD34" s="204"/>
      <c r="BHE34" s="204"/>
      <c r="BHF34" s="204"/>
      <c r="BHG34" s="204"/>
      <c r="BHH34" s="204"/>
      <c r="BHI34" s="204"/>
      <c r="BHJ34" s="204"/>
      <c r="BHK34" s="204"/>
      <c r="BHL34" s="204"/>
      <c r="BHM34" s="204"/>
      <c r="BHN34" s="204"/>
      <c r="BHO34" s="204"/>
      <c r="BHP34" s="204"/>
      <c r="BHQ34" s="204"/>
      <c r="BHR34" s="204"/>
      <c r="BHS34" s="204"/>
      <c r="BHT34" s="204"/>
      <c r="BHU34" s="204"/>
      <c r="BHV34" s="204"/>
      <c r="BHW34" s="204"/>
      <c r="BHX34" s="204"/>
      <c r="BHY34" s="204"/>
      <c r="BHZ34" s="204"/>
      <c r="BIA34" s="204"/>
      <c r="BIB34" s="204"/>
      <c r="BIC34" s="204"/>
      <c r="BID34" s="204"/>
      <c r="BIE34" s="204"/>
      <c r="BIF34" s="204"/>
      <c r="BIG34" s="204"/>
      <c r="BIH34" s="204"/>
      <c r="BII34" s="204"/>
      <c r="BIJ34" s="204"/>
      <c r="BIK34" s="204"/>
      <c r="BIL34" s="204"/>
      <c r="BIM34" s="204"/>
      <c r="BIN34" s="204"/>
      <c r="BIO34" s="204"/>
      <c r="BIP34" s="204"/>
      <c r="BIQ34" s="204"/>
      <c r="BIR34" s="204"/>
      <c r="BIS34" s="204"/>
      <c r="BIT34" s="204"/>
      <c r="BIU34" s="204"/>
      <c r="BIV34" s="204"/>
      <c r="BIW34" s="204"/>
      <c r="BIX34" s="204"/>
      <c r="BIY34" s="204"/>
      <c r="BIZ34" s="204"/>
      <c r="BJA34" s="204"/>
      <c r="BJB34" s="204"/>
      <c r="BJC34" s="204"/>
      <c r="BJD34" s="204"/>
      <c r="BJE34" s="204"/>
      <c r="BJF34" s="204"/>
      <c r="BJG34" s="204"/>
      <c r="BJH34" s="204"/>
      <c r="BJI34" s="204"/>
      <c r="BJJ34" s="204"/>
      <c r="BJK34" s="204"/>
      <c r="BJL34" s="204"/>
      <c r="BJM34" s="204"/>
      <c r="BJN34" s="204"/>
      <c r="BJO34" s="204"/>
      <c r="BJP34" s="204"/>
      <c r="BJQ34" s="204"/>
      <c r="BJR34" s="204"/>
      <c r="BJS34" s="204"/>
      <c r="BJT34" s="204"/>
      <c r="BJU34" s="204"/>
      <c r="BJV34" s="204"/>
      <c r="BJW34" s="204"/>
      <c r="BJX34" s="204"/>
      <c r="BJY34" s="204"/>
      <c r="BJZ34" s="204"/>
      <c r="BKA34" s="204"/>
      <c r="BKB34" s="204"/>
      <c r="BKC34" s="204"/>
      <c r="BKD34" s="204"/>
      <c r="BKE34" s="204"/>
      <c r="BKF34" s="204"/>
      <c r="BKG34" s="204"/>
      <c r="BKH34" s="204"/>
      <c r="BKI34" s="204"/>
      <c r="BKJ34" s="204"/>
      <c r="BKK34" s="204"/>
      <c r="BKL34" s="204"/>
      <c r="BKM34" s="204"/>
      <c r="BKN34" s="204"/>
      <c r="BKO34" s="204"/>
      <c r="BKP34" s="204"/>
      <c r="BKQ34" s="204"/>
      <c r="BKR34" s="204"/>
      <c r="BKS34" s="204"/>
      <c r="BKT34" s="204"/>
      <c r="BKU34" s="204"/>
      <c r="BKV34" s="204"/>
      <c r="BKW34" s="204"/>
      <c r="BKX34" s="204"/>
      <c r="BKY34" s="204"/>
      <c r="BKZ34" s="204"/>
      <c r="BLA34" s="204"/>
      <c r="BLB34" s="204"/>
      <c r="BLC34" s="204"/>
      <c r="BLD34" s="204"/>
      <c r="BLE34" s="204"/>
      <c r="BLF34" s="204"/>
      <c r="BLG34" s="204"/>
      <c r="BLH34" s="204"/>
      <c r="BLI34" s="204"/>
      <c r="BLJ34" s="204"/>
      <c r="BLK34" s="204"/>
      <c r="BLL34" s="204"/>
      <c r="BLM34" s="204"/>
      <c r="BLN34" s="204"/>
      <c r="BLO34" s="204"/>
      <c r="BLP34" s="204"/>
      <c r="BLQ34" s="204"/>
      <c r="BLR34" s="204"/>
      <c r="BLS34" s="204"/>
      <c r="BLT34" s="204"/>
      <c r="BLU34" s="204"/>
      <c r="BLV34" s="204"/>
      <c r="BLW34" s="204"/>
      <c r="BLX34" s="204"/>
      <c r="BLY34" s="204"/>
      <c r="BLZ34" s="204"/>
      <c r="BMA34" s="204"/>
      <c r="BMB34" s="204"/>
      <c r="BMC34" s="204"/>
      <c r="BMD34" s="204"/>
      <c r="BME34" s="204"/>
      <c r="BMF34" s="204"/>
      <c r="BMG34" s="204"/>
      <c r="BMH34" s="204"/>
      <c r="BMI34" s="204"/>
      <c r="BMJ34" s="204"/>
      <c r="BMK34" s="204"/>
      <c r="BML34" s="204"/>
      <c r="BMM34" s="204"/>
      <c r="BMN34" s="204"/>
      <c r="BMO34" s="204"/>
      <c r="BMP34" s="204"/>
      <c r="BMQ34" s="204"/>
      <c r="BMR34" s="204"/>
      <c r="BMS34" s="204"/>
      <c r="BMT34" s="204"/>
      <c r="BMU34" s="204"/>
      <c r="BMV34" s="204"/>
      <c r="BMW34" s="204"/>
      <c r="BMX34" s="204"/>
      <c r="BMY34" s="204"/>
      <c r="BMZ34" s="204"/>
      <c r="BNA34" s="204"/>
      <c r="BNB34" s="204"/>
      <c r="BNC34" s="204"/>
      <c r="BND34" s="204"/>
      <c r="BNE34" s="204"/>
      <c r="BNF34" s="204"/>
      <c r="BNG34" s="204"/>
      <c r="BNH34" s="204"/>
      <c r="BNI34" s="204"/>
      <c r="BNJ34" s="204"/>
      <c r="BNK34" s="204"/>
      <c r="BNL34" s="204"/>
      <c r="BNM34" s="204"/>
      <c r="BNN34" s="204"/>
      <c r="BNO34" s="204"/>
      <c r="BNP34" s="204"/>
      <c r="BNQ34" s="204"/>
      <c r="BNR34" s="204"/>
      <c r="BNS34" s="204"/>
      <c r="BNT34" s="204"/>
      <c r="BNU34" s="204"/>
      <c r="BNV34" s="204"/>
      <c r="BNW34" s="204"/>
      <c r="BNX34" s="204"/>
      <c r="BNY34" s="204"/>
      <c r="BNZ34" s="204"/>
      <c r="BOA34" s="204"/>
      <c r="BOB34" s="204"/>
      <c r="BOC34" s="204"/>
      <c r="BOD34" s="204"/>
      <c r="BOE34" s="204"/>
      <c r="BOF34" s="204"/>
      <c r="BOG34" s="204"/>
      <c r="BOH34" s="204"/>
      <c r="BOI34" s="204"/>
      <c r="BOJ34" s="204"/>
      <c r="BOK34" s="204"/>
      <c r="BOL34" s="204"/>
      <c r="BOM34" s="204"/>
      <c r="BON34" s="204"/>
      <c r="BOO34" s="204"/>
      <c r="BOP34" s="204"/>
      <c r="BOQ34" s="204"/>
      <c r="BOR34" s="204"/>
      <c r="BOS34" s="204"/>
      <c r="BOT34" s="204"/>
      <c r="BOU34" s="204"/>
      <c r="BOV34" s="204"/>
      <c r="BOW34" s="204"/>
      <c r="BOX34" s="204"/>
      <c r="BOY34" s="204"/>
      <c r="BOZ34" s="204"/>
      <c r="BPA34" s="204"/>
      <c r="BPB34" s="204"/>
      <c r="BPC34" s="204"/>
      <c r="BPD34" s="204"/>
      <c r="BPE34" s="204"/>
      <c r="BPF34" s="204"/>
      <c r="BPG34" s="204"/>
      <c r="BPH34" s="204"/>
      <c r="BPI34" s="204"/>
      <c r="BPJ34" s="204"/>
      <c r="BPK34" s="204"/>
      <c r="BPL34" s="204"/>
      <c r="BPM34" s="204"/>
      <c r="BPN34" s="204"/>
      <c r="BPO34" s="204"/>
      <c r="BPP34" s="204"/>
      <c r="BPQ34" s="204"/>
      <c r="BPR34" s="204"/>
      <c r="BPS34" s="204"/>
      <c r="BPT34" s="204"/>
      <c r="BPU34" s="204"/>
      <c r="BPV34" s="204"/>
      <c r="BPW34" s="204"/>
      <c r="BPX34" s="204"/>
      <c r="BPY34" s="204"/>
      <c r="BPZ34" s="204"/>
      <c r="BQA34" s="204"/>
      <c r="BQB34" s="204"/>
      <c r="BQC34" s="204"/>
      <c r="BQD34" s="204"/>
      <c r="BQE34" s="204"/>
      <c r="BQF34" s="204"/>
      <c r="BQG34" s="204"/>
      <c r="BQH34" s="204"/>
      <c r="BQI34" s="204"/>
      <c r="BQJ34" s="204"/>
      <c r="BQK34" s="204"/>
      <c r="BQL34" s="204"/>
      <c r="BQM34" s="204"/>
      <c r="BQN34" s="204"/>
      <c r="BQO34" s="204"/>
      <c r="BQP34" s="204"/>
      <c r="BQQ34" s="204"/>
      <c r="BQR34" s="204"/>
      <c r="BQS34" s="204"/>
      <c r="BQT34" s="204"/>
      <c r="BQU34" s="204"/>
      <c r="BQV34" s="204"/>
      <c r="BQW34" s="204"/>
      <c r="BQX34" s="204"/>
      <c r="BQY34" s="204"/>
      <c r="BQZ34" s="204"/>
      <c r="BRA34" s="204"/>
      <c r="BRB34" s="204"/>
      <c r="BRC34" s="204"/>
      <c r="BRD34" s="204"/>
      <c r="BRE34" s="204"/>
      <c r="BRF34" s="204"/>
      <c r="BRG34" s="204"/>
      <c r="BRH34" s="204"/>
      <c r="BRI34" s="204"/>
      <c r="BRJ34" s="204"/>
      <c r="BRK34" s="204"/>
      <c r="BRL34" s="204"/>
      <c r="BRM34" s="204"/>
      <c r="BRN34" s="204"/>
      <c r="BRO34" s="204"/>
      <c r="BRP34" s="204"/>
      <c r="BRQ34" s="204"/>
      <c r="BRR34" s="204"/>
      <c r="BRS34" s="204"/>
      <c r="BRT34" s="204"/>
      <c r="BRU34" s="204"/>
      <c r="BRV34" s="204"/>
      <c r="BRW34" s="204"/>
      <c r="BRX34" s="204"/>
      <c r="BRY34" s="204"/>
      <c r="BRZ34" s="204"/>
      <c r="BSA34" s="204"/>
      <c r="BSB34" s="204"/>
      <c r="BSC34" s="204"/>
      <c r="BSD34" s="204"/>
      <c r="BSE34" s="204"/>
      <c r="BSF34" s="204"/>
      <c r="BSG34" s="204"/>
      <c r="BSH34" s="204"/>
      <c r="BSI34" s="204"/>
      <c r="BSJ34" s="204"/>
      <c r="BSK34" s="204"/>
      <c r="BSL34" s="204"/>
      <c r="BSM34" s="204"/>
      <c r="BSN34" s="204"/>
      <c r="BSO34" s="204"/>
      <c r="BSP34" s="204"/>
      <c r="BSQ34" s="204"/>
      <c r="BSR34" s="204"/>
      <c r="BSS34" s="204"/>
      <c r="BST34" s="204"/>
      <c r="BSU34" s="204"/>
      <c r="BSV34" s="204"/>
      <c r="BSW34" s="204"/>
      <c r="BSX34" s="204"/>
      <c r="BSY34" s="204"/>
      <c r="BSZ34" s="204"/>
      <c r="BTA34" s="204"/>
      <c r="BTB34" s="204"/>
      <c r="BTC34" s="204"/>
      <c r="BTD34" s="204"/>
      <c r="BTE34" s="204"/>
      <c r="BTF34" s="204"/>
      <c r="BTG34" s="204"/>
      <c r="BTH34" s="204"/>
      <c r="BTI34" s="204"/>
      <c r="BTJ34" s="204"/>
      <c r="BTK34" s="204"/>
      <c r="BTL34" s="204"/>
      <c r="BTM34" s="204"/>
      <c r="BTN34" s="204"/>
      <c r="BTO34" s="204"/>
      <c r="BTP34" s="204"/>
      <c r="BTQ34" s="204"/>
      <c r="BTR34" s="204"/>
      <c r="BTS34" s="204"/>
      <c r="BTT34" s="204"/>
      <c r="BTU34" s="204"/>
      <c r="BTV34" s="204"/>
      <c r="BTW34" s="204"/>
      <c r="BTX34" s="204"/>
      <c r="BTY34" s="204"/>
      <c r="BTZ34" s="204"/>
      <c r="BUA34" s="204"/>
      <c r="BUB34" s="204"/>
      <c r="BUC34" s="204"/>
      <c r="BUD34" s="204"/>
      <c r="BUE34" s="204"/>
      <c r="BUF34" s="204"/>
      <c r="BUG34" s="204"/>
      <c r="BUH34" s="204"/>
      <c r="BUI34" s="204"/>
      <c r="BUJ34" s="204"/>
      <c r="BUK34" s="204"/>
      <c r="BUL34" s="204"/>
      <c r="BUM34" s="204"/>
      <c r="BUN34" s="204"/>
      <c r="BUO34" s="204"/>
      <c r="BUP34" s="204"/>
      <c r="BUQ34" s="204"/>
      <c r="BUR34" s="204"/>
      <c r="BUS34" s="204"/>
      <c r="BUT34" s="204"/>
      <c r="BUU34" s="204"/>
      <c r="BUV34" s="204"/>
      <c r="BUW34" s="204"/>
      <c r="BUX34" s="204"/>
      <c r="BUY34" s="204"/>
      <c r="BUZ34" s="204"/>
      <c r="BVA34" s="204"/>
      <c r="BVB34" s="204"/>
      <c r="BVC34" s="204"/>
      <c r="BVD34" s="204"/>
      <c r="BVE34" s="204"/>
      <c r="BVF34" s="204"/>
      <c r="BVG34" s="204"/>
      <c r="BVH34" s="204"/>
      <c r="BVI34" s="204"/>
      <c r="BVJ34" s="204"/>
      <c r="BVK34" s="204"/>
      <c r="BVL34" s="204"/>
      <c r="BVM34" s="204"/>
      <c r="BVN34" s="204"/>
      <c r="BVO34" s="204"/>
      <c r="BVP34" s="204"/>
      <c r="BVQ34" s="204"/>
      <c r="BVR34" s="204"/>
      <c r="BVS34" s="204"/>
      <c r="BVT34" s="204"/>
      <c r="BVU34" s="204"/>
      <c r="BVV34" s="204"/>
      <c r="BVW34" s="204"/>
      <c r="BVX34" s="204"/>
      <c r="BVY34" s="204"/>
      <c r="BVZ34" s="204"/>
      <c r="BWA34" s="204"/>
      <c r="BWB34" s="204"/>
      <c r="BWC34" s="204"/>
      <c r="BWD34" s="204"/>
      <c r="BWE34" s="204"/>
      <c r="BWF34" s="204"/>
      <c r="BWG34" s="204"/>
      <c r="BWH34" s="204"/>
      <c r="BWI34" s="204"/>
      <c r="BWJ34" s="204"/>
      <c r="BWK34" s="204"/>
      <c r="BWL34" s="204"/>
      <c r="BWM34" s="204"/>
      <c r="BWN34" s="204"/>
      <c r="BWO34" s="204"/>
      <c r="BWP34" s="204"/>
      <c r="BWQ34" s="204"/>
      <c r="BWR34" s="204"/>
      <c r="BWS34" s="204"/>
      <c r="BWT34" s="204"/>
      <c r="BWU34" s="204"/>
      <c r="BWV34" s="204"/>
      <c r="BWW34" s="204"/>
      <c r="BWX34" s="204"/>
      <c r="BWY34" s="204"/>
      <c r="BWZ34" s="204"/>
      <c r="BXA34" s="204"/>
      <c r="BXB34" s="204"/>
      <c r="BXC34" s="204"/>
      <c r="BXD34" s="204"/>
      <c r="BXE34" s="204"/>
      <c r="BXF34" s="204"/>
      <c r="BXG34" s="204"/>
      <c r="BXH34" s="204"/>
      <c r="BXI34" s="204"/>
      <c r="BXJ34" s="204"/>
      <c r="BXK34" s="204"/>
      <c r="BXL34" s="204"/>
      <c r="BXM34" s="204"/>
      <c r="BXN34" s="204"/>
      <c r="BXO34" s="204"/>
      <c r="BXP34" s="204"/>
      <c r="BXQ34" s="204"/>
      <c r="BXR34" s="204"/>
      <c r="BXS34" s="204"/>
      <c r="BXT34" s="204"/>
      <c r="BXU34" s="204"/>
      <c r="BXV34" s="204"/>
      <c r="BXW34" s="204"/>
      <c r="BXX34" s="204"/>
      <c r="BXY34" s="204"/>
      <c r="BXZ34" s="204"/>
      <c r="BYA34" s="204"/>
      <c r="BYB34" s="204"/>
      <c r="BYC34" s="204"/>
      <c r="BYD34" s="204"/>
      <c r="BYE34" s="204"/>
      <c r="BYF34" s="204"/>
      <c r="BYG34" s="204"/>
      <c r="BYH34" s="204"/>
      <c r="BYI34" s="204"/>
      <c r="BYJ34" s="204"/>
      <c r="BYK34" s="204"/>
      <c r="BYL34" s="204"/>
      <c r="BYM34" s="204"/>
      <c r="BYN34" s="204"/>
      <c r="BYO34" s="204"/>
      <c r="BYP34" s="204"/>
      <c r="BYQ34" s="204"/>
      <c r="BYR34" s="204"/>
      <c r="BYS34" s="204"/>
      <c r="BYT34" s="204"/>
      <c r="BYU34" s="204"/>
      <c r="BYV34" s="204"/>
      <c r="BYW34" s="204"/>
      <c r="BYX34" s="204"/>
      <c r="BYY34" s="204"/>
      <c r="BYZ34" s="204"/>
      <c r="BZA34" s="204"/>
      <c r="BZB34" s="204"/>
      <c r="BZC34" s="204"/>
      <c r="BZD34" s="204"/>
      <c r="BZE34" s="204"/>
      <c r="BZF34" s="204"/>
      <c r="BZG34" s="204"/>
      <c r="BZH34" s="204"/>
      <c r="BZI34" s="204"/>
      <c r="BZJ34" s="204"/>
      <c r="BZK34" s="204"/>
      <c r="BZL34" s="204"/>
      <c r="BZM34" s="204"/>
      <c r="BZN34" s="204"/>
      <c r="BZO34" s="204"/>
      <c r="BZP34" s="204"/>
      <c r="BZQ34" s="204"/>
      <c r="BZR34" s="204"/>
      <c r="BZS34" s="204"/>
      <c r="BZT34" s="204"/>
      <c r="BZU34" s="204"/>
      <c r="BZV34" s="204"/>
      <c r="BZW34" s="204"/>
      <c r="BZX34" s="204"/>
      <c r="BZY34" s="204"/>
      <c r="BZZ34" s="204"/>
      <c r="CAA34" s="204"/>
      <c r="CAB34" s="204"/>
      <c r="CAC34" s="204"/>
      <c r="CAD34" s="204"/>
      <c r="CAE34" s="204"/>
      <c r="CAF34" s="204"/>
      <c r="CAG34" s="204"/>
      <c r="CAH34" s="204"/>
      <c r="CAI34" s="204"/>
      <c r="CAJ34" s="204"/>
      <c r="CAK34" s="204"/>
      <c r="CAL34" s="204"/>
      <c r="CAM34" s="204"/>
      <c r="CAN34" s="204"/>
      <c r="CAO34" s="204"/>
      <c r="CAP34" s="204"/>
      <c r="CAQ34" s="204"/>
      <c r="CAR34" s="204"/>
      <c r="CAS34" s="204"/>
      <c r="CAT34" s="204"/>
      <c r="CAU34" s="204"/>
      <c r="CAV34" s="204"/>
      <c r="CAW34" s="204"/>
      <c r="CAX34" s="204"/>
      <c r="CAY34" s="204"/>
      <c r="CAZ34" s="204"/>
      <c r="CBA34" s="204"/>
      <c r="CBB34" s="204"/>
      <c r="CBC34" s="204"/>
      <c r="CBD34" s="204"/>
      <c r="CBE34" s="204"/>
      <c r="CBF34" s="204"/>
      <c r="CBG34" s="204"/>
      <c r="CBH34" s="204"/>
      <c r="CBI34" s="204"/>
      <c r="CBJ34" s="204"/>
      <c r="CBK34" s="204"/>
      <c r="CBL34" s="204"/>
      <c r="CBM34" s="204"/>
      <c r="CBN34" s="204"/>
      <c r="CBO34" s="204"/>
      <c r="CBP34" s="204"/>
      <c r="CBQ34" s="204"/>
      <c r="CBR34" s="204"/>
      <c r="CBS34" s="204"/>
      <c r="CBT34" s="204"/>
      <c r="CBU34" s="204"/>
      <c r="CBV34" s="204"/>
      <c r="CBW34" s="204"/>
      <c r="CBX34" s="204"/>
      <c r="CBY34" s="204"/>
      <c r="CBZ34" s="204"/>
      <c r="CCA34" s="204"/>
      <c r="CCB34" s="204"/>
      <c r="CCC34" s="204"/>
      <c r="CCD34" s="204"/>
      <c r="CCE34" s="204"/>
      <c r="CCF34" s="204"/>
      <c r="CCG34" s="204"/>
      <c r="CCH34" s="204"/>
      <c r="CCI34" s="204"/>
      <c r="CCJ34" s="204"/>
      <c r="CCK34" s="204"/>
      <c r="CCL34" s="204"/>
      <c r="CCM34" s="204"/>
      <c r="CCN34" s="204"/>
      <c r="CCO34" s="204"/>
      <c r="CCP34" s="204"/>
      <c r="CCQ34" s="204"/>
      <c r="CCR34" s="204"/>
      <c r="CCS34" s="204"/>
      <c r="CCT34" s="204"/>
      <c r="CCU34" s="204"/>
      <c r="CCV34" s="204"/>
      <c r="CCW34" s="204"/>
      <c r="CCX34" s="204"/>
      <c r="CCY34" s="204"/>
      <c r="CCZ34" s="204"/>
      <c r="CDA34" s="204"/>
      <c r="CDB34" s="204"/>
      <c r="CDC34" s="204"/>
      <c r="CDD34" s="204"/>
      <c r="CDE34" s="204"/>
      <c r="CDF34" s="204"/>
      <c r="CDG34" s="204"/>
      <c r="CDH34" s="204"/>
      <c r="CDI34" s="204"/>
      <c r="CDJ34" s="204"/>
      <c r="CDK34" s="204"/>
      <c r="CDL34" s="204"/>
      <c r="CDM34" s="204"/>
      <c r="CDN34" s="204"/>
      <c r="CDO34" s="204"/>
      <c r="CDP34" s="204"/>
      <c r="CDQ34" s="204"/>
      <c r="CDR34" s="204"/>
      <c r="CDS34" s="204"/>
      <c r="CDT34" s="204"/>
      <c r="CDU34" s="204"/>
      <c r="CDV34" s="204"/>
      <c r="CDW34" s="204"/>
      <c r="CDX34" s="204"/>
      <c r="CDY34" s="204"/>
      <c r="CDZ34" s="204"/>
      <c r="CEA34" s="204"/>
      <c r="CEB34" s="204"/>
      <c r="CEC34" s="204"/>
      <c r="CED34" s="204"/>
      <c r="CEE34" s="204"/>
      <c r="CEF34" s="204"/>
      <c r="CEG34" s="204"/>
      <c r="CEH34" s="204"/>
      <c r="CEI34" s="204"/>
      <c r="CEJ34" s="204"/>
      <c r="CEK34" s="204"/>
      <c r="CEL34" s="204"/>
      <c r="CEM34" s="204"/>
      <c r="CEN34" s="204"/>
      <c r="CEO34" s="204"/>
      <c r="CEP34" s="204"/>
      <c r="CEQ34" s="204"/>
      <c r="CER34" s="204"/>
      <c r="CES34" s="204"/>
      <c r="CET34" s="204"/>
      <c r="CEU34" s="204"/>
      <c r="CEV34" s="204"/>
      <c r="CEW34" s="204"/>
      <c r="CEX34" s="204"/>
      <c r="CEY34" s="204"/>
      <c r="CEZ34" s="204"/>
      <c r="CFA34" s="204"/>
      <c r="CFB34" s="204"/>
      <c r="CFC34" s="204"/>
      <c r="CFD34" s="204"/>
      <c r="CFE34" s="204"/>
      <c r="CFF34" s="204"/>
      <c r="CFG34" s="204"/>
      <c r="CFH34" s="204"/>
      <c r="CFI34" s="204"/>
      <c r="CFJ34" s="204"/>
      <c r="CFK34" s="204"/>
      <c r="CFL34" s="204"/>
      <c r="CFM34" s="204"/>
      <c r="CFN34" s="204"/>
      <c r="CFO34" s="204"/>
      <c r="CFP34" s="204"/>
      <c r="CFQ34" s="204"/>
      <c r="CFR34" s="204"/>
      <c r="CFS34" s="204"/>
      <c r="CFT34" s="204"/>
      <c r="CFU34" s="204"/>
      <c r="CFV34" s="204"/>
      <c r="CFW34" s="204"/>
      <c r="CFX34" s="204"/>
      <c r="CFY34" s="204"/>
      <c r="CFZ34" s="204"/>
      <c r="CGA34" s="204"/>
      <c r="CGB34" s="204"/>
      <c r="CGC34" s="204"/>
      <c r="CGD34" s="204"/>
      <c r="CGE34" s="204"/>
      <c r="CGF34" s="204"/>
      <c r="CGG34" s="204"/>
      <c r="CGH34" s="204"/>
      <c r="CGI34" s="204"/>
      <c r="CGJ34" s="204"/>
      <c r="CGK34" s="204"/>
      <c r="CGL34" s="204"/>
      <c r="CGM34" s="204"/>
      <c r="CGN34" s="204"/>
      <c r="CGO34" s="204"/>
      <c r="CGP34" s="204"/>
      <c r="CGQ34" s="204"/>
      <c r="CGR34" s="204"/>
      <c r="CGS34" s="204"/>
      <c r="CGT34" s="204"/>
      <c r="CGU34" s="204"/>
      <c r="CGV34" s="204"/>
      <c r="CGW34" s="204"/>
      <c r="CGX34" s="204"/>
      <c r="CGY34" s="204"/>
      <c r="CGZ34" s="204"/>
      <c r="CHA34" s="204"/>
      <c r="CHB34" s="204"/>
      <c r="CHC34" s="204"/>
      <c r="CHD34" s="204"/>
      <c r="CHE34" s="204"/>
      <c r="CHF34" s="204"/>
      <c r="CHG34" s="204"/>
      <c r="CHH34" s="204"/>
      <c r="CHI34" s="204"/>
      <c r="CHJ34" s="204"/>
      <c r="CHK34" s="204"/>
      <c r="CHL34" s="204"/>
      <c r="CHM34" s="204"/>
      <c r="CHN34" s="204"/>
      <c r="CHO34" s="204"/>
      <c r="CHP34" s="204"/>
      <c r="CHQ34" s="204"/>
      <c r="CHR34" s="204"/>
      <c r="CHS34" s="204"/>
      <c r="CHT34" s="204"/>
      <c r="CHU34" s="204"/>
      <c r="CHV34" s="204"/>
      <c r="CHW34" s="204"/>
      <c r="CHX34" s="204"/>
      <c r="CHY34" s="204"/>
      <c r="CHZ34" s="204"/>
      <c r="CIA34" s="204"/>
      <c r="CIB34" s="204"/>
      <c r="CIC34" s="204"/>
      <c r="CID34" s="204"/>
      <c r="CIE34" s="204"/>
      <c r="CIF34" s="204"/>
      <c r="CIG34" s="204"/>
      <c r="CIH34" s="204"/>
      <c r="CII34" s="204"/>
      <c r="CIJ34" s="204"/>
      <c r="CIK34" s="204"/>
      <c r="CIL34" s="204"/>
      <c r="CIM34" s="204"/>
      <c r="CIN34" s="204"/>
      <c r="CIO34" s="204"/>
      <c r="CIP34" s="204"/>
      <c r="CIQ34" s="204"/>
      <c r="CIR34" s="204"/>
      <c r="CIS34" s="204"/>
      <c r="CIT34" s="204"/>
      <c r="CIU34" s="204"/>
      <c r="CIV34" s="204"/>
      <c r="CIW34" s="204"/>
      <c r="CIX34" s="204"/>
      <c r="CIY34" s="204"/>
      <c r="CIZ34" s="204"/>
      <c r="CJA34" s="204"/>
      <c r="CJB34" s="204"/>
      <c r="CJC34" s="204"/>
      <c r="CJD34" s="204"/>
      <c r="CJE34" s="204"/>
      <c r="CJF34" s="204"/>
      <c r="CJG34" s="204"/>
      <c r="CJH34" s="204"/>
      <c r="CJI34" s="204"/>
      <c r="CJJ34" s="204"/>
      <c r="CJK34" s="204"/>
      <c r="CJL34" s="204"/>
      <c r="CJM34" s="204"/>
      <c r="CJN34" s="204"/>
      <c r="CJO34" s="204"/>
      <c r="CJP34" s="204"/>
      <c r="CJQ34" s="204"/>
      <c r="CJR34" s="204"/>
      <c r="CJS34" s="204"/>
      <c r="CJT34" s="204"/>
      <c r="CJU34" s="204"/>
      <c r="CJV34" s="204"/>
      <c r="CJW34" s="204"/>
      <c r="CJX34" s="204"/>
      <c r="CJY34" s="204"/>
      <c r="CJZ34" s="204"/>
      <c r="CKA34" s="204"/>
      <c r="CKB34" s="204"/>
      <c r="CKC34" s="204"/>
      <c r="CKD34" s="204"/>
      <c r="CKE34" s="204"/>
      <c r="CKF34" s="204"/>
      <c r="CKG34" s="204"/>
      <c r="CKH34" s="204"/>
      <c r="CKI34" s="204"/>
      <c r="CKJ34" s="204"/>
      <c r="CKK34" s="204"/>
      <c r="CKL34" s="204"/>
      <c r="CKM34" s="204"/>
      <c r="CKN34" s="204"/>
      <c r="CKO34" s="204"/>
      <c r="CKP34" s="204"/>
      <c r="CKQ34" s="204"/>
      <c r="CKR34" s="204"/>
      <c r="CKS34" s="204"/>
      <c r="CKT34" s="204"/>
      <c r="CKU34" s="204"/>
      <c r="CKV34" s="204"/>
      <c r="CKW34" s="204"/>
      <c r="CKX34" s="204"/>
      <c r="CKY34" s="204"/>
      <c r="CKZ34" s="204"/>
      <c r="CLA34" s="204"/>
      <c r="CLB34" s="204"/>
      <c r="CLC34" s="204"/>
      <c r="CLD34" s="204"/>
      <c r="CLE34" s="204"/>
      <c r="CLF34" s="204"/>
      <c r="CLG34" s="204"/>
      <c r="CLH34" s="204"/>
      <c r="CLI34" s="204"/>
      <c r="CLJ34" s="204"/>
      <c r="CLK34" s="204"/>
      <c r="CLL34" s="204"/>
      <c r="CLM34" s="204"/>
      <c r="CLN34" s="204"/>
      <c r="CLO34" s="204"/>
      <c r="CLP34" s="204"/>
      <c r="CLQ34" s="204"/>
      <c r="CLR34" s="204"/>
      <c r="CLS34" s="204"/>
      <c r="CLT34" s="204"/>
      <c r="CLU34" s="204"/>
      <c r="CLV34" s="204"/>
      <c r="CLW34" s="204"/>
      <c r="CLX34" s="204"/>
      <c r="CLY34" s="204"/>
      <c r="CLZ34" s="204"/>
      <c r="CMA34" s="204"/>
      <c r="CMB34" s="204"/>
      <c r="CMC34" s="204"/>
      <c r="CMD34" s="204"/>
      <c r="CME34" s="204"/>
      <c r="CMF34" s="204"/>
      <c r="CMG34" s="204"/>
      <c r="CMH34" s="204"/>
      <c r="CMI34" s="204"/>
      <c r="CMJ34" s="204"/>
      <c r="CMK34" s="204"/>
      <c r="CML34" s="204"/>
      <c r="CMM34" s="204"/>
      <c r="CMN34" s="204"/>
      <c r="CMO34" s="204"/>
      <c r="CMP34" s="204"/>
      <c r="CMQ34" s="204"/>
      <c r="CMR34" s="204"/>
      <c r="CMS34" s="204"/>
      <c r="CMT34" s="204"/>
      <c r="CMU34" s="204"/>
      <c r="CMV34" s="204"/>
      <c r="CMW34" s="204"/>
      <c r="CMX34" s="204"/>
      <c r="CMY34" s="204"/>
      <c r="CMZ34" s="204"/>
      <c r="CNA34" s="204"/>
    </row>
    <row r="35" spans="1:2393" s="56" customFormat="1" ht="18" customHeight="1">
      <c r="A35" s="62" t="s">
        <v>44</v>
      </c>
      <c r="B35" s="63"/>
      <c r="C35" s="50">
        <f>[1]район!C35</f>
        <v>17192.8</v>
      </c>
      <c r="D35" s="50">
        <f>C35</f>
        <v>17192.8</v>
      </c>
      <c r="E35" s="50">
        <v>19669.5</v>
      </c>
      <c r="F35" s="50">
        <v>19669.5</v>
      </c>
      <c r="G35" s="50"/>
      <c r="H35" s="50"/>
      <c r="I35" s="50">
        <f>J35+[1]город!I35+[1]поселения!I36</f>
        <v>12119</v>
      </c>
      <c r="J35" s="50">
        <f>[1]район!I35</f>
        <v>12119</v>
      </c>
      <c r="K35" s="50"/>
      <c r="L35" s="50"/>
      <c r="M35" s="50"/>
      <c r="N35" s="50"/>
      <c r="O35" s="50">
        <f>[1]район!M35</f>
        <v>12040.4</v>
      </c>
      <c r="P35" s="32">
        <f>[1]район!M35</f>
        <v>12040.4</v>
      </c>
      <c r="Q35" s="33">
        <f t="shared" si="4"/>
        <v>0.99351431636273613</v>
      </c>
      <c r="R35" s="51">
        <f t="shared" si="1"/>
        <v>0.99351431636273613</v>
      </c>
      <c r="S35" s="50"/>
      <c r="T35" s="50"/>
      <c r="U35" s="50"/>
      <c r="V35" s="50"/>
      <c r="W35" s="50"/>
      <c r="X35" s="50"/>
      <c r="Y35" s="51"/>
      <c r="Z35" s="51"/>
      <c r="AA35" s="51"/>
      <c r="AB35" s="51"/>
      <c r="AC35" s="52"/>
      <c r="AD35" s="52"/>
      <c r="AE35" s="53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  <c r="HP35" s="204"/>
      <c r="HQ35" s="204"/>
      <c r="HR35" s="204"/>
      <c r="HS35" s="204"/>
      <c r="HT35" s="204"/>
      <c r="HU35" s="204"/>
      <c r="HV35" s="204"/>
      <c r="HW35" s="204"/>
      <c r="HX35" s="204"/>
      <c r="HY35" s="204"/>
      <c r="HZ35" s="204"/>
      <c r="IA35" s="204"/>
      <c r="IB35" s="204"/>
      <c r="IC35" s="204"/>
      <c r="ID35" s="204"/>
      <c r="IE35" s="204"/>
      <c r="IF35" s="204"/>
      <c r="IG35" s="204"/>
      <c r="IH35" s="204"/>
      <c r="II35" s="204"/>
      <c r="IJ35" s="204"/>
      <c r="IK35" s="204"/>
      <c r="IL35" s="204"/>
      <c r="IM35" s="204"/>
      <c r="IN35" s="204"/>
      <c r="IO35" s="204"/>
      <c r="IP35" s="204"/>
      <c r="IQ35" s="204"/>
      <c r="IR35" s="204"/>
      <c r="IS35" s="204"/>
      <c r="IT35" s="204"/>
      <c r="IU35" s="204"/>
      <c r="IV35" s="204"/>
      <c r="IW35" s="204"/>
      <c r="IX35" s="204"/>
      <c r="IY35" s="204"/>
      <c r="IZ35" s="204"/>
      <c r="JA35" s="204"/>
      <c r="JB35" s="204"/>
      <c r="JC35" s="204"/>
      <c r="JD35" s="204"/>
      <c r="JE35" s="204"/>
      <c r="JF35" s="204"/>
      <c r="JG35" s="204"/>
      <c r="JH35" s="204"/>
      <c r="JI35" s="204"/>
      <c r="JJ35" s="204"/>
      <c r="JK35" s="204"/>
      <c r="JL35" s="204"/>
      <c r="JM35" s="204"/>
      <c r="JN35" s="204"/>
      <c r="JO35" s="204"/>
      <c r="JP35" s="204"/>
      <c r="JQ35" s="204"/>
      <c r="JR35" s="204"/>
      <c r="JS35" s="204"/>
      <c r="JT35" s="204"/>
      <c r="JU35" s="204"/>
      <c r="JV35" s="204"/>
      <c r="JW35" s="204"/>
      <c r="JX35" s="204"/>
      <c r="JY35" s="204"/>
      <c r="JZ35" s="204"/>
      <c r="KA35" s="204"/>
      <c r="KB35" s="204"/>
      <c r="KC35" s="204"/>
      <c r="KD35" s="204"/>
      <c r="KE35" s="204"/>
      <c r="KF35" s="204"/>
      <c r="KG35" s="204"/>
      <c r="KH35" s="204"/>
      <c r="KI35" s="204"/>
      <c r="KJ35" s="204"/>
      <c r="KK35" s="204"/>
      <c r="KL35" s="204"/>
      <c r="KM35" s="204"/>
      <c r="KN35" s="204"/>
      <c r="KO35" s="204"/>
      <c r="KP35" s="204"/>
      <c r="KQ35" s="204"/>
      <c r="KR35" s="204"/>
      <c r="KS35" s="204"/>
      <c r="KT35" s="204"/>
      <c r="KU35" s="204"/>
      <c r="KV35" s="204"/>
      <c r="KW35" s="204"/>
      <c r="KX35" s="204"/>
      <c r="KY35" s="204"/>
      <c r="KZ35" s="204"/>
      <c r="LA35" s="204"/>
      <c r="LB35" s="204"/>
      <c r="LC35" s="204"/>
      <c r="LD35" s="204"/>
      <c r="LE35" s="204"/>
      <c r="LF35" s="204"/>
      <c r="LG35" s="204"/>
      <c r="LH35" s="204"/>
      <c r="LI35" s="204"/>
      <c r="LJ35" s="204"/>
      <c r="LK35" s="204"/>
      <c r="LL35" s="204"/>
      <c r="LM35" s="204"/>
      <c r="LN35" s="204"/>
      <c r="LO35" s="204"/>
      <c r="LP35" s="204"/>
      <c r="LQ35" s="204"/>
      <c r="LR35" s="204"/>
      <c r="LS35" s="204"/>
      <c r="LT35" s="204"/>
      <c r="LU35" s="204"/>
      <c r="LV35" s="204"/>
      <c r="LW35" s="204"/>
      <c r="LX35" s="204"/>
      <c r="LY35" s="204"/>
      <c r="LZ35" s="204"/>
      <c r="MA35" s="204"/>
      <c r="MB35" s="204"/>
      <c r="MC35" s="204"/>
      <c r="MD35" s="204"/>
      <c r="ME35" s="204"/>
      <c r="MF35" s="204"/>
      <c r="MG35" s="204"/>
      <c r="MH35" s="204"/>
      <c r="MI35" s="204"/>
      <c r="MJ35" s="204"/>
      <c r="MK35" s="204"/>
      <c r="ML35" s="204"/>
      <c r="MM35" s="204"/>
      <c r="MN35" s="204"/>
      <c r="MO35" s="204"/>
      <c r="MP35" s="204"/>
      <c r="MQ35" s="204"/>
      <c r="MR35" s="204"/>
      <c r="MS35" s="204"/>
      <c r="MT35" s="204"/>
      <c r="MU35" s="204"/>
      <c r="MV35" s="204"/>
      <c r="MW35" s="204"/>
      <c r="MX35" s="204"/>
      <c r="MY35" s="204"/>
      <c r="MZ35" s="204"/>
      <c r="NA35" s="204"/>
      <c r="NB35" s="204"/>
      <c r="NC35" s="204"/>
      <c r="ND35" s="204"/>
      <c r="NE35" s="204"/>
      <c r="NF35" s="204"/>
      <c r="NG35" s="204"/>
      <c r="NH35" s="204"/>
      <c r="NI35" s="204"/>
      <c r="NJ35" s="204"/>
      <c r="NK35" s="204"/>
      <c r="NL35" s="204"/>
      <c r="NM35" s="204"/>
      <c r="NN35" s="204"/>
      <c r="NO35" s="204"/>
      <c r="NP35" s="204"/>
      <c r="NQ35" s="204"/>
      <c r="NR35" s="204"/>
      <c r="NS35" s="204"/>
      <c r="NT35" s="204"/>
      <c r="NU35" s="204"/>
      <c r="NV35" s="204"/>
      <c r="NW35" s="204"/>
      <c r="NX35" s="204"/>
      <c r="NY35" s="204"/>
      <c r="NZ35" s="204"/>
      <c r="OA35" s="204"/>
      <c r="OB35" s="204"/>
      <c r="OC35" s="204"/>
      <c r="OD35" s="204"/>
      <c r="OE35" s="204"/>
      <c r="OF35" s="204"/>
      <c r="OG35" s="204"/>
      <c r="OH35" s="204"/>
      <c r="OI35" s="204"/>
      <c r="OJ35" s="204"/>
      <c r="OK35" s="204"/>
      <c r="OL35" s="204"/>
      <c r="OM35" s="204"/>
      <c r="ON35" s="204"/>
      <c r="OO35" s="204"/>
      <c r="OP35" s="204"/>
      <c r="OQ35" s="204"/>
      <c r="OR35" s="204"/>
      <c r="OS35" s="204"/>
      <c r="OT35" s="204"/>
      <c r="OU35" s="204"/>
      <c r="OV35" s="204"/>
      <c r="OW35" s="204"/>
      <c r="OX35" s="204"/>
      <c r="OY35" s="204"/>
      <c r="OZ35" s="204"/>
      <c r="PA35" s="204"/>
      <c r="PB35" s="204"/>
      <c r="PC35" s="204"/>
      <c r="PD35" s="204"/>
      <c r="PE35" s="204"/>
      <c r="PF35" s="204"/>
      <c r="PG35" s="204"/>
      <c r="PH35" s="204"/>
      <c r="PI35" s="204"/>
      <c r="PJ35" s="204"/>
      <c r="PK35" s="204"/>
      <c r="PL35" s="204"/>
      <c r="PM35" s="204"/>
      <c r="PN35" s="204"/>
      <c r="PO35" s="204"/>
      <c r="PP35" s="204"/>
      <c r="PQ35" s="204"/>
      <c r="PR35" s="204"/>
      <c r="PS35" s="204"/>
      <c r="PT35" s="204"/>
      <c r="PU35" s="204"/>
      <c r="PV35" s="204"/>
      <c r="PW35" s="204"/>
      <c r="PX35" s="204"/>
      <c r="PY35" s="204"/>
      <c r="PZ35" s="204"/>
      <c r="QA35" s="204"/>
      <c r="QB35" s="204"/>
      <c r="QC35" s="204"/>
      <c r="QD35" s="204"/>
      <c r="QE35" s="204"/>
      <c r="QF35" s="204"/>
      <c r="QG35" s="204"/>
      <c r="QH35" s="204"/>
      <c r="QI35" s="204"/>
      <c r="QJ35" s="204"/>
      <c r="QK35" s="204"/>
      <c r="QL35" s="204"/>
      <c r="QM35" s="204"/>
      <c r="QN35" s="204"/>
      <c r="QO35" s="204"/>
      <c r="QP35" s="204"/>
      <c r="QQ35" s="204"/>
      <c r="QR35" s="204"/>
      <c r="QS35" s="204"/>
      <c r="QT35" s="204"/>
      <c r="QU35" s="204"/>
      <c r="QV35" s="204"/>
      <c r="QW35" s="204"/>
      <c r="QX35" s="204"/>
      <c r="QY35" s="204"/>
      <c r="QZ35" s="204"/>
      <c r="RA35" s="204"/>
      <c r="RB35" s="204"/>
      <c r="RC35" s="204"/>
      <c r="RD35" s="204"/>
      <c r="RE35" s="204"/>
      <c r="RF35" s="204"/>
      <c r="RG35" s="204"/>
      <c r="RH35" s="204"/>
      <c r="RI35" s="204"/>
      <c r="RJ35" s="204"/>
      <c r="RK35" s="204"/>
      <c r="RL35" s="204"/>
      <c r="RM35" s="204"/>
      <c r="RN35" s="204"/>
      <c r="RO35" s="204"/>
      <c r="RP35" s="204"/>
      <c r="RQ35" s="204"/>
      <c r="RR35" s="204"/>
      <c r="RS35" s="204"/>
      <c r="RT35" s="204"/>
      <c r="RU35" s="204"/>
      <c r="RV35" s="204"/>
      <c r="RW35" s="204"/>
      <c r="RX35" s="204"/>
      <c r="RY35" s="204"/>
      <c r="RZ35" s="204"/>
      <c r="SA35" s="204"/>
      <c r="SB35" s="204"/>
      <c r="SC35" s="204"/>
      <c r="SD35" s="204"/>
      <c r="SE35" s="204"/>
      <c r="SF35" s="204"/>
      <c r="SG35" s="204"/>
      <c r="SH35" s="204"/>
      <c r="SI35" s="204"/>
      <c r="SJ35" s="204"/>
      <c r="SK35" s="204"/>
      <c r="SL35" s="204"/>
      <c r="SM35" s="204"/>
      <c r="SN35" s="204"/>
      <c r="SO35" s="204"/>
      <c r="SP35" s="204"/>
      <c r="SQ35" s="204"/>
      <c r="SR35" s="204"/>
      <c r="SS35" s="204"/>
      <c r="ST35" s="204"/>
      <c r="SU35" s="204"/>
      <c r="SV35" s="204"/>
      <c r="SW35" s="204"/>
      <c r="SX35" s="204"/>
      <c r="SY35" s="204"/>
      <c r="SZ35" s="204"/>
      <c r="TA35" s="204"/>
      <c r="TB35" s="204"/>
      <c r="TC35" s="204"/>
      <c r="TD35" s="204"/>
      <c r="TE35" s="204"/>
      <c r="TF35" s="204"/>
      <c r="TG35" s="204"/>
      <c r="TH35" s="204"/>
      <c r="TI35" s="204"/>
      <c r="TJ35" s="204"/>
      <c r="TK35" s="204"/>
      <c r="TL35" s="204"/>
      <c r="TM35" s="204"/>
      <c r="TN35" s="204"/>
      <c r="TO35" s="204"/>
      <c r="TP35" s="204"/>
      <c r="TQ35" s="204"/>
      <c r="TR35" s="204"/>
      <c r="TS35" s="204"/>
      <c r="TT35" s="204"/>
      <c r="TU35" s="204"/>
      <c r="TV35" s="204"/>
      <c r="TW35" s="204"/>
      <c r="TX35" s="204"/>
      <c r="TY35" s="204"/>
      <c r="TZ35" s="204"/>
      <c r="UA35" s="204"/>
      <c r="UB35" s="204"/>
      <c r="UC35" s="204"/>
      <c r="UD35" s="204"/>
      <c r="UE35" s="204"/>
      <c r="UF35" s="204"/>
      <c r="UG35" s="204"/>
      <c r="UH35" s="204"/>
      <c r="UI35" s="204"/>
      <c r="UJ35" s="204"/>
      <c r="UK35" s="204"/>
      <c r="UL35" s="204"/>
      <c r="UM35" s="204"/>
      <c r="UN35" s="204"/>
      <c r="UO35" s="204"/>
      <c r="UP35" s="204"/>
      <c r="UQ35" s="204"/>
      <c r="UR35" s="204"/>
      <c r="US35" s="204"/>
      <c r="UT35" s="204"/>
      <c r="UU35" s="204"/>
      <c r="UV35" s="204"/>
      <c r="UW35" s="204"/>
      <c r="UX35" s="204"/>
      <c r="UY35" s="204"/>
      <c r="UZ35" s="204"/>
      <c r="VA35" s="204"/>
      <c r="VB35" s="204"/>
      <c r="VC35" s="204"/>
      <c r="VD35" s="204"/>
      <c r="VE35" s="204"/>
      <c r="VF35" s="204"/>
      <c r="VG35" s="204"/>
      <c r="VH35" s="204"/>
      <c r="VI35" s="204"/>
      <c r="VJ35" s="204"/>
      <c r="VK35" s="204"/>
      <c r="VL35" s="204"/>
      <c r="VM35" s="204"/>
      <c r="VN35" s="204"/>
      <c r="VO35" s="204"/>
      <c r="VP35" s="204"/>
      <c r="VQ35" s="204"/>
      <c r="VR35" s="204"/>
      <c r="VS35" s="204"/>
      <c r="VT35" s="204"/>
      <c r="VU35" s="204"/>
      <c r="VV35" s="204"/>
      <c r="VW35" s="204"/>
      <c r="VX35" s="204"/>
      <c r="VY35" s="204"/>
      <c r="VZ35" s="204"/>
      <c r="WA35" s="204"/>
      <c r="WB35" s="204"/>
      <c r="WC35" s="204"/>
      <c r="WD35" s="204"/>
      <c r="WE35" s="204"/>
      <c r="WF35" s="204"/>
      <c r="WG35" s="204"/>
      <c r="WH35" s="204"/>
      <c r="WI35" s="204"/>
      <c r="WJ35" s="204"/>
      <c r="WK35" s="204"/>
      <c r="WL35" s="204"/>
      <c r="WM35" s="204"/>
      <c r="WN35" s="204"/>
      <c r="WO35" s="204"/>
      <c r="WP35" s="204"/>
      <c r="WQ35" s="204"/>
      <c r="WR35" s="204"/>
      <c r="WS35" s="204"/>
      <c r="WT35" s="204"/>
      <c r="WU35" s="204"/>
      <c r="WV35" s="204"/>
      <c r="WW35" s="204"/>
      <c r="WX35" s="204"/>
      <c r="WY35" s="204"/>
      <c r="WZ35" s="204"/>
      <c r="XA35" s="204"/>
      <c r="XB35" s="204"/>
      <c r="XC35" s="204"/>
      <c r="XD35" s="204"/>
      <c r="XE35" s="204"/>
      <c r="XF35" s="204"/>
      <c r="XG35" s="204"/>
      <c r="XH35" s="204"/>
      <c r="XI35" s="204"/>
      <c r="XJ35" s="204"/>
      <c r="XK35" s="204"/>
      <c r="XL35" s="204"/>
      <c r="XM35" s="204"/>
      <c r="XN35" s="204"/>
      <c r="XO35" s="204"/>
      <c r="XP35" s="204"/>
      <c r="XQ35" s="204"/>
      <c r="XR35" s="204"/>
      <c r="XS35" s="204"/>
      <c r="XT35" s="204"/>
      <c r="XU35" s="204"/>
      <c r="XV35" s="204"/>
      <c r="XW35" s="204"/>
      <c r="XX35" s="204"/>
      <c r="XY35" s="204"/>
      <c r="XZ35" s="204"/>
      <c r="YA35" s="204"/>
      <c r="YB35" s="204"/>
      <c r="YC35" s="204"/>
      <c r="YD35" s="204"/>
      <c r="YE35" s="204"/>
      <c r="YF35" s="204"/>
      <c r="YG35" s="204"/>
      <c r="YH35" s="204"/>
      <c r="YI35" s="204"/>
      <c r="YJ35" s="204"/>
      <c r="YK35" s="204"/>
      <c r="YL35" s="204"/>
      <c r="YM35" s="204"/>
      <c r="YN35" s="204"/>
      <c r="YO35" s="204"/>
      <c r="YP35" s="204"/>
      <c r="YQ35" s="204"/>
      <c r="YR35" s="204"/>
      <c r="YS35" s="204"/>
      <c r="YT35" s="204"/>
      <c r="YU35" s="204"/>
      <c r="YV35" s="204"/>
      <c r="YW35" s="204"/>
      <c r="YX35" s="204"/>
      <c r="YY35" s="204"/>
      <c r="YZ35" s="204"/>
      <c r="ZA35" s="204"/>
      <c r="ZB35" s="204"/>
      <c r="ZC35" s="204"/>
      <c r="ZD35" s="204"/>
      <c r="ZE35" s="204"/>
      <c r="ZF35" s="204"/>
      <c r="ZG35" s="204"/>
      <c r="ZH35" s="204"/>
      <c r="ZI35" s="204"/>
      <c r="ZJ35" s="204"/>
      <c r="ZK35" s="204"/>
      <c r="ZL35" s="204"/>
      <c r="ZM35" s="204"/>
      <c r="ZN35" s="204"/>
      <c r="ZO35" s="204"/>
      <c r="ZP35" s="204"/>
      <c r="ZQ35" s="204"/>
      <c r="ZR35" s="204"/>
      <c r="ZS35" s="204"/>
      <c r="ZT35" s="204"/>
      <c r="ZU35" s="204"/>
      <c r="ZV35" s="204"/>
      <c r="ZW35" s="204"/>
      <c r="ZX35" s="204"/>
      <c r="ZY35" s="204"/>
      <c r="ZZ35" s="204"/>
      <c r="AAA35" s="204"/>
      <c r="AAB35" s="204"/>
      <c r="AAC35" s="204"/>
      <c r="AAD35" s="204"/>
      <c r="AAE35" s="204"/>
      <c r="AAF35" s="204"/>
      <c r="AAG35" s="204"/>
      <c r="AAH35" s="204"/>
      <c r="AAI35" s="204"/>
      <c r="AAJ35" s="204"/>
      <c r="AAK35" s="204"/>
      <c r="AAL35" s="204"/>
      <c r="AAM35" s="204"/>
      <c r="AAN35" s="204"/>
      <c r="AAO35" s="204"/>
      <c r="AAP35" s="204"/>
      <c r="AAQ35" s="204"/>
      <c r="AAR35" s="204"/>
      <c r="AAS35" s="204"/>
      <c r="AAT35" s="204"/>
      <c r="AAU35" s="204"/>
      <c r="AAV35" s="204"/>
      <c r="AAW35" s="204"/>
      <c r="AAX35" s="204"/>
      <c r="AAY35" s="204"/>
      <c r="AAZ35" s="204"/>
      <c r="ABA35" s="204"/>
      <c r="ABB35" s="204"/>
      <c r="ABC35" s="204"/>
      <c r="ABD35" s="204"/>
      <c r="ABE35" s="204"/>
      <c r="ABF35" s="204"/>
      <c r="ABG35" s="204"/>
      <c r="ABH35" s="204"/>
      <c r="ABI35" s="204"/>
      <c r="ABJ35" s="204"/>
      <c r="ABK35" s="204"/>
      <c r="ABL35" s="204"/>
      <c r="ABM35" s="204"/>
      <c r="ABN35" s="204"/>
      <c r="ABO35" s="204"/>
      <c r="ABP35" s="204"/>
      <c r="ABQ35" s="204"/>
      <c r="ABR35" s="204"/>
      <c r="ABS35" s="204"/>
      <c r="ABT35" s="204"/>
      <c r="ABU35" s="204"/>
      <c r="ABV35" s="204"/>
      <c r="ABW35" s="204"/>
      <c r="ABX35" s="204"/>
      <c r="ABY35" s="204"/>
      <c r="ABZ35" s="204"/>
      <c r="ACA35" s="204"/>
      <c r="ACB35" s="204"/>
      <c r="ACC35" s="204"/>
      <c r="ACD35" s="204"/>
      <c r="ACE35" s="204"/>
      <c r="ACF35" s="204"/>
      <c r="ACG35" s="204"/>
      <c r="ACH35" s="204"/>
      <c r="ACI35" s="204"/>
      <c r="ACJ35" s="204"/>
      <c r="ACK35" s="204"/>
      <c r="ACL35" s="204"/>
      <c r="ACM35" s="204"/>
      <c r="ACN35" s="204"/>
      <c r="ACO35" s="204"/>
      <c r="ACP35" s="204"/>
      <c r="ACQ35" s="204"/>
      <c r="ACR35" s="204"/>
      <c r="ACS35" s="204"/>
      <c r="ACT35" s="204"/>
      <c r="ACU35" s="204"/>
      <c r="ACV35" s="204"/>
      <c r="ACW35" s="204"/>
      <c r="ACX35" s="204"/>
      <c r="ACY35" s="204"/>
      <c r="ACZ35" s="204"/>
      <c r="ADA35" s="204"/>
      <c r="ADB35" s="204"/>
      <c r="ADC35" s="204"/>
      <c r="ADD35" s="204"/>
      <c r="ADE35" s="204"/>
      <c r="ADF35" s="204"/>
      <c r="ADG35" s="204"/>
      <c r="ADH35" s="204"/>
      <c r="ADI35" s="204"/>
      <c r="ADJ35" s="204"/>
      <c r="ADK35" s="204"/>
      <c r="ADL35" s="204"/>
      <c r="ADM35" s="204"/>
      <c r="ADN35" s="204"/>
      <c r="ADO35" s="204"/>
      <c r="ADP35" s="204"/>
      <c r="ADQ35" s="204"/>
      <c r="ADR35" s="204"/>
      <c r="ADS35" s="204"/>
      <c r="ADT35" s="204"/>
      <c r="ADU35" s="204"/>
      <c r="ADV35" s="204"/>
      <c r="ADW35" s="204"/>
      <c r="ADX35" s="204"/>
      <c r="ADY35" s="204"/>
      <c r="ADZ35" s="204"/>
      <c r="AEA35" s="204"/>
      <c r="AEB35" s="204"/>
      <c r="AEC35" s="204"/>
      <c r="AED35" s="204"/>
      <c r="AEE35" s="204"/>
      <c r="AEF35" s="204"/>
      <c r="AEG35" s="204"/>
      <c r="AEH35" s="204"/>
      <c r="AEI35" s="204"/>
      <c r="AEJ35" s="204"/>
      <c r="AEK35" s="204"/>
      <c r="AEL35" s="204"/>
      <c r="AEM35" s="204"/>
      <c r="AEN35" s="204"/>
      <c r="AEO35" s="204"/>
      <c r="AEP35" s="204"/>
      <c r="AEQ35" s="204"/>
      <c r="AER35" s="204"/>
      <c r="AES35" s="204"/>
      <c r="AET35" s="204"/>
      <c r="AEU35" s="204"/>
      <c r="AEV35" s="204"/>
      <c r="AEW35" s="204"/>
      <c r="AEX35" s="204"/>
      <c r="AEY35" s="204"/>
      <c r="AEZ35" s="204"/>
      <c r="AFA35" s="204"/>
      <c r="AFB35" s="204"/>
      <c r="AFC35" s="204"/>
      <c r="AFD35" s="204"/>
      <c r="AFE35" s="204"/>
      <c r="AFF35" s="204"/>
      <c r="AFG35" s="204"/>
      <c r="AFH35" s="204"/>
      <c r="AFI35" s="204"/>
      <c r="AFJ35" s="204"/>
      <c r="AFK35" s="204"/>
      <c r="AFL35" s="204"/>
      <c r="AFM35" s="204"/>
      <c r="AFN35" s="204"/>
      <c r="AFO35" s="204"/>
      <c r="AFP35" s="204"/>
      <c r="AFQ35" s="204"/>
      <c r="AFR35" s="204"/>
      <c r="AFS35" s="204"/>
      <c r="AFT35" s="204"/>
      <c r="AFU35" s="204"/>
      <c r="AFV35" s="204"/>
      <c r="AFW35" s="204"/>
      <c r="AFX35" s="204"/>
      <c r="AFY35" s="204"/>
      <c r="AFZ35" s="204"/>
      <c r="AGA35" s="204"/>
      <c r="AGB35" s="204"/>
      <c r="AGC35" s="204"/>
      <c r="AGD35" s="204"/>
      <c r="AGE35" s="204"/>
      <c r="AGF35" s="204"/>
      <c r="AGG35" s="204"/>
      <c r="AGH35" s="204"/>
      <c r="AGI35" s="204"/>
      <c r="AGJ35" s="204"/>
      <c r="AGK35" s="204"/>
      <c r="AGL35" s="204"/>
      <c r="AGM35" s="204"/>
      <c r="AGN35" s="204"/>
      <c r="AGO35" s="204"/>
      <c r="AGP35" s="204"/>
      <c r="AGQ35" s="204"/>
      <c r="AGR35" s="204"/>
      <c r="AGS35" s="204"/>
      <c r="AGT35" s="204"/>
      <c r="AGU35" s="204"/>
      <c r="AGV35" s="204"/>
      <c r="AGW35" s="204"/>
      <c r="AGX35" s="204"/>
      <c r="AGY35" s="204"/>
      <c r="AGZ35" s="204"/>
      <c r="AHA35" s="204"/>
      <c r="AHB35" s="204"/>
      <c r="AHC35" s="204"/>
      <c r="AHD35" s="204"/>
      <c r="AHE35" s="204"/>
      <c r="AHF35" s="204"/>
      <c r="AHG35" s="204"/>
      <c r="AHH35" s="204"/>
      <c r="AHI35" s="204"/>
      <c r="AHJ35" s="204"/>
      <c r="AHK35" s="204"/>
      <c r="AHL35" s="204"/>
      <c r="AHM35" s="204"/>
      <c r="AHN35" s="204"/>
      <c r="AHO35" s="204"/>
      <c r="AHP35" s="204"/>
      <c r="AHQ35" s="204"/>
      <c r="AHR35" s="204"/>
      <c r="AHS35" s="204"/>
      <c r="AHT35" s="204"/>
      <c r="AHU35" s="204"/>
      <c r="AHV35" s="204"/>
      <c r="AHW35" s="204"/>
      <c r="AHX35" s="204"/>
      <c r="AHY35" s="204"/>
      <c r="AHZ35" s="204"/>
      <c r="AIA35" s="204"/>
      <c r="AIB35" s="204"/>
      <c r="AIC35" s="204"/>
      <c r="AID35" s="204"/>
      <c r="AIE35" s="204"/>
      <c r="AIF35" s="204"/>
      <c r="AIG35" s="204"/>
      <c r="AIH35" s="204"/>
      <c r="AII35" s="204"/>
      <c r="AIJ35" s="204"/>
      <c r="AIK35" s="204"/>
      <c r="AIL35" s="204"/>
      <c r="AIM35" s="204"/>
      <c r="AIN35" s="204"/>
      <c r="AIO35" s="204"/>
      <c r="AIP35" s="204"/>
      <c r="AIQ35" s="204"/>
      <c r="AIR35" s="204"/>
      <c r="AIS35" s="204"/>
      <c r="AIT35" s="204"/>
      <c r="AIU35" s="204"/>
      <c r="AIV35" s="204"/>
      <c r="AIW35" s="204"/>
      <c r="AIX35" s="204"/>
      <c r="AIY35" s="204"/>
      <c r="AIZ35" s="204"/>
      <c r="AJA35" s="204"/>
      <c r="AJB35" s="204"/>
      <c r="AJC35" s="204"/>
      <c r="AJD35" s="204"/>
      <c r="AJE35" s="204"/>
      <c r="AJF35" s="204"/>
      <c r="AJG35" s="204"/>
      <c r="AJH35" s="204"/>
      <c r="AJI35" s="204"/>
      <c r="AJJ35" s="204"/>
      <c r="AJK35" s="204"/>
      <c r="AJL35" s="204"/>
      <c r="AJM35" s="204"/>
      <c r="AJN35" s="204"/>
      <c r="AJO35" s="204"/>
      <c r="AJP35" s="204"/>
      <c r="AJQ35" s="204"/>
      <c r="AJR35" s="204"/>
      <c r="AJS35" s="204"/>
      <c r="AJT35" s="204"/>
      <c r="AJU35" s="204"/>
      <c r="AJV35" s="204"/>
      <c r="AJW35" s="204"/>
      <c r="AJX35" s="204"/>
      <c r="AJY35" s="204"/>
      <c r="AJZ35" s="204"/>
      <c r="AKA35" s="204"/>
      <c r="AKB35" s="204"/>
      <c r="AKC35" s="204"/>
      <c r="AKD35" s="204"/>
      <c r="AKE35" s="204"/>
      <c r="AKF35" s="204"/>
      <c r="AKG35" s="204"/>
      <c r="AKH35" s="204"/>
      <c r="AKI35" s="204"/>
      <c r="AKJ35" s="204"/>
      <c r="AKK35" s="204"/>
      <c r="AKL35" s="204"/>
      <c r="AKM35" s="204"/>
      <c r="AKN35" s="204"/>
      <c r="AKO35" s="204"/>
      <c r="AKP35" s="204"/>
      <c r="AKQ35" s="204"/>
      <c r="AKR35" s="204"/>
      <c r="AKS35" s="204"/>
      <c r="AKT35" s="204"/>
      <c r="AKU35" s="204"/>
      <c r="AKV35" s="204"/>
      <c r="AKW35" s="204"/>
      <c r="AKX35" s="204"/>
      <c r="AKY35" s="204"/>
      <c r="AKZ35" s="204"/>
      <c r="ALA35" s="204"/>
      <c r="ALB35" s="204"/>
      <c r="ALC35" s="204"/>
      <c r="ALD35" s="204"/>
      <c r="ALE35" s="204"/>
      <c r="ALF35" s="204"/>
      <c r="ALG35" s="204"/>
      <c r="ALH35" s="204"/>
      <c r="ALI35" s="204"/>
      <c r="ALJ35" s="204"/>
      <c r="ALK35" s="204"/>
      <c r="ALL35" s="204"/>
      <c r="ALM35" s="204"/>
      <c r="ALN35" s="204"/>
      <c r="ALO35" s="204"/>
      <c r="ALP35" s="204"/>
      <c r="ALQ35" s="204"/>
      <c r="ALR35" s="204"/>
      <c r="ALS35" s="204"/>
      <c r="ALT35" s="204"/>
      <c r="ALU35" s="204"/>
      <c r="ALV35" s="204"/>
      <c r="ALW35" s="204"/>
      <c r="ALX35" s="204"/>
      <c r="ALY35" s="204"/>
      <c r="ALZ35" s="204"/>
      <c r="AMA35" s="204"/>
      <c r="AMB35" s="204"/>
      <c r="AMC35" s="204"/>
      <c r="AMD35" s="204"/>
      <c r="AME35" s="204"/>
      <c r="AMF35" s="204"/>
      <c r="AMG35" s="204"/>
      <c r="AMH35" s="204"/>
      <c r="AMI35" s="204"/>
      <c r="AMJ35" s="204"/>
      <c r="AMK35" s="204"/>
      <c r="AML35" s="204"/>
      <c r="AMM35" s="204"/>
      <c r="AMN35" s="204"/>
      <c r="AMO35" s="204"/>
      <c r="AMP35" s="204"/>
      <c r="AMQ35" s="204"/>
      <c r="AMR35" s="204"/>
      <c r="AMS35" s="204"/>
      <c r="AMT35" s="204"/>
      <c r="AMU35" s="204"/>
      <c r="AMV35" s="204"/>
      <c r="AMW35" s="204"/>
      <c r="AMX35" s="204"/>
      <c r="AMY35" s="204"/>
      <c r="AMZ35" s="204"/>
      <c r="ANA35" s="204"/>
      <c r="ANB35" s="204"/>
      <c r="ANC35" s="204"/>
      <c r="AND35" s="204"/>
      <c r="ANE35" s="204"/>
      <c r="ANF35" s="204"/>
      <c r="ANG35" s="204"/>
      <c r="ANH35" s="204"/>
      <c r="ANI35" s="204"/>
      <c r="ANJ35" s="204"/>
      <c r="ANK35" s="204"/>
      <c r="ANL35" s="204"/>
      <c r="ANM35" s="204"/>
      <c r="ANN35" s="204"/>
      <c r="ANO35" s="204"/>
      <c r="ANP35" s="204"/>
      <c r="ANQ35" s="204"/>
      <c r="ANR35" s="204"/>
      <c r="ANS35" s="204"/>
      <c r="ANT35" s="204"/>
      <c r="ANU35" s="204"/>
      <c r="ANV35" s="204"/>
      <c r="ANW35" s="204"/>
      <c r="ANX35" s="204"/>
      <c r="ANY35" s="204"/>
      <c r="ANZ35" s="204"/>
      <c r="AOA35" s="204"/>
      <c r="AOB35" s="204"/>
      <c r="AOC35" s="204"/>
      <c r="AOD35" s="204"/>
      <c r="AOE35" s="204"/>
      <c r="AOF35" s="204"/>
      <c r="AOG35" s="204"/>
      <c r="AOH35" s="204"/>
      <c r="AOI35" s="204"/>
      <c r="AOJ35" s="204"/>
      <c r="AOK35" s="204"/>
      <c r="AOL35" s="204"/>
      <c r="AOM35" s="204"/>
      <c r="AON35" s="204"/>
      <c r="AOO35" s="204"/>
      <c r="AOP35" s="204"/>
      <c r="AOQ35" s="204"/>
      <c r="AOR35" s="204"/>
      <c r="AOS35" s="204"/>
      <c r="AOT35" s="204"/>
      <c r="AOU35" s="204"/>
      <c r="AOV35" s="204"/>
      <c r="AOW35" s="204"/>
      <c r="AOX35" s="204"/>
      <c r="AOY35" s="204"/>
      <c r="AOZ35" s="204"/>
      <c r="APA35" s="204"/>
      <c r="APB35" s="204"/>
      <c r="APC35" s="204"/>
      <c r="APD35" s="204"/>
      <c r="APE35" s="204"/>
      <c r="APF35" s="204"/>
      <c r="APG35" s="204"/>
      <c r="APH35" s="204"/>
      <c r="API35" s="204"/>
      <c r="APJ35" s="204"/>
      <c r="APK35" s="204"/>
      <c r="APL35" s="204"/>
      <c r="APM35" s="204"/>
      <c r="APN35" s="204"/>
      <c r="APO35" s="204"/>
      <c r="APP35" s="204"/>
      <c r="APQ35" s="204"/>
      <c r="APR35" s="204"/>
      <c r="APS35" s="204"/>
      <c r="APT35" s="204"/>
      <c r="APU35" s="204"/>
      <c r="APV35" s="204"/>
      <c r="APW35" s="204"/>
      <c r="APX35" s="204"/>
      <c r="APY35" s="204"/>
      <c r="APZ35" s="204"/>
      <c r="AQA35" s="204"/>
      <c r="AQB35" s="204"/>
      <c r="AQC35" s="204"/>
      <c r="AQD35" s="204"/>
      <c r="AQE35" s="204"/>
      <c r="AQF35" s="204"/>
      <c r="AQG35" s="204"/>
      <c r="AQH35" s="204"/>
      <c r="AQI35" s="204"/>
      <c r="AQJ35" s="204"/>
      <c r="AQK35" s="204"/>
      <c r="AQL35" s="204"/>
      <c r="AQM35" s="204"/>
      <c r="AQN35" s="204"/>
      <c r="AQO35" s="204"/>
      <c r="AQP35" s="204"/>
      <c r="AQQ35" s="204"/>
      <c r="AQR35" s="204"/>
      <c r="AQS35" s="204"/>
      <c r="AQT35" s="204"/>
      <c r="AQU35" s="204"/>
      <c r="AQV35" s="204"/>
      <c r="AQW35" s="204"/>
      <c r="AQX35" s="204"/>
      <c r="AQY35" s="204"/>
      <c r="AQZ35" s="204"/>
      <c r="ARA35" s="204"/>
      <c r="ARB35" s="204"/>
      <c r="ARC35" s="204"/>
      <c r="ARD35" s="204"/>
      <c r="ARE35" s="204"/>
      <c r="ARF35" s="204"/>
      <c r="ARG35" s="204"/>
      <c r="ARH35" s="204"/>
      <c r="ARI35" s="204"/>
      <c r="ARJ35" s="204"/>
      <c r="ARK35" s="204"/>
      <c r="ARL35" s="204"/>
      <c r="ARM35" s="204"/>
      <c r="ARN35" s="204"/>
      <c r="ARO35" s="204"/>
      <c r="ARP35" s="204"/>
      <c r="ARQ35" s="204"/>
      <c r="ARR35" s="204"/>
      <c r="ARS35" s="204"/>
      <c r="ART35" s="204"/>
      <c r="ARU35" s="204"/>
      <c r="ARV35" s="204"/>
      <c r="ARW35" s="204"/>
      <c r="ARX35" s="204"/>
      <c r="ARY35" s="204"/>
      <c r="ARZ35" s="204"/>
      <c r="ASA35" s="204"/>
      <c r="ASB35" s="204"/>
      <c r="ASC35" s="204"/>
      <c r="ASD35" s="204"/>
      <c r="ASE35" s="204"/>
      <c r="ASF35" s="204"/>
      <c r="ASG35" s="204"/>
      <c r="ASH35" s="204"/>
      <c r="ASI35" s="204"/>
      <c r="ASJ35" s="204"/>
      <c r="ASK35" s="204"/>
      <c r="ASL35" s="204"/>
      <c r="ASM35" s="204"/>
      <c r="ASN35" s="204"/>
      <c r="ASO35" s="204"/>
      <c r="ASP35" s="204"/>
      <c r="ASQ35" s="204"/>
      <c r="ASR35" s="204"/>
      <c r="ASS35" s="204"/>
      <c r="AST35" s="204"/>
      <c r="ASU35" s="204"/>
      <c r="ASV35" s="204"/>
      <c r="ASW35" s="204"/>
      <c r="ASX35" s="204"/>
      <c r="ASY35" s="204"/>
      <c r="ASZ35" s="204"/>
      <c r="ATA35" s="204"/>
      <c r="ATB35" s="204"/>
      <c r="ATC35" s="204"/>
      <c r="ATD35" s="204"/>
      <c r="ATE35" s="204"/>
      <c r="ATF35" s="204"/>
      <c r="ATG35" s="204"/>
      <c r="ATH35" s="204"/>
      <c r="ATI35" s="204"/>
      <c r="ATJ35" s="204"/>
      <c r="ATK35" s="204"/>
      <c r="ATL35" s="204"/>
      <c r="ATM35" s="204"/>
      <c r="ATN35" s="204"/>
      <c r="ATO35" s="204"/>
      <c r="ATP35" s="204"/>
      <c r="ATQ35" s="204"/>
      <c r="ATR35" s="204"/>
      <c r="ATS35" s="204"/>
      <c r="ATT35" s="204"/>
      <c r="ATU35" s="204"/>
      <c r="ATV35" s="204"/>
      <c r="ATW35" s="204"/>
      <c r="ATX35" s="204"/>
      <c r="ATY35" s="204"/>
      <c r="ATZ35" s="204"/>
      <c r="AUA35" s="204"/>
      <c r="AUB35" s="204"/>
      <c r="AUC35" s="204"/>
      <c r="AUD35" s="204"/>
      <c r="AUE35" s="204"/>
      <c r="AUF35" s="204"/>
      <c r="AUG35" s="204"/>
      <c r="AUH35" s="204"/>
      <c r="AUI35" s="204"/>
      <c r="AUJ35" s="204"/>
      <c r="AUK35" s="204"/>
      <c r="AUL35" s="204"/>
      <c r="AUM35" s="204"/>
      <c r="AUN35" s="204"/>
      <c r="AUO35" s="204"/>
      <c r="AUP35" s="204"/>
      <c r="AUQ35" s="204"/>
      <c r="AUR35" s="204"/>
      <c r="AUS35" s="204"/>
      <c r="AUT35" s="204"/>
      <c r="AUU35" s="204"/>
      <c r="AUV35" s="204"/>
      <c r="AUW35" s="204"/>
      <c r="AUX35" s="204"/>
      <c r="AUY35" s="204"/>
      <c r="AUZ35" s="204"/>
      <c r="AVA35" s="204"/>
      <c r="AVB35" s="204"/>
      <c r="AVC35" s="204"/>
      <c r="AVD35" s="204"/>
      <c r="AVE35" s="204"/>
      <c r="AVF35" s="204"/>
      <c r="AVG35" s="204"/>
      <c r="AVH35" s="204"/>
      <c r="AVI35" s="204"/>
      <c r="AVJ35" s="204"/>
      <c r="AVK35" s="204"/>
      <c r="AVL35" s="204"/>
      <c r="AVM35" s="204"/>
      <c r="AVN35" s="204"/>
      <c r="AVO35" s="204"/>
      <c r="AVP35" s="204"/>
      <c r="AVQ35" s="204"/>
      <c r="AVR35" s="204"/>
      <c r="AVS35" s="204"/>
      <c r="AVT35" s="204"/>
      <c r="AVU35" s="204"/>
      <c r="AVV35" s="204"/>
      <c r="AVW35" s="204"/>
      <c r="AVX35" s="204"/>
      <c r="AVY35" s="204"/>
      <c r="AVZ35" s="204"/>
      <c r="AWA35" s="204"/>
      <c r="AWB35" s="204"/>
      <c r="AWC35" s="204"/>
      <c r="AWD35" s="204"/>
      <c r="AWE35" s="204"/>
      <c r="AWF35" s="204"/>
      <c r="AWG35" s="204"/>
      <c r="AWH35" s="204"/>
      <c r="AWI35" s="204"/>
      <c r="AWJ35" s="204"/>
      <c r="AWK35" s="204"/>
      <c r="AWL35" s="204"/>
      <c r="AWM35" s="204"/>
      <c r="AWN35" s="204"/>
      <c r="AWO35" s="204"/>
      <c r="AWP35" s="204"/>
      <c r="AWQ35" s="204"/>
      <c r="AWR35" s="204"/>
      <c r="AWS35" s="204"/>
      <c r="AWT35" s="204"/>
      <c r="AWU35" s="204"/>
      <c r="AWV35" s="204"/>
      <c r="AWW35" s="204"/>
      <c r="AWX35" s="204"/>
      <c r="AWY35" s="204"/>
      <c r="AWZ35" s="204"/>
      <c r="AXA35" s="204"/>
      <c r="AXB35" s="204"/>
      <c r="AXC35" s="204"/>
      <c r="AXD35" s="204"/>
      <c r="AXE35" s="204"/>
      <c r="AXF35" s="204"/>
      <c r="AXG35" s="204"/>
      <c r="AXH35" s="204"/>
      <c r="AXI35" s="204"/>
      <c r="AXJ35" s="204"/>
      <c r="AXK35" s="204"/>
      <c r="AXL35" s="204"/>
      <c r="AXM35" s="204"/>
      <c r="AXN35" s="204"/>
      <c r="AXO35" s="204"/>
      <c r="AXP35" s="204"/>
      <c r="AXQ35" s="204"/>
      <c r="AXR35" s="204"/>
      <c r="AXS35" s="204"/>
      <c r="AXT35" s="204"/>
      <c r="AXU35" s="204"/>
      <c r="AXV35" s="204"/>
      <c r="AXW35" s="204"/>
      <c r="AXX35" s="204"/>
      <c r="AXY35" s="204"/>
      <c r="AXZ35" s="204"/>
      <c r="AYA35" s="204"/>
      <c r="AYB35" s="204"/>
      <c r="AYC35" s="204"/>
      <c r="AYD35" s="204"/>
      <c r="AYE35" s="204"/>
      <c r="AYF35" s="204"/>
      <c r="AYG35" s="204"/>
      <c r="AYH35" s="204"/>
      <c r="AYI35" s="204"/>
      <c r="AYJ35" s="204"/>
      <c r="AYK35" s="204"/>
      <c r="AYL35" s="204"/>
      <c r="AYM35" s="204"/>
      <c r="AYN35" s="204"/>
      <c r="AYO35" s="204"/>
      <c r="AYP35" s="204"/>
      <c r="AYQ35" s="204"/>
      <c r="AYR35" s="204"/>
      <c r="AYS35" s="204"/>
      <c r="AYT35" s="204"/>
      <c r="AYU35" s="204"/>
      <c r="AYV35" s="204"/>
      <c r="AYW35" s="204"/>
      <c r="AYX35" s="204"/>
      <c r="AYY35" s="204"/>
      <c r="AYZ35" s="204"/>
      <c r="AZA35" s="204"/>
      <c r="AZB35" s="204"/>
      <c r="AZC35" s="204"/>
      <c r="AZD35" s="204"/>
      <c r="AZE35" s="204"/>
      <c r="AZF35" s="204"/>
      <c r="AZG35" s="204"/>
      <c r="AZH35" s="204"/>
      <c r="AZI35" s="204"/>
      <c r="AZJ35" s="204"/>
      <c r="AZK35" s="204"/>
      <c r="AZL35" s="204"/>
      <c r="AZM35" s="204"/>
      <c r="AZN35" s="204"/>
      <c r="AZO35" s="204"/>
      <c r="AZP35" s="204"/>
      <c r="AZQ35" s="204"/>
      <c r="AZR35" s="204"/>
      <c r="AZS35" s="204"/>
      <c r="AZT35" s="204"/>
      <c r="AZU35" s="204"/>
      <c r="AZV35" s="204"/>
      <c r="AZW35" s="204"/>
      <c r="AZX35" s="204"/>
      <c r="AZY35" s="204"/>
      <c r="AZZ35" s="204"/>
      <c r="BAA35" s="204"/>
      <c r="BAB35" s="204"/>
      <c r="BAC35" s="204"/>
      <c r="BAD35" s="204"/>
      <c r="BAE35" s="204"/>
      <c r="BAF35" s="204"/>
      <c r="BAG35" s="204"/>
      <c r="BAH35" s="204"/>
      <c r="BAI35" s="204"/>
      <c r="BAJ35" s="204"/>
      <c r="BAK35" s="204"/>
      <c r="BAL35" s="204"/>
      <c r="BAM35" s="204"/>
      <c r="BAN35" s="204"/>
      <c r="BAO35" s="204"/>
      <c r="BAP35" s="204"/>
      <c r="BAQ35" s="204"/>
      <c r="BAR35" s="204"/>
      <c r="BAS35" s="204"/>
      <c r="BAT35" s="204"/>
      <c r="BAU35" s="204"/>
      <c r="BAV35" s="204"/>
      <c r="BAW35" s="204"/>
      <c r="BAX35" s="204"/>
      <c r="BAY35" s="204"/>
      <c r="BAZ35" s="204"/>
      <c r="BBA35" s="204"/>
      <c r="BBB35" s="204"/>
      <c r="BBC35" s="204"/>
      <c r="BBD35" s="204"/>
      <c r="BBE35" s="204"/>
      <c r="BBF35" s="204"/>
      <c r="BBG35" s="204"/>
      <c r="BBH35" s="204"/>
      <c r="BBI35" s="204"/>
      <c r="BBJ35" s="204"/>
      <c r="BBK35" s="204"/>
      <c r="BBL35" s="204"/>
      <c r="BBM35" s="204"/>
      <c r="BBN35" s="204"/>
      <c r="BBO35" s="204"/>
      <c r="BBP35" s="204"/>
      <c r="BBQ35" s="204"/>
      <c r="BBR35" s="204"/>
      <c r="BBS35" s="204"/>
      <c r="BBT35" s="204"/>
      <c r="BBU35" s="204"/>
      <c r="BBV35" s="204"/>
      <c r="BBW35" s="204"/>
      <c r="BBX35" s="204"/>
      <c r="BBY35" s="204"/>
      <c r="BBZ35" s="204"/>
      <c r="BCA35" s="204"/>
      <c r="BCB35" s="204"/>
      <c r="BCC35" s="204"/>
      <c r="BCD35" s="204"/>
      <c r="BCE35" s="204"/>
      <c r="BCF35" s="204"/>
      <c r="BCG35" s="204"/>
      <c r="BCH35" s="204"/>
      <c r="BCI35" s="204"/>
      <c r="BCJ35" s="204"/>
      <c r="BCK35" s="204"/>
      <c r="BCL35" s="204"/>
      <c r="BCM35" s="204"/>
      <c r="BCN35" s="204"/>
      <c r="BCO35" s="204"/>
      <c r="BCP35" s="204"/>
      <c r="BCQ35" s="204"/>
      <c r="BCR35" s="204"/>
      <c r="BCS35" s="204"/>
      <c r="BCT35" s="204"/>
      <c r="BCU35" s="204"/>
      <c r="BCV35" s="204"/>
      <c r="BCW35" s="204"/>
      <c r="BCX35" s="204"/>
      <c r="BCY35" s="204"/>
      <c r="BCZ35" s="204"/>
      <c r="BDA35" s="204"/>
      <c r="BDB35" s="204"/>
      <c r="BDC35" s="204"/>
      <c r="BDD35" s="204"/>
      <c r="BDE35" s="204"/>
      <c r="BDF35" s="204"/>
      <c r="BDG35" s="204"/>
      <c r="BDH35" s="204"/>
      <c r="BDI35" s="204"/>
      <c r="BDJ35" s="204"/>
      <c r="BDK35" s="204"/>
      <c r="BDL35" s="204"/>
      <c r="BDM35" s="204"/>
      <c r="BDN35" s="204"/>
      <c r="BDO35" s="204"/>
      <c r="BDP35" s="204"/>
      <c r="BDQ35" s="204"/>
      <c r="BDR35" s="204"/>
      <c r="BDS35" s="204"/>
      <c r="BDT35" s="204"/>
      <c r="BDU35" s="204"/>
      <c r="BDV35" s="204"/>
      <c r="BDW35" s="204"/>
      <c r="BDX35" s="204"/>
      <c r="BDY35" s="204"/>
      <c r="BDZ35" s="204"/>
      <c r="BEA35" s="204"/>
      <c r="BEB35" s="204"/>
      <c r="BEC35" s="204"/>
      <c r="BED35" s="204"/>
      <c r="BEE35" s="204"/>
      <c r="BEF35" s="204"/>
      <c r="BEG35" s="204"/>
      <c r="BEH35" s="204"/>
      <c r="BEI35" s="204"/>
      <c r="BEJ35" s="204"/>
      <c r="BEK35" s="204"/>
      <c r="BEL35" s="204"/>
      <c r="BEM35" s="204"/>
      <c r="BEN35" s="204"/>
      <c r="BEO35" s="204"/>
      <c r="BEP35" s="204"/>
      <c r="BEQ35" s="204"/>
      <c r="BER35" s="204"/>
      <c r="BES35" s="204"/>
      <c r="BET35" s="204"/>
      <c r="BEU35" s="204"/>
      <c r="BEV35" s="204"/>
      <c r="BEW35" s="204"/>
      <c r="BEX35" s="204"/>
      <c r="BEY35" s="204"/>
      <c r="BEZ35" s="204"/>
      <c r="BFA35" s="204"/>
      <c r="BFB35" s="204"/>
      <c r="BFC35" s="204"/>
      <c r="BFD35" s="204"/>
      <c r="BFE35" s="204"/>
      <c r="BFF35" s="204"/>
      <c r="BFG35" s="204"/>
      <c r="BFH35" s="204"/>
      <c r="BFI35" s="204"/>
      <c r="BFJ35" s="204"/>
      <c r="BFK35" s="204"/>
      <c r="BFL35" s="204"/>
      <c r="BFM35" s="204"/>
      <c r="BFN35" s="204"/>
      <c r="BFO35" s="204"/>
      <c r="BFP35" s="204"/>
      <c r="BFQ35" s="204"/>
      <c r="BFR35" s="204"/>
      <c r="BFS35" s="204"/>
      <c r="BFT35" s="204"/>
      <c r="BFU35" s="204"/>
      <c r="BFV35" s="204"/>
      <c r="BFW35" s="204"/>
      <c r="BFX35" s="204"/>
      <c r="BFY35" s="204"/>
      <c r="BFZ35" s="204"/>
      <c r="BGA35" s="204"/>
      <c r="BGB35" s="204"/>
      <c r="BGC35" s="204"/>
      <c r="BGD35" s="204"/>
      <c r="BGE35" s="204"/>
      <c r="BGF35" s="204"/>
      <c r="BGG35" s="204"/>
      <c r="BGH35" s="204"/>
      <c r="BGI35" s="204"/>
      <c r="BGJ35" s="204"/>
      <c r="BGK35" s="204"/>
      <c r="BGL35" s="204"/>
      <c r="BGM35" s="204"/>
      <c r="BGN35" s="204"/>
      <c r="BGO35" s="204"/>
      <c r="BGP35" s="204"/>
      <c r="BGQ35" s="204"/>
      <c r="BGR35" s="204"/>
      <c r="BGS35" s="204"/>
      <c r="BGT35" s="204"/>
      <c r="BGU35" s="204"/>
      <c r="BGV35" s="204"/>
      <c r="BGW35" s="204"/>
      <c r="BGX35" s="204"/>
      <c r="BGY35" s="204"/>
      <c r="BGZ35" s="204"/>
      <c r="BHA35" s="204"/>
      <c r="BHB35" s="204"/>
      <c r="BHC35" s="204"/>
      <c r="BHD35" s="204"/>
      <c r="BHE35" s="204"/>
      <c r="BHF35" s="204"/>
      <c r="BHG35" s="204"/>
      <c r="BHH35" s="204"/>
      <c r="BHI35" s="204"/>
      <c r="BHJ35" s="204"/>
      <c r="BHK35" s="204"/>
      <c r="BHL35" s="204"/>
      <c r="BHM35" s="204"/>
      <c r="BHN35" s="204"/>
      <c r="BHO35" s="204"/>
      <c r="BHP35" s="204"/>
      <c r="BHQ35" s="204"/>
      <c r="BHR35" s="204"/>
      <c r="BHS35" s="204"/>
      <c r="BHT35" s="204"/>
      <c r="BHU35" s="204"/>
      <c r="BHV35" s="204"/>
      <c r="BHW35" s="204"/>
      <c r="BHX35" s="204"/>
      <c r="BHY35" s="204"/>
      <c r="BHZ35" s="204"/>
      <c r="BIA35" s="204"/>
      <c r="BIB35" s="204"/>
      <c r="BIC35" s="204"/>
      <c r="BID35" s="204"/>
      <c r="BIE35" s="204"/>
      <c r="BIF35" s="204"/>
      <c r="BIG35" s="204"/>
      <c r="BIH35" s="204"/>
      <c r="BII35" s="204"/>
      <c r="BIJ35" s="204"/>
      <c r="BIK35" s="204"/>
      <c r="BIL35" s="204"/>
      <c r="BIM35" s="204"/>
      <c r="BIN35" s="204"/>
      <c r="BIO35" s="204"/>
      <c r="BIP35" s="204"/>
      <c r="BIQ35" s="204"/>
      <c r="BIR35" s="204"/>
      <c r="BIS35" s="204"/>
      <c r="BIT35" s="204"/>
      <c r="BIU35" s="204"/>
      <c r="BIV35" s="204"/>
      <c r="BIW35" s="204"/>
      <c r="BIX35" s="204"/>
      <c r="BIY35" s="204"/>
      <c r="BIZ35" s="204"/>
      <c r="BJA35" s="204"/>
      <c r="BJB35" s="204"/>
      <c r="BJC35" s="204"/>
      <c r="BJD35" s="204"/>
      <c r="BJE35" s="204"/>
      <c r="BJF35" s="204"/>
      <c r="BJG35" s="204"/>
      <c r="BJH35" s="204"/>
      <c r="BJI35" s="204"/>
      <c r="BJJ35" s="204"/>
      <c r="BJK35" s="204"/>
      <c r="BJL35" s="204"/>
      <c r="BJM35" s="204"/>
      <c r="BJN35" s="204"/>
      <c r="BJO35" s="204"/>
      <c r="BJP35" s="204"/>
      <c r="BJQ35" s="204"/>
      <c r="BJR35" s="204"/>
      <c r="BJS35" s="204"/>
      <c r="BJT35" s="204"/>
      <c r="BJU35" s="204"/>
      <c r="BJV35" s="204"/>
      <c r="BJW35" s="204"/>
      <c r="BJX35" s="204"/>
      <c r="BJY35" s="204"/>
      <c r="BJZ35" s="204"/>
      <c r="BKA35" s="204"/>
      <c r="BKB35" s="204"/>
      <c r="BKC35" s="204"/>
      <c r="BKD35" s="204"/>
      <c r="BKE35" s="204"/>
      <c r="BKF35" s="204"/>
      <c r="BKG35" s="204"/>
      <c r="BKH35" s="204"/>
      <c r="BKI35" s="204"/>
      <c r="BKJ35" s="204"/>
      <c r="BKK35" s="204"/>
      <c r="BKL35" s="204"/>
      <c r="BKM35" s="204"/>
      <c r="BKN35" s="204"/>
      <c r="BKO35" s="204"/>
      <c r="BKP35" s="204"/>
      <c r="BKQ35" s="204"/>
      <c r="BKR35" s="204"/>
      <c r="BKS35" s="204"/>
      <c r="BKT35" s="204"/>
      <c r="BKU35" s="204"/>
      <c r="BKV35" s="204"/>
      <c r="BKW35" s="204"/>
      <c r="BKX35" s="204"/>
      <c r="BKY35" s="204"/>
      <c r="BKZ35" s="204"/>
      <c r="BLA35" s="204"/>
      <c r="BLB35" s="204"/>
      <c r="BLC35" s="204"/>
      <c r="BLD35" s="204"/>
      <c r="BLE35" s="204"/>
      <c r="BLF35" s="204"/>
      <c r="BLG35" s="204"/>
      <c r="BLH35" s="204"/>
      <c r="BLI35" s="204"/>
      <c r="BLJ35" s="204"/>
      <c r="BLK35" s="204"/>
      <c r="BLL35" s="204"/>
      <c r="BLM35" s="204"/>
      <c r="BLN35" s="204"/>
      <c r="BLO35" s="204"/>
      <c r="BLP35" s="204"/>
      <c r="BLQ35" s="204"/>
      <c r="BLR35" s="204"/>
      <c r="BLS35" s="204"/>
      <c r="BLT35" s="204"/>
      <c r="BLU35" s="204"/>
      <c r="BLV35" s="204"/>
      <c r="BLW35" s="204"/>
      <c r="BLX35" s="204"/>
      <c r="BLY35" s="204"/>
      <c r="BLZ35" s="204"/>
      <c r="BMA35" s="204"/>
      <c r="BMB35" s="204"/>
      <c r="BMC35" s="204"/>
      <c r="BMD35" s="204"/>
      <c r="BME35" s="204"/>
      <c r="BMF35" s="204"/>
      <c r="BMG35" s="204"/>
      <c r="BMH35" s="204"/>
      <c r="BMI35" s="204"/>
      <c r="BMJ35" s="204"/>
      <c r="BMK35" s="204"/>
      <c r="BML35" s="204"/>
      <c r="BMM35" s="204"/>
      <c r="BMN35" s="204"/>
      <c r="BMO35" s="204"/>
      <c r="BMP35" s="204"/>
      <c r="BMQ35" s="204"/>
      <c r="BMR35" s="204"/>
      <c r="BMS35" s="204"/>
      <c r="BMT35" s="204"/>
      <c r="BMU35" s="204"/>
      <c r="BMV35" s="204"/>
      <c r="BMW35" s="204"/>
      <c r="BMX35" s="204"/>
      <c r="BMY35" s="204"/>
      <c r="BMZ35" s="204"/>
      <c r="BNA35" s="204"/>
      <c r="BNB35" s="204"/>
      <c r="BNC35" s="204"/>
      <c r="BND35" s="204"/>
      <c r="BNE35" s="204"/>
      <c r="BNF35" s="204"/>
      <c r="BNG35" s="204"/>
      <c r="BNH35" s="204"/>
      <c r="BNI35" s="204"/>
      <c r="BNJ35" s="204"/>
      <c r="BNK35" s="204"/>
      <c r="BNL35" s="204"/>
      <c r="BNM35" s="204"/>
      <c r="BNN35" s="204"/>
      <c r="BNO35" s="204"/>
      <c r="BNP35" s="204"/>
      <c r="BNQ35" s="204"/>
      <c r="BNR35" s="204"/>
      <c r="BNS35" s="204"/>
      <c r="BNT35" s="204"/>
      <c r="BNU35" s="204"/>
      <c r="BNV35" s="204"/>
      <c r="BNW35" s="204"/>
      <c r="BNX35" s="204"/>
      <c r="BNY35" s="204"/>
      <c r="BNZ35" s="204"/>
      <c r="BOA35" s="204"/>
      <c r="BOB35" s="204"/>
      <c r="BOC35" s="204"/>
      <c r="BOD35" s="204"/>
      <c r="BOE35" s="204"/>
      <c r="BOF35" s="204"/>
      <c r="BOG35" s="204"/>
      <c r="BOH35" s="204"/>
      <c r="BOI35" s="204"/>
      <c r="BOJ35" s="204"/>
      <c r="BOK35" s="204"/>
      <c r="BOL35" s="204"/>
      <c r="BOM35" s="204"/>
      <c r="BON35" s="204"/>
      <c r="BOO35" s="204"/>
      <c r="BOP35" s="204"/>
      <c r="BOQ35" s="204"/>
      <c r="BOR35" s="204"/>
      <c r="BOS35" s="204"/>
      <c r="BOT35" s="204"/>
      <c r="BOU35" s="204"/>
      <c r="BOV35" s="204"/>
      <c r="BOW35" s="204"/>
      <c r="BOX35" s="204"/>
      <c r="BOY35" s="204"/>
      <c r="BOZ35" s="204"/>
      <c r="BPA35" s="204"/>
      <c r="BPB35" s="204"/>
      <c r="BPC35" s="204"/>
      <c r="BPD35" s="204"/>
      <c r="BPE35" s="204"/>
      <c r="BPF35" s="204"/>
      <c r="BPG35" s="204"/>
      <c r="BPH35" s="204"/>
      <c r="BPI35" s="204"/>
      <c r="BPJ35" s="204"/>
      <c r="BPK35" s="204"/>
      <c r="BPL35" s="204"/>
      <c r="BPM35" s="204"/>
      <c r="BPN35" s="204"/>
      <c r="BPO35" s="204"/>
      <c r="BPP35" s="204"/>
      <c r="BPQ35" s="204"/>
      <c r="BPR35" s="204"/>
      <c r="BPS35" s="204"/>
      <c r="BPT35" s="204"/>
      <c r="BPU35" s="204"/>
      <c r="BPV35" s="204"/>
      <c r="BPW35" s="204"/>
      <c r="BPX35" s="204"/>
      <c r="BPY35" s="204"/>
      <c r="BPZ35" s="204"/>
      <c r="BQA35" s="204"/>
      <c r="BQB35" s="204"/>
      <c r="BQC35" s="204"/>
      <c r="BQD35" s="204"/>
      <c r="BQE35" s="204"/>
      <c r="BQF35" s="204"/>
      <c r="BQG35" s="204"/>
      <c r="BQH35" s="204"/>
      <c r="BQI35" s="204"/>
      <c r="BQJ35" s="204"/>
      <c r="BQK35" s="204"/>
      <c r="BQL35" s="204"/>
      <c r="BQM35" s="204"/>
      <c r="BQN35" s="204"/>
      <c r="BQO35" s="204"/>
      <c r="BQP35" s="204"/>
      <c r="BQQ35" s="204"/>
      <c r="BQR35" s="204"/>
      <c r="BQS35" s="204"/>
      <c r="BQT35" s="204"/>
      <c r="BQU35" s="204"/>
      <c r="BQV35" s="204"/>
      <c r="BQW35" s="204"/>
      <c r="BQX35" s="204"/>
      <c r="BQY35" s="204"/>
      <c r="BQZ35" s="204"/>
      <c r="BRA35" s="204"/>
      <c r="BRB35" s="204"/>
      <c r="BRC35" s="204"/>
      <c r="BRD35" s="204"/>
      <c r="BRE35" s="204"/>
      <c r="BRF35" s="204"/>
      <c r="BRG35" s="204"/>
      <c r="BRH35" s="204"/>
      <c r="BRI35" s="204"/>
      <c r="BRJ35" s="204"/>
      <c r="BRK35" s="204"/>
      <c r="BRL35" s="204"/>
      <c r="BRM35" s="204"/>
      <c r="BRN35" s="204"/>
      <c r="BRO35" s="204"/>
      <c r="BRP35" s="204"/>
      <c r="BRQ35" s="204"/>
      <c r="BRR35" s="204"/>
      <c r="BRS35" s="204"/>
      <c r="BRT35" s="204"/>
      <c r="BRU35" s="204"/>
      <c r="BRV35" s="204"/>
      <c r="BRW35" s="204"/>
      <c r="BRX35" s="204"/>
      <c r="BRY35" s="204"/>
      <c r="BRZ35" s="204"/>
      <c r="BSA35" s="204"/>
      <c r="BSB35" s="204"/>
      <c r="BSC35" s="204"/>
      <c r="BSD35" s="204"/>
      <c r="BSE35" s="204"/>
      <c r="BSF35" s="204"/>
      <c r="BSG35" s="204"/>
      <c r="BSH35" s="204"/>
      <c r="BSI35" s="204"/>
      <c r="BSJ35" s="204"/>
      <c r="BSK35" s="204"/>
      <c r="BSL35" s="204"/>
      <c r="BSM35" s="204"/>
      <c r="BSN35" s="204"/>
      <c r="BSO35" s="204"/>
      <c r="BSP35" s="204"/>
      <c r="BSQ35" s="204"/>
      <c r="BSR35" s="204"/>
      <c r="BSS35" s="204"/>
      <c r="BST35" s="204"/>
      <c r="BSU35" s="204"/>
      <c r="BSV35" s="204"/>
      <c r="BSW35" s="204"/>
      <c r="BSX35" s="204"/>
      <c r="BSY35" s="204"/>
      <c r="BSZ35" s="204"/>
      <c r="BTA35" s="204"/>
      <c r="BTB35" s="204"/>
      <c r="BTC35" s="204"/>
      <c r="BTD35" s="204"/>
      <c r="BTE35" s="204"/>
      <c r="BTF35" s="204"/>
      <c r="BTG35" s="204"/>
      <c r="BTH35" s="204"/>
      <c r="BTI35" s="204"/>
      <c r="BTJ35" s="204"/>
      <c r="BTK35" s="204"/>
      <c r="BTL35" s="204"/>
      <c r="BTM35" s="204"/>
      <c r="BTN35" s="204"/>
      <c r="BTO35" s="204"/>
      <c r="BTP35" s="204"/>
      <c r="BTQ35" s="204"/>
      <c r="BTR35" s="204"/>
      <c r="BTS35" s="204"/>
      <c r="BTT35" s="204"/>
      <c r="BTU35" s="204"/>
      <c r="BTV35" s="204"/>
      <c r="BTW35" s="204"/>
      <c r="BTX35" s="204"/>
      <c r="BTY35" s="204"/>
      <c r="BTZ35" s="204"/>
      <c r="BUA35" s="204"/>
      <c r="BUB35" s="204"/>
      <c r="BUC35" s="204"/>
      <c r="BUD35" s="204"/>
      <c r="BUE35" s="204"/>
      <c r="BUF35" s="204"/>
      <c r="BUG35" s="204"/>
      <c r="BUH35" s="204"/>
      <c r="BUI35" s="204"/>
      <c r="BUJ35" s="204"/>
      <c r="BUK35" s="204"/>
      <c r="BUL35" s="204"/>
      <c r="BUM35" s="204"/>
      <c r="BUN35" s="204"/>
      <c r="BUO35" s="204"/>
      <c r="BUP35" s="204"/>
      <c r="BUQ35" s="204"/>
      <c r="BUR35" s="204"/>
      <c r="BUS35" s="204"/>
      <c r="BUT35" s="204"/>
      <c r="BUU35" s="204"/>
      <c r="BUV35" s="204"/>
      <c r="BUW35" s="204"/>
      <c r="BUX35" s="204"/>
      <c r="BUY35" s="204"/>
      <c r="BUZ35" s="204"/>
      <c r="BVA35" s="204"/>
      <c r="BVB35" s="204"/>
      <c r="BVC35" s="204"/>
      <c r="BVD35" s="204"/>
      <c r="BVE35" s="204"/>
      <c r="BVF35" s="204"/>
      <c r="BVG35" s="204"/>
      <c r="BVH35" s="204"/>
      <c r="BVI35" s="204"/>
      <c r="BVJ35" s="204"/>
      <c r="BVK35" s="204"/>
      <c r="BVL35" s="204"/>
      <c r="BVM35" s="204"/>
      <c r="BVN35" s="204"/>
      <c r="BVO35" s="204"/>
      <c r="BVP35" s="204"/>
      <c r="BVQ35" s="204"/>
      <c r="BVR35" s="204"/>
      <c r="BVS35" s="204"/>
      <c r="BVT35" s="204"/>
      <c r="BVU35" s="204"/>
      <c r="BVV35" s="204"/>
      <c r="BVW35" s="204"/>
      <c r="BVX35" s="204"/>
      <c r="BVY35" s="204"/>
      <c r="BVZ35" s="204"/>
      <c r="BWA35" s="204"/>
      <c r="BWB35" s="204"/>
      <c r="BWC35" s="204"/>
      <c r="BWD35" s="204"/>
      <c r="BWE35" s="204"/>
      <c r="BWF35" s="204"/>
      <c r="BWG35" s="204"/>
      <c r="BWH35" s="204"/>
      <c r="BWI35" s="204"/>
      <c r="BWJ35" s="204"/>
      <c r="BWK35" s="204"/>
      <c r="BWL35" s="204"/>
      <c r="BWM35" s="204"/>
      <c r="BWN35" s="204"/>
      <c r="BWO35" s="204"/>
      <c r="BWP35" s="204"/>
      <c r="BWQ35" s="204"/>
      <c r="BWR35" s="204"/>
      <c r="BWS35" s="204"/>
      <c r="BWT35" s="204"/>
      <c r="BWU35" s="204"/>
      <c r="BWV35" s="204"/>
      <c r="BWW35" s="204"/>
      <c r="BWX35" s="204"/>
      <c r="BWY35" s="204"/>
      <c r="BWZ35" s="204"/>
      <c r="BXA35" s="204"/>
      <c r="BXB35" s="204"/>
      <c r="BXC35" s="204"/>
      <c r="BXD35" s="204"/>
      <c r="BXE35" s="204"/>
      <c r="BXF35" s="204"/>
      <c r="BXG35" s="204"/>
      <c r="BXH35" s="204"/>
      <c r="BXI35" s="204"/>
      <c r="BXJ35" s="204"/>
      <c r="BXK35" s="204"/>
      <c r="BXL35" s="204"/>
      <c r="BXM35" s="204"/>
      <c r="BXN35" s="204"/>
      <c r="BXO35" s="204"/>
      <c r="BXP35" s="204"/>
      <c r="BXQ35" s="204"/>
      <c r="BXR35" s="204"/>
      <c r="BXS35" s="204"/>
      <c r="BXT35" s="204"/>
      <c r="BXU35" s="204"/>
      <c r="BXV35" s="204"/>
      <c r="BXW35" s="204"/>
      <c r="BXX35" s="204"/>
      <c r="BXY35" s="204"/>
      <c r="BXZ35" s="204"/>
      <c r="BYA35" s="204"/>
      <c r="BYB35" s="204"/>
      <c r="BYC35" s="204"/>
      <c r="BYD35" s="204"/>
      <c r="BYE35" s="204"/>
      <c r="BYF35" s="204"/>
      <c r="BYG35" s="204"/>
      <c r="BYH35" s="204"/>
      <c r="BYI35" s="204"/>
      <c r="BYJ35" s="204"/>
      <c r="BYK35" s="204"/>
      <c r="BYL35" s="204"/>
      <c r="BYM35" s="204"/>
      <c r="BYN35" s="204"/>
      <c r="BYO35" s="204"/>
      <c r="BYP35" s="204"/>
      <c r="BYQ35" s="204"/>
      <c r="BYR35" s="204"/>
      <c r="BYS35" s="204"/>
      <c r="BYT35" s="204"/>
      <c r="BYU35" s="204"/>
      <c r="BYV35" s="204"/>
      <c r="BYW35" s="204"/>
      <c r="BYX35" s="204"/>
      <c r="BYY35" s="204"/>
      <c r="BYZ35" s="204"/>
      <c r="BZA35" s="204"/>
      <c r="BZB35" s="204"/>
      <c r="BZC35" s="204"/>
      <c r="BZD35" s="204"/>
      <c r="BZE35" s="204"/>
      <c r="BZF35" s="204"/>
      <c r="BZG35" s="204"/>
      <c r="BZH35" s="204"/>
      <c r="BZI35" s="204"/>
      <c r="BZJ35" s="204"/>
      <c r="BZK35" s="204"/>
      <c r="BZL35" s="204"/>
      <c r="BZM35" s="204"/>
      <c r="BZN35" s="204"/>
      <c r="BZO35" s="204"/>
      <c r="BZP35" s="204"/>
      <c r="BZQ35" s="204"/>
      <c r="BZR35" s="204"/>
      <c r="BZS35" s="204"/>
      <c r="BZT35" s="204"/>
      <c r="BZU35" s="204"/>
      <c r="BZV35" s="204"/>
      <c r="BZW35" s="204"/>
      <c r="BZX35" s="204"/>
      <c r="BZY35" s="204"/>
      <c r="BZZ35" s="204"/>
      <c r="CAA35" s="204"/>
      <c r="CAB35" s="204"/>
      <c r="CAC35" s="204"/>
      <c r="CAD35" s="204"/>
      <c r="CAE35" s="204"/>
      <c r="CAF35" s="204"/>
      <c r="CAG35" s="204"/>
      <c r="CAH35" s="204"/>
      <c r="CAI35" s="204"/>
      <c r="CAJ35" s="204"/>
      <c r="CAK35" s="204"/>
      <c r="CAL35" s="204"/>
      <c r="CAM35" s="204"/>
      <c r="CAN35" s="204"/>
      <c r="CAO35" s="204"/>
      <c r="CAP35" s="204"/>
      <c r="CAQ35" s="204"/>
      <c r="CAR35" s="204"/>
      <c r="CAS35" s="204"/>
      <c r="CAT35" s="204"/>
      <c r="CAU35" s="204"/>
      <c r="CAV35" s="204"/>
      <c r="CAW35" s="204"/>
      <c r="CAX35" s="204"/>
      <c r="CAY35" s="204"/>
      <c r="CAZ35" s="204"/>
      <c r="CBA35" s="204"/>
      <c r="CBB35" s="204"/>
      <c r="CBC35" s="204"/>
      <c r="CBD35" s="204"/>
      <c r="CBE35" s="204"/>
      <c r="CBF35" s="204"/>
      <c r="CBG35" s="204"/>
      <c r="CBH35" s="204"/>
      <c r="CBI35" s="204"/>
      <c r="CBJ35" s="204"/>
      <c r="CBK35" s="204"/>
      <c r="CBL35" s="204"/>
      <c r="CBM35" s="204"/>
      <c r="CBN35" s="204"/>
      <c r="CBO35" s="204"/>
      <c r="CBP35" s="204"/>
      <c r="CBQ35" s="204"/>
      <c r="CBR35" s="204"/>
      <c r="CBS35" s="204"/>
      <c r="CBT35" s="204"/>
      <c r="CBU35" s="204"/>
      <c r="CBV35" s="204"/>
      <c r="CBW35" s="204"/>
      <c r="CBX35" s="204"/>
      <c r="CBY35" s="204"/>
      <c r="CBZ35" s="204"/>
      <c r="CCA35" s="204"/>
      <c r="CCB35" s="204"/>
      <c r="CCC35" s="204"/>
      <c r="CCD35" s="204"/>
      <c r="CCE35" s="204"/>
      <c r="CCF35" s="204"/>
      <c r="CCG35" s="204"/>
      <c r="CCH35" s="204"/>
      <c r="CCI35" s="204"/>
      <c r="CCJ35" s="204"/>
      <c r="CCK35" s="204"/>
      <c r="CCL35" s="204"/>
      <c r="CCM35" s="204"/>
      <c r="CCN35" s="204"/>
      <c r="CCO35" s="204"/>
      <c r="CCP35" s="204"/>
      <c r="CCQ35" s="204"/>
      <c r="CCR35" s="204"/>
      <c r="CCS35" s="204"/>
      <c r="CCT35" s="204"/>
      <c r="CCU35" s="204"/>
      <c r="CCV35" s="204"/>
      <c r="CCW35" s="204"/>
      <c r="CCX35" s="204"/>
      <c r="CCY35" s="204"/>
      <c r="CCZ35" s="204"/>
      <c r="CDA35" s="204"/>
      <c r="CDB35" s="204"/>
      <c r="CDC35" s="204"/>
      <c r="CDD35" s="204"/>
      <c r="CDE35" s="204"/>
      <c r="CDF35" s="204"/>
      <c r="CDG35" s="204"/>
      <c r="CDH35" s="204"/>
      <c r="CDI35" s="204"/>
      <c r="CDJ35" s="204"/>
      <c r="CDK35" s="204"/>
      <c r="CDL35" s="204"/>
      <c r="CDM35" s="204"/>
      <c r="CDN35" s="204"/>
      <c r="CDO35" s="204"/>
      <c r="CDP35" s="204"/>
      <c r="CDQ35" s="204"/>
      <c r="CDR35" s="204"/>
      <c r="CDS35" s="204"/>
      <c r="CDT35" s="204"/>
      <c r="CDU35" s="204"/>
      <c r="CDV35" s="204"/>
      <c r="CDW35" s="204"/>
      <c r="CDX35" s="204"/>
      <c r="CDY35" s="204"/>
      <c r="CDZ35" s="204"/>
      <c r="CEA35" s="204"/>
      <c r="CEB35" s="204"/>
      <c r="CEC35" s="204"/>
      <c r="CED35" s="204"/>
      <c r="CEE35" s="204"/>
      <c r="CEF35" s="204"/>
      <c r="CEG35" s="204"/>
      <c r="CEH35" s="204"/>
      <c r="CEI35" s="204"/>
      <c r="CEJ35" s="204"/>
      <c r="CEK35" s="204"/>
      <c r="CEL35" s="204"/>
      <c r="CEM35" s="204"/>
      <c r="CEN35" s="204"/>
      <c r="CEO35" s="204"/>
      <c r="CEP35" s="204"/>
      <c r="CEQ35" s="204"/>
      <c r="CER35" s="204"/>
      <c r="CES35" s="204"/>
      <c r="CET35" s="204"/>
      <c r="CEU35" s="204"/>
      <c r="CEV35" s="204"/>
      <c r="CEW35" s="204"/>
      <c r="CEX35" s="204"/>
      <c r="CEY35" s="204"/>
      <c r="CEZ35" s="204"/>
      <c r="CFA35" s="204"/>
      <c r="CFB35" s="204"/>
      <c r="CFC35" s="204"/>
      <c r="CFD35" s="204"/>
      <c r="CFE35" s="204"/>
      <c r="CFF35" s="204"/>
      <c r="CFG35" s="204"/>
      <c r="CFH35" s="204"/>
      <c r="CFI35" s="204"/>
      <c r="CFJ35" s="204"/>
      <c r="CFK35" s="204"/>
      <c r="CFL35" s="204"/>
      <c r="CFM35" s="204"/>
      <c r="CFN35" s="204"/>
      <c r="CFO35" s="204"/>
      <c r="CFP35" s="204"/>
      <c r="CFQ35" s="204"/>
      <c r="CFR35" s="204"/>
      <c r="CFS35" s="204"/>
      <c r="CFT35" s="204"/>
      <c r="CFU35" s="204"/>
      <c r="CFV35" s="204"/>
      <c r="CFW35" s="204"/>
      <c r="CFX35" s="204"/>
      <c r="CFY35" s="204"/>
      <c r="CFZ35" s="204"/>
      <c r="CGA35" s="204"/>
      <c r="CGB35" s="204"/>
      <c r="CGC35" s="204"/>
      <c r="CGD35" s="204"/>
      <c r="CGE35" s="204"/>
      <c r="CGF35" s="204"/>
      <c r="CGG35" s="204"/>
      <c r="CGH35" s="204"/>
      <c r="CGI35" s="204"/>
      <c r="CGJ35" s="204"/>
      <c r="CGK35" s="204"/>
      <c r="CGL35" s="204"/>
      <c r="CGM35" s="204"/>
      <c r="CGN35" s="204"/>
      <c r="CGO35" s="204"/>
      <c r="CGP35" s="204"/>
      <c r="CGQ35" s="204"/>
      <c r="CGR35" s="204"/>
      <c r="CGS35" s="204"/>
      <c r="CGT35" s="204"/>
      <c r="CGU35" s="204"/>
      <c r="CGV35" s="204"/>
      <c r="CGW35" s="204"/>
      <c r="CGX35" s="204"/>
      <c r="CGY35" s="204"/>
      <c r="CGZ35" s="204"/>
      <c r="CHA35" s="204"/>
      <c r="CHB35" s="204"/>
      <c r="CHC35" s="204"/>
      <c r="CHD35" s="204"/>
      <c r="CHE35" s="204"/>
      <c r="CHF35" s="204"/>
      <c r="CHG35" s="204"/>
      <c r="CHH35" s="204"/>
      <c r="CHI35" s="204"/>
      <c r="CHJ35" s="204"/>
      <c r="CHK35" s="204"/>
      <c r="CHL35" s="204"/>
      <c r="CHM35" s="204"/>
      <c r="CHN35" s="204"/>
      <c r="CHO35" s="204"/>
      <c r="CHP35" s="204"/>
      <c r="CHQ35" s="204"/>
      <c r="CHR35" s="204"/>
      <c r="CHS35" s="204"/>
      <c r="CHT35" s="204"/>
      <c r="CHU35" s="204"/>
      <c r="CHV35" s="204"/>
      <c r="CHW35" s="204"/>
      <c r="CHX35" s="204"/>
      <c r="CHY35" s="204"/>
      <c r="CHZ35" s="204"/>
      <c r="CIA35" s="204"/>
      <c r="CIB35" s="204"/>
      <c r="CIC35" s="204"/>
      <c r="CID35" s="204"/>
      <c r="CIE35" s="204"/>
      <c r="CIF35" s="204"/>
      <c r="CIG35" s="204"/>
      <c r="CIH35" s="204"/>
      <c r="CII35" s="204"/>
      <c r="CIJ35" s="204"/>
      <c r="CIK35" s="204"/>
      <c r="CIL35" s="204"/>
      <c r="CIM35" s="204"/>
      <c r="CIN35" s="204"/>
      <c r="CIO35" s="204"/>
      <c r="CIP35" s="204"/>
      <c r="CIQ35" s="204"/>
      <c r="CIR35" s="204"/>
      <c r="CIS35" s="204"/>
      <c r="CIT35" s="204"/>
      <c r="CIU35" s="204"/>
      <c r="CIV35" s="204"/>
      <c r="CIW35" s="204"/>
      <c r="CIX35" s="204"/>
      <c r="CIY35" s="204"/>
      <c r="CIZ35" s="204"/>
      <c r="CJA35" s="204"/>
      <c r="CJB35" s="204"/>
      <c r="CJC35" s="204"/>
      <c r="CJD35" s="204"/>
      <c r="CJE35" s="204"/>
      <c r="CJF35" s="204"/>
      <c r="CJG35" s="204"/>
      <c r="CJH35" s="204"/>
      <c r="CJI35" s="204"/>
      <c r="CJJ35" s="204"/>
      <c r="CJK35" s="204"/>
      <c r="CJL35" s="204"/>
      <c r="CJM35" s="204"/>
      <c r="CJN35" s="204"/>
      <c r="CJO35" s="204"/>
      <c r="CJP35" s="204"/>
      <c r="CJQ35" s="204"/>
      <c r="CJR35" s="204"/>
      <c r="CJS35" s="204"/>
      <c r="CJT35" s="204"/>
      <c r="CJU35" s="204"/>
      <c r="CJV35" s="204"/>
      <c r="CJW35" s="204"/>
      <c r="CJX35" s="204"/>
      <c r="CJY35" s="204"/>
      <c r="CJZ35" s="204"/>
      <c r="CKA35" s="204"/>
      <c r="CKB35" s="204"/>
      <c r="CKC35" s="204"/>
      <c r="CKD35" s="204"/>
      <c r="CKE35" s="204"/>
      <c r="CKF35" s="204"/>
      <c r="CKG35" s="204"/>
      <c r="CKH35" s="204"/>
      <c r="CKI35" s="204"/>
      <c r="CKJ35" s="204"/>
      <c r="CKK35" s="204"/>
      <c r="CKL35" s="204"/>
      <c r="CKM35" s="204"/>
      <c r="CKN35" s="204"/>
      <c r="CKO35" s="204"/>
      <c r="CKP35" s="204"/>
      <c r="CKQ35" s="204"/>
      <c r="CKR35" s="204"/>
      <c r="CKS35" s="204"/>
      <c r="CKT35" s="204"/>
      <c r="CKU35" s="204"/>
      <c r="CKV35" s="204"/>
      <c r="CKW35" s="204"/>
      <c r="CKX35" s="204"/>
      <c r="CKY35" s="204"/>
      <c r="CKZ35" s="204"/>
      <c r="CLA35" s="204"/>
      <c r="CLB35" s="204"/>
      <c r="CLC35" s="204"/>
      <c r="CLD35" s="204"/>
      <c r="CLE35" s="204"/>
      <c r="CLF35" s="204"/>
      <c r="CLG35" s="204"/>
      <c r="CLH35" s="204"/>
      <c r="CLI35" s="204"/>
      <c r="CLJ35" s="204"/>
      <c r="CLK35" s="204"/>
      <c r="CLL35" s="204"/>
      <c r="CLM35" s="204"/>
      <c r="CLN35" s="204"/>
      <c r="CLO35" s="204"/>
      <c r="CLP35" s="204"/>
      <c r="CLQ35" s="204"/>
      <c r="CLR35" s="204"/>
      <c r="CLS35" s="204"/>
      <c r="CLT35" s="204"/>
      <c r="CLU35" s="204"/>
      <c r="CLV35" s="204"/>
      <c r="CLW35" s="204"/>
      <c r="CLX35" s="204"/>
      <c r="CLY35" s="204"/>
      <c r="CLZ35" s="204"/>
      <c r="CMA35" s="204"/>
      <c r="CMB35" s="204"/>
      <c r="CMC35" s="204"/>
      <c r="CMD35" s="204"/>
      <c r="CME35" s="204"/>
      <c r="CMF35" s="204"/>
      <c r="CMG35" s="204"/>
      <c r="CMH35" s="204"/>
      <c r="CMI35" s="204"/>
      <c r="CMJ35" s="204"/>
      <c r="CMK35" s="204"/>
      <c r="CML35" s="204"/>
      <c r="CMM35" s="204"/>
      <c r="CMN35" s="204"/>
      <c r="CMO35" s="204"/>
      <c r="CMP35" s="204"/>
      <c r="CMQ35" s="204"/>
      <c r="CMR35" s="204"/>
      <c r="CMS35" s="204"/>
      <c r="CMT35" s="204"/>
      <c r="CMU35" s="204"/>
      <c r="CMV35" s="204"/>
      <c r="CMW35" s="204"/>
      <c r="CMX35" s="204"/>
      <c r="CMY35" s="204"/>
      <c r="CMZ35" s="204"/>
      <c r="CNA35" s="204"/>
    </row>
    <row r="36" spans="1:2393" s="56" customFormat="1" ht="18" customHeight="1">
      <c r="A36" s="48" t="s">
        <v>45</v>
      </c>
      <c r="B36" s="49"/>
      <c r="C36" s="50">
        <v>1446</v>
      </c>
      <c r="D36" s="50">
        <v>638</v>
      </c>
      <c r="E36" s="50">
        <v>3019</v>
      </c>
      <c r="F36" s="50">
        <v>1562.5</v>
      </c>
      <c r="G36" s="50"/>
      <c r="H36" s="50"/>
      <c r="I36" s="50">
        <f>J36+[1]город!I36+[1]поселения!I37</f>
        <v>1687.7999999999997</v>
      </c>
      <c r="J36" s="50">
        <f>[1]район!I36</f>
        <v>971.8</v>
      </c>
      <c r="K36" s="50"/>
      <c r="L36" s="50"/>
      <c r="M36" s="50"/>
      <c r="N36" s="50"/>
      <c r="O36" s="50">
        <f>[1]район!M36+[1]город!M36+[1]поселения!M37</f>
        <v>4955.7</v>
      </c>
      <c r="P36" s="32">
        <f>[1]район!M36</f>
        <v>4937.7</v>
      </c>
      <c r="Q36" s="33">
        <f t="shared" si="4"/>
        <v>2.9361891219338787</v>
      </c>
      <c r="R36" s="51">
        <f t="shared" si="1"/>
        <v>5.0809837415105985</v>
      </c>
      <c r="S36" s="50">
        <f>'[1]бюджет округа (района)'!BH23+'[1]бюджеты поселений'!BH23</f>
        <v>0</v>
      </c>
      <c r="T36" s="50">
        <f>'[1]бюджет округа (района)'!BH23</f>
        <v>0</v>
      </c>
      <c r="U36" s="50">
        <f>'[1]бюджет округа (района)'!BI23+'[1]бюджеты поселений'!BI23</f>
        <v>0</v>
      </c>
      <c r="V36" s="50">
        <f>'[1]бюджет округа (района)'!BI23</f>
        <v>0</v>
      </c>
      <c r="W36" s="50"/>
      <c r="X36" s="50"/>
      <c r="Y36" s="51"/>
      <c r="Z36" s="51"/>
      <c r="AA36" s="51"/>
      <c r="AB36" s="51"/>
      <c r="AC36" s="52"/>
      <c r="AD36" s="52"/>
      <c r="AE36" s="53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204"/>
      <c r="FP36" s="204"/>
      <c r="FQ36" s="204"/>
      <c r="FR36" s="204"/>
      <c r="FS36" s="204"/>
      <c r="FT36" s="204"/>
      <c r="FU36" s="204"/>
      <c r="FV36" s="204"/>
      <c r="FW36" s="204"/>
      <c r="FX36" s="204"/>
      <c r="FY36" s="204"/>
      <c r="FZ36" s="204"/>
      <c r="GA36" s="204"/>
      <c r="GB36" s="204"/>
      <c r="GC36" s="204"/>
      <c r="GD36" s="204"/>
      <c r="GE36" s="204"/>
      <c r="GF36" s="204"/>
      <c r="GG36" s="204"/>
      <c r="GH36" s="204"/>
      <c r="GI36" s="204"/>
      <c r="GJ36" s="204"/>
      <c r="GK36" s="204"/>
      <c r="GL36" s="204"/>
      <c r="GM36" s="204"/>
      <c r="GN36" s="204"/>
      <c r="GO36" s="204"/>
      <c r="GP36" s="204"/>
      <c r="GQ36" s="204"/>
      <c r="GR36" s="204"/>
      <c r="GS36" s="204"/>
      <c r="GT36" s="204"/>
      <c r="GU36" s="204"/>
      <c r="GV36" s="204"/>
      <c r="GW36" s="204"/>
      <c r="GX36" s="204"/>
      <c r="GY36" s="204"/>
      <c r="GZ36" s="204"/>
      <c r="HA36" s="204"/>
      <c r="HB36" s="204"/>
      <c r="HC36" s="204"/>
      <c r="HD36" s="204"/>
      <c r="HE36" s="204"/>
      <c r="HF36" s="204"/>
      <c r="HG36" s="204"/>
      <c r="HH36" s="204"/>
      <c r="HI36" s="204"/>
      <c r="HJ36" s="204"/>
      <c r="HK36" s="204"/>
      <c r="HL36" s="204"/>
      <c r="HM36" s="204"/>
      <c r="HN36" s="204"/>
      <c r="HO36" s="204"/>
      <c r="HP36" s="204"/>
      <c r="HQ36" s="204"/>
      <c r="HR36" s="204"/>
      <c r="HS36" s="204"/>
      <c r="HT36" s="204"/>
      <c r="HU36" s="204"/>
      <c r="HV36" s="204"/>
      <c r="HW36" s="204"/>
      <c r="HX36" s="204"/>
      <c r="HY36" s="204"/>
      <c r="HZ36" s="204"/>
      <c r="IA36" s="204"/>
      <c r="IB36" s="204"/>
      <c r="IC36" s="204"/>
      <c r="ID36" s="204"/>
      <c r="IE36" s="204"/>
      <c r="IF36" s="204"/>
      <c r="IG36" s="204"/>
      <c r="IH36" s="204"/>
      <c r="II36" s="204"/>
      <c r="IJ36" s="204"/>
      <c r="IK36" s="204"/>
      <c r="IL36" s="204"/>
      <c r="IM36" s="204"/>
      <c r="IN36" s="204"/>
      <c r="IO36" s="204"/>
      <c r="IP36" s="204"/>
      <c r="IQ36" s="204"/>
      <c r="IR36" s="204"/>
      <c r="IS36" s="204"/>
      <c r="IT36" s="204"/>
      <c r="IU36" s="204"/>
      <c r="IV36" s="204"/>
      <c r="IW36" s="204"/>
      <c r="IX36" s="204"/>
      <c r="IY36" s="204"/>
      <c r="IZ36" s="204"/>
      <c r="JA36" s="204"/>
      <c r="JB36" s="204"/>
      <c r="JC36" s="204"/>
      <c r="JD36" s="204"/>
      <c r="JE36" s="204"/>
      <c r="JF36" s="204"/>
      <c r="JG36" s="204"/>
      <c r="JH36" s="204"/>
      <c r="JI36" s="204"/>
      <c r="JJ36" s="204"/>
      <c r="JK36" s="204"/>
      <c r="JL36" s="204"/>
      <c r="JM36" s="204"/>
      <c r="JN36" s="204"/>
      <c r="JO36" s="204"/>
      <c r="JP36" s="204"/>
      <c r="JQ36" s="204"/>
      <c r="JR36" s="204"/>
      <c r="JS36" s="204"/>
      <c r="JT36" s="204"/>
      <c r="JU36" s="204"/>
      <c r="JV36" s="204"/>
      <c r="JW36" s="204"/>
      <c r="JX36" s="204"/>
      <c r="JY36" s="204"/>
      <c r="JZ36" s="204"/>
      <c r="KA36" s="204"/>
      <c r="KB36" s="204"/>
      <c r="KC36" s="204"/>
      <c r="KD36" s="204"/>
      <c r="KE36" s="204"/>
      <c r="KF36" s="204"/>
      <c r="KG36" s="204"/>
      <c r="KH36" s="204"/>
      <c r="KI36" s="204"/>
      <c r="KJ36" s="204"/>
      <c r="KK36" s="204"/>
      <c r="KL36" s="204"/>
      <c r="KM36" s="204"/>
      <c r="KN36" s="204"/>
      <c r="KO36" s="204"/>
      <c r="KP36" s="204"/>
      <c r="KQ36" s="204"/>
      <c r="KR36" s="204"/>
      <c r="KS36" s="204"/>
      <c r="KT36" s="204"/>
      <c r="KU36" s="204"/>
      <c r="KV36" s="204"/>
      <c r="KW36" s="204"/>
      <c r="KX36" s="204"/>
      <c r="KY36" s="204"/>
      <c r="KZ36" s="204"/>
      <c r="LA36" s="204"/>
      <c r="LB36" s="204"/>
      <c r="LC36" s="204"/>
      <c r="LD36" s="204"/>
      <c r="LE36" s="204"/>
      <c r="LF36" s="204"/>
      <c r="LG36" s="204"/>
      <c r="LH36" s="204"/>
      <c r="LI36" s="204"/>
      <c r="LJ36" s="204"/>
      <c r="LK36" s="204"/>
      <c r="LL36" s="204"/>
      <c r="LM36" s="204"/>
      <c r="LN36" s="204"/>
      <c r="LO36" s="204"/>
      <c r="LP36" s="204"/>
      <c r="LQ36" s="204"/>
      <c r="LR36" s="204"/>
      <c r="LS36" s="204"/>
      <c r="LT36" s="204"/>
      <c r="LU36" s="204"/>
      <c r="LV36" s="204"/>
      <c r="LW36" s="204"/>
      <c r="LX36" s="204"/>
      <c r="LY36" s="204"/>
      <c r="LZ36" s="204"/>
      <c r="MA36" s="204"/>
      <c r="MB36" s="204"/>
      <c r="MC36" s="204"/>
      <c r="MD36" s="204"/>
      <c r="ME36" s="204"/>
      <c r="MF36" s="204"/>
      <c r="MG36" s="204"/>
      <c r="MH36" s="204"/>
      <c r="MI36" s="204"/>
      <c r="MJ36" s="204"/>
      <c r="MK36" s="204"/>
      <c r="ML36" s="204"/>
      <c r="MM36" s="204"/>
      <c r="MN36" s="204"/>
      <c r="MO36" s="204"/>
      <c r="MP36" s="204"/>
      <c r="MQ36" s="204"/>
      <c r="MR36" s="204"/>
      <c r="MS36" s="204"/>
      <c r="MT36" s="204"/>
      <c r="MU36" s="204"/>
      <c r="MV36" s="204"/>
      <c r="MW36" s="204"/>
      <c r="MX36" s="204"/>
      <c r="MY36" s="204"/>
      <c r="MZ36" s="204"/>
      <c r="NA36" s="204"/>
      <c r="NB36" s="204"/>
      <c r="NC36" s="204"/>
      <c r="ND36" s="204"/>
      <c r="NE36" s="204"/>
      <c r="NF36" s="204"/>
      <c r="NG36" s="204"/>
      <c r="NH36" s="204"/>
      <c r="NI36" s="204"/>
      <c r="NJ36" s="204"/>
      <c r="NK36" s="204"/>
      <c r="NL36" s="204"/>
      <c r="NM36" s="204"/>
      <c r="NN36" s="204"/>
      <c r="NO36" s="204"/>
      <c r="NP36" s="204"/>
      <c r="NQ36" s="204"/>
      <c r="NR36" s="204"/>
      <c r="NS36" s="204"/>
      <c r="NT36" s="204"/>
      <c r="NU36" s="204"/>
      <c r="NV36" s="204"/>
      <c r="NW36" s="204"/>
      <c r="NX36" s="204"/>
      <c r="NY36" s="204"/>
      <c r="NZ36" s="204"/>
      <c r="OA36" s="204"/>
      <c r="OB36" s="204"/>
      <c r="OC36" s="204"/>
      <c r="OD36" s="204"/>
      <c r="OE36" s="204"/>
      <c r="OF36" s="204"/>
      <c r="OG36" s="204"/>
      <c r="OH36" s="204"/>
      <c r="OI36" s="204"/>
      <c r="OJ36" s="204"/>
      <c r="OK36" s="204"/>
      <c r="OL36" s="204"/>
      <c r="OM36" s="204"/>
      <c r="ON36" s="204"/>
      <c r="OO36" s="204"/>
      <c r="OP36" s="204"/>
      <c r="OQ36" s="204"/>
      <c r="OR36" s="204"/>
      <c r="OS36" s="204"/>
      <c r="OT36" s="204"/>
      <c r="OU36" s="204"/>
      <c r="OV36" s="204"/>
      <c r="OW36" s="204"/>
      <c r="OX36" s="204"/>
      <c r="OY36" s="204"/>
      <c r="OZ36" s="204"/>
      <c r="PA36" s="204"/>
      <c r="PB36" s="204"/>
      <c r="PC36" s="204"/>
      <c r="PD36" s="204"/>
      <c r="PE36" s="204"/>
      <c r="PF36" s="204"/>
      <c r="PG36" s="204"/>
      <c r="PH36" s="204"/>
      <c r="PI36" s="204"/>
      <c r="PJ36" s="204"/>
      <c r="PK36" s="204"/>
      <c r="PL36" s="204"/>
      <c r="PM36" s="204"/>
      <c r="PN36" s="204"/>
      <c r="PO36" s="204"/>
      <c r="PP36" s="204"/>
      <c r="PQ36" s="204"/>
      <c r="PR36" s="204"/>
      <c r="PS36" s="204"/>
      <c r="PT36" s="204"/>
      <c r="PU36" s="204"/>
      <c r="PV36" s="204"/>
      <c r="PW36" s="204"/>
      <c r="PX36" s="204"/>
      <c r="PY36" s="204"/>
      <c r="PZ36" s="204"/>
      <c r="QA36" s="204"/>
      <c r="QB36" s="204"/>
      <c r="QC36" s="204"/>
      <c r="QD36" s="204"/>
      <c r="QE36" s="204"/>
      <c r="QF36" s="204"/>
      <c r="QG36" s="204"/>
      <c r="QH36" s="204"/>
      <c r="QI36" s="204"/>
      <c r="QJ36" s="204"/>
      <c r="QK36" s="204"/>
      <c r="QL36" s="204"/>
      <c r="QM36" s="204"/>
      <c r="QN36" s="204"/>
      <c r="QO36" s="204"/>
      <c r="QP36" s="204"/>
      <c r="QQ36" s="204"/>
      <c r="QR36" s="204"/>
      <c r="QS36" s="204"/>
      <c r="QT36" s="204"/>
      <c r="QU36" s="204"/>
      <c r="QV36" s="204"/>
      <c r="QW36" s="204"/>
      <c r="QX36" s="204"/>
      <c r="QY36" s="204"/>
      <c r="QZ36" s="204"/>
      <c r="RA36" s="204"/>
      <c r="RB36" s="204"/>
      <c r="RC36" s="204"/>
      <c r="RD36" s="204"/>
      <c r="RE36" s="204"/>
      <c r="RF36" s="204"/>
      <c r="RG36" s="204"/>
      <c r="RH36" s="204"/>
      <c r="RI36" s="204"/>
      <c r="RJ36" s="204"/>
      <c r="RK36" s="204"/>
      <c r="RL36" s="204"/>
      <c r="RM36" s="204"/>
      <c r="RN36" s="204"/>
      <c r="RO36" s="204"/>
      <c r="RP36" s="204"/>
      <c r="RQ36" s="204"/>
      <c r="RR36" s="204"/>
      <c r="RS36" s="204"/>
      <c r="RT36" s="204"/>
      <c r="RU36" s="204"/>
      <c r="RV36" s="204"/>
      <c r="RW36" s="204"/>
      <c r="RX36" s="204"/>
      <c r="RY36" s="204"/>
      <c r="RZ36" s="204"/>
      <c r="SA36" s="204"/>
      <c r="SB36" s="204"/>
      <c r="SC36" s="204"/>
      <c r="SD36" s="204"/>
      <c r="SE36" s="204"/>
      <c r="SF36" s="204"/>
      <c r="SG36" s="204"/>
      <c r="SH36" s="204"/>
      <c r="SI36" s="204"/>
      <c r="SJ36" s="204"/>
      <c r="SK36" s="204"/>
      <c r="SL36" s="204"/>
      <c r="SM36" s="204"/>
      <c r="SN36" s="204"/>
      <c r="SO36" s="204"/>
      <c r="SP36" s="204"/>
      <c r="SQ36" s="204"/>
      <c r="SR36" s="204"/>
      <c r="SS36" s="204"/>
      <c r="ST36" s="204"/>
      <c r="SU36" s="204"/>
      <c r="SV36" s="204"/>
      <c r="SW36" s="204"/>
      <c r="SX36" s="204"/>
      <c r="SY36" s="204"/>
      <c r="SZ36" s="204"/>
      <c r="TA36" s="204"/>
      <c r="TB36" s="204"/>
      <c r="TC36" s="204"/>
      <c r="TD36" s="204"/>
      <c r="TE36" s="204"/>
      <c r="TF36" s="204"/>
      <c r="TG36" s="204"/>
      <c r="TH36" s="204"/>
      <c r="TI36" s="204"/>
      <c r="TJ36" s="204"/>
      <c r="TK36" s="204"/>
      <c r="TL36" s="204"/>
      <c r="TM36" s="204"/>
      <c r="TN36" s="204"/>
      <c r="TO36" s="204"/>
      <c r="TP36" s="204"/>
      <c r="TQ36" s="204"/>
      <c r="TR36" s="204"/>
      <c r="TS36" s="204"/>
      <c r="TT36" s="204"/>
      <c r="TU36" s="204"/>
      <c r="TV36" s="204"/>
      <c r="TW36" s="204"/>
      <c r="TX36" s="204"/>
      <c r="TY36" s="204"/>
      <c r="TZ36" s="204"/>
      <c r="UA36" s="204"/>
      <c r="UB36" s="204"/>
      <c r="UC36" s="204"/>
      <c r="UD36" s="204"/>
      <c r="UE36" s="204"/>
      <c r="UF36" s="204"/>
      <c r="UG36" s="204"/>
      <c r="UH36" s="204"/>
      <c r="UI36" s="204"/>
      <c r="UJ36" s="204"/>
      <c r="UK36" s="204"/>
      <c r="UL36" s="204"/>
      <c r="UM36" s="204"/>
      <c r="UN36" s="204"/>
      <c r="UO36" s="204"/>
      <c r="UP36" s="204"/>
      <c r="UQ36" s="204"/>
      <c r="UR36" s="204"/>
      <c r="US36" s="204"/>
      <c r="UT36" s="204"/>
      <c r="UU36" s="204"/>
      <c r="UV36" s="204"/>
      <c r="UW36" s="204"/>
      <c r="UX36" s="204"/>
      <c r="UY36" s="204"/>
      <c r="UZ36" s="204"/>
      <c r="VA36" s="204"/>
      <c r="VB36" s="204"/>
      <c r="VC36" s="204"/>
      <c r="VD36" s="204"/>
      <c r="VE36" s="204"/>
      <c r="VF36" s="204"/>
      <c r="VG36" s="204"/>
      <c r="VH36" s="204"/>
      <c r="VI36" s="204"/>
      <c r="VJ36" s="204"/>
      <c r="VK36" s="204"/>
      <c r="VL36" s="204"/>
      <c r="VM36" s="204"/>
      <c r="VN36" s="204"/>
      <c r="VO36" s="204"/>
      <c r="VP36" s="204"/>
      <c r="VQ36" s="204"/>
      <c r="VR36" s="204"/>
      <c r="VS36" s="204"/>
      <c r="VT36" s="204"/>
      <c r="VU36" s="204"/>
      <c r="VV36" s="204"/>
      <c r="VW36" s="204"/>
      <c r="VX36" s="204"/>
      <c r="VY36" s="204"/>
      <c r="VZ36" s="204"/>
      <c r="WA36" s="204"/>
      <c r="WB36" s="204"/>
      <c r="WC36" s="204"/>
      <c r="WD36" s="204"/>
      <c r="WE36" s="204"/>
      <c r="WF36" s="204"/>
      <c r="WG36" s="204"/>
      <c r="WH36" s="204"/>
      <c r="WI36" s="204"/>
      <c r="WJ36" s="204"/>
      <c r="WK36" s="204"/>
      <c r="WL36" s="204"/>
      <c r="WM36" s="204"/>
      <c r="WN36" s="204"/>
      <c r="WO36" s="204"/>
      <c r="WP36" s="204"/>
      <c r="WQ36" s="204"/>
      <c r="WR36" s="204"/>
      <c r="WS36" s="204"/>
      <c r="WT36" s="204"/>
      <c r="WU36" s="204"/>
      <c r="WV36" s="204"/>
      <c r="WW36" s="204"/>
      <c r="WX36" s="204"/>
      <c r="WY36" s="204"/>
      <c r="WZ36" s="204"/>
      <c r="XA36" s="204"/>
      <c r="XB36" s="204"/>
      <c r="XC36" s="204"/>
      <c r="XD36" s="204"/>
      <c r="XE36" s="204"/>
      <c r="XF36" s="204"/>
      <c r="XG36" s="204"/>
      <c r="XH36" s="204"/>
      <c r="XI36" s="204"/>
      <c r="XJ36" s="204"/>
      <c r="XK36" s="204"/>
      <c r="XL36" s="204"/>
      <c r="XM36" s="204"/>
      <c r="XN36" s="204"/>
      <c r="XO36" s="204"/>
      <c r="XP36" s="204"/>
      <c r="XQ36" s="204"/>
      <c r="XR36" s="204"/>
      <c r="XS36" s="204"/>
      <c r="XT36" s="204"/>
      <c r="XU36" s="204"/>
      <c r="XV36" s="204"/>
      <c r="XW36" s="204"/>
      <c r="XX36" s="204"/>
      <c r="XY36" s="204"/>
      <c r="XZ36" s="204"/>
      <c r="YA36" s="204"/>
      <c r="YB36" s="204"/>
      <c r="YC36" s="204"/>
      <c r="YD36" s="204"/>
      <c r="YE36" s="204"/>
      <c r="YF36" s="204"/>
      <c r="YG36" s="204"/>
      <c r="YH36" s="204"/>
      <c r="YI36" s="204"/>
      <c r="YJ36" s="204"/>
      <c r="YK36" s="204"/>
      <c r="YL36" s="204"/>
      <c r="YM36" s="204"/>
      <c r="YN36" s="204"/>
      <c r="YO36" s="204"/>
      <c r="YP36" s="204"/>
      <c r="YQ36" s="204"/>
      <c r="YR36" s="204"/>
      <c r="YS36" s="204"/>
      <c r="YT36" s="204"/>
      <c r="YU36" s="204"/>
      <c r="YV36" s="204"/>
      <c r="YW36" s="204"/>
      <c r="YX36" s="204"/>
      <c r="YY36" s="204"/>
      <c r="YZ36" s="204"/>
      <c r="ZA36" s="204"/>
      <c r="ZB36" s="204"/>
      <c r="ZC36" s="204"/>
      <c r="ZD36" s="204"/>
      <c r="ZE36" s="204"/>
      <c r="ZF36" s="204"/>
      <c r="ZG36" s="204"/>
      <c r="ZH36" s="204"/>
      <c r="ZI36" s="204"/>
      <c r="ZJ36" s="204"/>
      <c r="ZK36" s="204"/>
      <c r="ZL36" s="204"/>
      <c r="ZM36" s="204"/>
      <c r="ZN36" s="204"/>
      <c r="ZO36" s="204"/>
      <c r="ZP36" s="204"/>
      <c r="ZQ36" s="204"/>
      <c r="ZR36" s="204"/>
      <c r="ZS36" s="204"/>
      <c r="ZT36" s="204"/>
      <c r="ZU36" s="204"/>
      <c r="ZV36" s="204"/>
      <c r="ZW36" s="204"/>
      <c r="ZX36" s="204"/>
      <c r="ZY36" s="204"/>
      <c r="ZZ36" s="204"/>
      <c r="AAA36" s="204"/>
      <c r="AAB36" s="204"/>
      <c r="AAC36" s="204"/>
      <c r="AAD36" s="204"/>
      <c r="AAE36" s="204"/>
      <c r="AAF36" s="204"/>
      <c r="AAG36" s="204"/>
      <c r="AAH36" s="204"/>
      <c r="AAI36" s="204"/>
      <c r="AAJ36" s="204"/>
      <c r="AAK36" s="204"/>
      <c r="AAL36" s="204"/>
      <c r="AAM36" s="204"/>
      <c r="AAN36" s="204"/>
      <c r="AAO36" s="204"/>
      <c r="AAP36" s="204"/>
      <c r="AAQ36" s="204"/>
      <c r="AAR36" s="204"/>
      <c r="AAS36" s="204"/>
      <c r="AAT36" s="204"/>
      <c r="AAU36" s="204"/>
      <c r="AAV36" s="204"/>
      <c r="AAW36" s="204"/>
      <c r="AAX36" s="204"/>
      <c r="AAY36" s="204"/>
      <c r="AAZ36" s="204"/>
      <c r="ABA36" s="204"/>
      <c r="ABB36" s="204"/>
      <c r="ABC36" s="204"/>
      <c r="ABD36" s="204"/>
      <c r="ABE36" s="204"/>
      <c r="ABF36" s="204"/>
      <c r="ABG36" s="204"/>
      <c r="ABH36" s="204"/>
      <c r="ABI36" s="204"/>
      <c r="ABJ36" s="204"/>
      <c r="ABK36" s="204"/>
      <c r="ABL36" s="204"/>
      <c r="ABM36" s="204"/>
      <c r="ABN36" s="204"/>
      <c r="ABO36" s="204"/>
      <c r="ABP36" s="204"/>
      <c r="ABQ36" s="204"/>
      <c r="ABR36" s="204"/>
      <c r="ABS36" s="204"/>
      <c r="ABT36" s="204"/>
      <c r="ABU36" s="204"/>
      <c r="ABV36" s="204"/>
      <c r="ABW36" s="204"/>
      <c r="ABX36" s="204"/>
      <c r="ABY36" s="204"/>
      <c r="ABZ36" s="204"/>
      <c r="ACA36" s="204"/>
      <c r="ACB36" s="204"/>
      <c r="ACC36" s="204"/>
      <c r="ACD36" s="204"/>
      <c r="ACE36" s="204"/>
      <c r="ACF36" s="204"/>
      <c r="ACG36" s="204"/>
      <c r="ACH36" s="204"/>
      <c r="ACI36" s="204"/>
      <c r="ACJ36" s="204"/>
      <c r="ACK36" s="204"/>
      <c r="ACL36" s="204"/>
      <c r="ACM36" s="204"/>
      <c r="ACN36" s="204"/>
      <c r="ACO36" s="204"/>
      <c r="ACP36" s="204"/>
      <c r="ACQ36" s="204"/>
      <c r="ACR36" s="204"/>
      <c r="ACS36" s="204"/>
      <c r="ACT36" s="204"/>
      <c r="ACU36" s="204"/>
      <c r="ACV36" s="204"/>
      <c r="ACW36" s="204"/>
      <c r="ACX36" s="204"/>
      <c r="ACY36" s="204"/>
      <c r="ACZ36" s="204"/>
      <c r="ADA36" s="204"/>
      <c r="ADB36" s="204"/>
      <c r="ADC36" s="204"/>
      <c r="ADD36" s="204"/>
      <c r="ADE36" s="204"/>
      <c r="ADF36" s="204"/>
      <c r="ADG36" s="204"/>
      <c r="ADH36" s="204"/>
      <c r="ADI36" s="204"/>
      <c r="ADJ36" s="204"/>
      <c r="ADK36" s="204"/>
      <c r="ADL36" s="204"/>
      <c r="ADM36" s="204"/>
      <c r="ADN36" s="204"/>
      <c r="ADO36" s="204"/>
      <c r="ADP36" s="204"/>
      <c r="ADQ36" s="204"/>
      <c r="ADR36" s="204"/>
      <c r="ADS36" s="204"/>
      <c r="ADT36" s="204"/>
      <c r="ADU36" s="204"/>
      <c r="ADV36" s="204"/>
      <c r="ADW36" s="204"/>
      <c r="ADX36" s="204"/>
      <c r="ADY36" s="204"/>
      <c r="ADZ36" s="204"/>
      <c r="AEA36" s="204"/>
      <c r="AEB36" s="204"/>
      <c r="AEC36" s="204"/>
      <c r="AED36" s="204"/>
      <c r="AEE36" s="204"/>
      <c r="AEF36" s="204"/>
      <c r="AEG36" s="204"/>
      <c r="AEH36" s="204"/>
      <c r="AEI36" s="204"/>
      <c r="AEJ36" s="204"/>
      <c r="AEK36" s="204"/>
      <c r="AEL36" s="204"/>
      <c r="AEM36" s="204"/>
      <c r="AEN36" s="204"/>
      <c r="AEO36" s="204"/>
      <c r="AEP36" s="204"/>
      <c r="AEQ36" s="204"/>
      <c r="AER36" s="204"/>
      <c r="AES36" s="204"/>
      <c r="AET36" s="204"/>
      <c r="AEU36" s="204"/>
      <c r="AEV36" s="204"/>
      <c r="AEW36" s="204"/>
      <c r="AEX36" s="204"/>
      <c r="AEY36" s="204"/>
      <c r="AEZ36" s="204"/>
      <c r="AFA36" s="204"/>
      <c r="AFB36" s="204"/>
      <c r="AFC36" s="204"/>
      <c r="AFD36" s="204"/>
      <c r="AFE36" s="204"/>
      <c r="AFF36" s="204"/>
      <c r="AFG36" s="204"/>
      <c r="AFH36" s="204"/>
      <c r="AFI36" s="204"/>
      <c r="AFJ36" s="204"/>
      <c r="AFK36" s="204"/>
      <c r="AFL36" s="204"/>
      <c r="AFM36" s="204"/>
      <c r="AFN36" s="204"/>
      <c r="AFO36" s="204"/>
      <c r="AFP36" s="204"/>
      <c r="AFQ36" s="204"/>
      <c r="AFR36" s="204"/>
      <c r="AFS36" s="204"/>
      <c r="AFT36" s="204"/>
      <c r="AFU36" s="204"/>
      <c r="AFV36" s="204"/>
      <c r="AFW36" s="204"/>
      <c r="AFX36" s="204"/>
      <c r="AFY36" s="204"/>
      <c r="AFZ36" s="204"/>
      <c r="AGA36" s="204"/>
      <c r="AGB36" s="204"/>
      <c r="AGC36" s="204"/>
      <c r="AGD36" s="204"/>
      <c r="AGE36" s="204"/>
      <c r="AGF36" s="204"/>
      <c r="AGG36" s="204"/>
      <c r="AGH36" s="204"/>
      <c r="AGI36" s="204"/>
      <c r="AGJ36" s="204"/>
      <c r="AGK36" s="204"/>
      <c r="AGL36" s="204"/>
      <c r="AGM36" s="204"/>
      <c r="AGN36" s="204"/>
      <c r="AGO36" s="204"/>
      <c r="AGP36" s="204"/>
      <c r="AGQ36" s="204"/>
      <c r="AGR36" s="204"/>
      <c r="AGS36" s="204"/>
      <c r="AGT36" s="204"/>
      <c r="AGU36" s="204"/>
      <c r="AGV36" s="204"/>
      <c r="AGW36" s="204"/>
      <c r="AGX36" s="204"/>
      <c r="AGY36" s="204"/>
      <c r="AGZ36" s="204"/>
      <c r="AHA36" s="204"/>
      <c r="AHB36" s="204"/>
      <c r="AHC36" s="204"/>
      <c r="AHD36" s="204"/>
      <c r="AHE36" s="204"/>
      <c r="AHF36" s="204"/>
      <c r="AHG36" s="204"/>
      <c r="AHH36" s="204"/>
      <c r="AHI36" s="204"/>
      <c r="AHJ36" s="204"/>
      <c r="AHK36" s="204"/>
      <c r="AHL36" s="204"/>
      <c r="AHM36" s="204"/>
      <c r="AHN36" s="204"/>
      <c r="AHO36" s="204"/>
      <c r="AHP36" s="204"/>
      <c r="AHQ36" s="204"/>
      <c r="AHR36" s="204"/>
      <c r="AHS36" s="204"/>
      <c r="AHT36" s="204"/>
      <c r="AHU36" s="204"/>
      <c r="AHV36" s="204"/>
      <c r="AHW36" s="204"/>
      <c r="AHX36" s="204"/>
      <c r="AHY36" s="204"/>
      <c r="AHZ36" s="204"/>
      <c r="AIA36" s="204"/>
      <c r="AIB36" s="204"/>
      <c r="AIC36" s="204"/>
      <c r="AID36" s="204"/>
      <c r="AIE36" s="204"/>
      <c r="AIF36" s="204"/>
      <c r="AIG36" s="204"/>
      <c r="AIH36" s="204"/>
      <c r="AII36" s="204"/>
      <c r="AIJ36" s="204"/>
      <c r="AIK36" s="204"/>
      <c r="AIL36" s="204"/>
      <c r="AIM36" s="204"/>
      <c r="AIN36" s="204"/>
      <c r="AIO36" s="204"/>
      <c r="AIP36" s="204"/>
      <c r="AIQ36" s="204"/>
      <c r="AIR36" s="204"/>
      <c r="AIS36" s="204"/>
      <c r="AIT36" s="204"/>
      <c r="AIU36" s="204"/>
      <c r="AIV36" s="204"/>
      <c r="AIW36" s="204"/>
      <c r="AIX36" s="204"/>
      <c r="AIY36" s="204"/>
      <c r="AIZ36" s="204"/>
      <c r="AJA36" s="204"/>
      <c r="AJB36" s="204"/>
      <c r="AJC36" s="204"/>
      <c r="AJD36" s="204"/>
      <c r="AJE36" s="204"/>
      <c r="AJF36" s="204"/>
      <c r="AJG36" s="204"/>
      <c r="AJH36" s="204"/>
      <c r="AJI36" s="204"/>
      <c r="AJJ36" s="204"/>
      <c r="AJK36" s="204"/>
      <c r="AJL36" s="204"/>
      <c r="AJM36" s="204"/>
      <c r="AJN36" s="204"/>
      <c r="AJO36" s="204"/>
      <c r="AJP36" s="204"/>
      <c r="AJQ36" s="204"/>
      <c r="AJR36" s="204"/>
      <c r="AJS36" s="204"/>
      <c r="AJT36" s="204"/>
      <c r="AJU36" s="204"/>
      <c r="AJV36" s="204"/>
      <c r="AJW36" s="204"/>
      <c r="AJX36" s="204"/>
      <c r="AJY36" s="204"/>
      <c r="AJZ36" s="204"/>
      <c r="AKA36" s="204"/>
      <c r="AKB36" s="204"/>
      <c r="AKC36" s="204"/>
      <c r="AKD36" s="204"/>
      <c r="AKE36" s="204"/>
      <c r="AKF36" s="204"/>
      <c r="AKG36" s="204"/>
      <c r="AKH36" s="204"/>
      <c r="AKI36" s="204"/>
      <c r="AKJ36" s="204"/>
      <c r="AKK36" s="204"/>
      <c r="AKL36" s="204"/>
      <c r="AKM36" s="204"/>
      <c r="AKN36" s="204"/>
      <c r="AKO36" s="204"/>
      <c r="AKP36" s="204"/>
      <c r="AKQ36" s="204"/>
      <c r="AKR36" s="204"/>
      <c r="AKS36" s="204"/>
      <c r="AKT36" s="204"/>
      <c r="AKU36" s="204"/>
      <c r="AKV36" s="204"/>
      <c r="AKW36" s="204"/>
      <c r="AKX36" s="204"/>
      <c r="AKY36" s="204"/>
      <c r="AKZ36" s="204"/>
      <c r="ALA36" s="204"/>
      <c r="ALB36" s="204"/>
      <c r="ALC36" s="204"/>
      <c r="ALD36" s="204"/>
      <c r="ALE36" s="204"/>
      <c r="ALF36" s="204"/>
      <c r="ALG36" s="204"/>
      <c r="ALH36" s="204"/>
      <c r="ALI36" s="204"/>
      <c r="ALJ36" s="204"/>
      <c r="ALK36" s="204"/>
      <c r="ALL36" s="204"/>
      <c r="ALM36" s="204"/>
      <c r="ALN36" s="204"/>
      <c r="ALO36" s="204"/>
      <c r="ALP36" s="204"/>
      <c r="ALQ36" s="204"/>
      <c r="ALR36" s="204"/>
      <c r="ALS36" s="204"/>
      <c r="ALT36" s="204"/>
      <c r="ALU36" s="204"/>
      <c r="ALV36" s="204"/>
      <c r="ALW36" s="204"/>
      <c r="ALX36" s="204"/>
      <c r="ALY36" s="204"/>
      <c r="ALZ36" s="204"/>
      <c r="AMA36" s="204"/>
      <c r="AMB36" s="204"/>
      <c r="AMC36" s="204"/>
      <c r="AMD36" s="204"/>
      <c r="AME36" s="204"/>
      <c r="AMF36" s="204"/>
      <c r="AMG36" s="204"/>
      <c r="AMH36" s="204"/>
      <c r="AMI36" s="204"/>
      <c r="AMJ36" s="204"/>
      <c r="AMK36" s="204"/>
      <c r="AML36" s="204"/>
      <c r="AMM36" s="204"/>
      <c r="AMN36" s="204"/>
      <c r="AMO36" s="204"/>
      <c r="AMP36" s="204"/>
      <c r="AMQ36" s="204"/>
      <c r="AMR36" s="204"/>
      <c r="AMS36" s="204"/>
      <c r="AMT36" s="204"/>
      <c r="AMU36" s="204"/>
      <c r="AMV36" s="204"/>
      <c r="AMW36" s="204"/>
      <c r="AMX36" s="204"/>
      <c r="AMY36" s="204"/>
      <c r="AMZ36" s="204"/>
      <c r="ANA36" s="204"/>
      <c r="ANB36" s="204"/>
      <c r="ANC36" s="204"/>
      <c r="AND36" s="204"/>
      <c r="ANE36" s="204"/>
      <c r="ANF36" s="204"/>
      <c r="ANG36" s="204"/>
      <c r="ANH36" s="204"/>
      <c r="ANI36" s="204"/>
      <c r="ANJ36" s="204"/>
      <c r="ANK36" s="204"/>
      <c r="ANL36" s="204"/>
      <c r="ANM36" s="204"/>
      <c r="ANN36" s="204"/>
      <c r="ANO36" s="204"/>
      <c r="ANP36" s="204"/>
      <c r="ANQ36" s="204"/>
      <c r="ANR36" s="204"/>
      <c r="ANS36" s="204"/>
      <c r="ANT36" s="204"/>
      <c r="ANU36" s="204"/>
      <c r="ANV36" s="204"/>
      <c r="ANW36" s="204"/>
      <c r="ANX36" s="204"/>
      <c r="ANY36" s="204"/>
      <c r="ANZ36" s="204"/>
      <c r="AOA36" s="204"/>
      <c r="AOB36" s="204"/>
      <c r="AOC36" s="204"/>
      <c r="AOD36" s="204"/>
      <c r="AOE36" s="204"/>
      <c r="AOF36" s="204"/>
      <c r="AOG36" s="204"/>
      <c r="AOH36" s="204"/>
      <c r="AOI36" s="204"/>
      <c r="AOJ36" s="204"/>
      <c r="AOK36" s="204"/>
      <c r="AOL36" s="204"/>
      <c r="AOM36" s="204"/>
      <c r="AON36" s="204"/>
      <c r="AOO36" s="204"/>
      <c r="AOP36" s="204"/>
      <c r="AOQ36" s="204"/>
      <c r="AOR36" s="204"/>
      <c r="AOS36" s="204"/>
      <c r="AOT36" s="204"/>
      <c r="AOU36" s="204"/>
      <c r="AOV36" s="204"/>
      <c r="AOW36" s="204"/>
      <c r="AOX36" s="204"/>
      <c r="AOY36" s="204"/>
      <c r="AOZ36" s="204"/>
      <c r="APA36" s="204"/>
      <c r="APB36" s="204"/>
      <c r="APC36" s="204"/>
      <c r="APD36" s="204"/>
      <c r="APE36" s="204"/>
      <c r="APF36" s="204"/>
      <c r="APG36" s="204"/>
      <c r="APH36" s="204"/>
      <c r="API36" s="204"/>
      <c r="APJ36" s="204"/>
      <c r="APK36" s="204"/>
      <c r="APL36" s="204"/>
      <c r="APM36" s="204"/>
      <c r="APN36" s="204"/>
      <c r="APO36" s="204"/>
      <c r="APP36" s="204"/>
      <c r="APQ36" s="204"/>
      <c r="APR36" s="204"/>
      <c r="APS36" s="204"/>
      <c r="APT36" s="204"/>
      <c r="APU36" s="204"/>
      <c r="APV36" s="204"/>
      <c r="APW36" s="204"/>
      <c r="APX36" s="204"/>
      <c r="APY36" s="204"/>
      <c r="APZ36" s="204"/>
      <c r="AQA36" s="204"/>
      <c r="AQB36" s="204"/>
      <c r="AQC36" s="204"/>
      <c r="AQD36" s="204"/>
      <c r="AQE36" s="204"/>
      <c r="AQF36" s="204"/>
      <c r="AQG36" s="204"/>
      <c r="AQH36" s="204"/>
      <c r="AQI36" s="204"/>
      <c r="AQJ36" s="204"/>
      <c r="AQK36" s="204"/>
      <c r="AQL36" s="204"/>
      <c r="AQM36" s="204"/>
      <c r="AQN36" s="204"/>
      <c r="AQO36" s="204"/>
      <c r="AQP36" s="204"/>
      <c r="AQQ36" s="204"/>
      <c r="AQR36" s="204"/>
      <c r="AQS36" s="204"/>
      <c r="AQT36" s="204"/>
      <c r="AQU36" s="204"/>
      <c r="AQV36" s="204"/>
      <c r="AQW36" s="204"/>
      <c r="AQX36" s="204"/>
      <c r="AQY36" s="204"/>
      <c r="AQZ36" s="204"/>
      <c r="ARA36" s="204"/>
      <c r="ARB36" s="204"/>
      <c r="ARC36" s="204"/>
      <c r="ARD36" s="204"/>
      <c r="ARE36" s="204"/>
      <c r="ARF36" s="204"/>
      <c r="ARG36" s="204"/>
      <c r="ARH36" s="204"/>
      <c r="ARI36" s="204"/>
      <c r="ARJ36" s="204"/>
      <c r="ARK36" s="204"/>
      <c r="ARL36" s="204"/>
      <c r="ARM36" s="204"/>
      <c r="ARN36" s="204"/>
      <c r="ARO36" s="204"/>
      <c r="ARP36" s="204"/>
      <c r="ARQ36" s="204"/>
      <c r="ARR36" s="204"/>
      <c r="ARS36" s="204"/>
      <c r="ART36" s="204"/>
      <c r="ARU36" s="204"/>
      <c r="ARV36" s="204"/>
      <c r="ARW36" s="204"/>
      <c r="ARX36" s="204"/>
      <c r="ARY36" s="204"/>
      <c r="ARZ36" s="204"/>
      <c r="ASA36" s="204"/>
      <c r="ASB36" s="204"/>
      <c r="ASC36" s="204"/>
      <c r="ASD36" s="204"/>
      <c r="ASE36" s="204"/>
      <c r="ASF36" s="204"/>
      <c r="ASG36" s="204"/>
      <c r="ASH36" s="204"/>
      <c r="ASI36" s="204"/>
      <c r="ASJ36" s="204"/>
      <c r="ASK36" s="204"/>
      <c r="ASL36" s="204"/>
      <c r="ASM36" s="204"/>
      <c r="ASN36" s="204"/>
      <c r="ASO36" s="204"/>
      <c r="ASP36" s="204"/>
      <c r="ASQ36" s="204"/>
      <c r="ASR36" s="204"/>
      <c r="ASS36" s="204"/>
      <c r="AST36" s="204"/>
      <c r="ASU36" s="204"/>
      <c r="ASV36" s="204"/>
      <c r="ASW36" s="204"/>
      <c r="ASX36" s="204"/>
      <c r="ASY36" s="204"/>
      <c r="ASZ36" s="204"/>
      <c r="ATA36" s="204"/>
      <c r="ATB36" s="204"/>
      <c r="ATC36" s="204"/>
      <c r="ATD36" s="204"/>
      <c r="ATE36" s="204"/>
      <c r="ATF36" s="204"/>
      <c r="ATG36" s="204"/>
      <c r="ATH36" s="204"/>
      <c r="ATI36" s="204"/>
      <c r="ATJ36" s="204"/>
      <c r="ATK36" s="204"/>
      <c r="ATL36" s="204"/>
      <c r="ATM36" s="204"/>
      <c r="ATN36" s="204"/>
      <c r="ATO36" s="204"/>
      <c r="ATP36" s="204"/>
      <c r="ATQ36" s="204"/>
      <c r="ATR36" s="204"/>
      <c r="ATS36" s="204"/>
      <c r="ATT36" s="204"/>
      <c r="ATU36" s="204"/>
      <c r="ATV36" s="204"/>
      <c r="ATW36" s="204"/>
      <c r="ATX36" s="204"/>
      <c r="ATY36" s="204"/>
      <c r="ATZ36" s="204"/>
      <c r="AUA36" s="204"/>
      <c r="AUB36" s="204"/>
      <c r="AUC36" s="204"/>
      <c r="AUD36" s="204"/>
      <c r="AUE36" s="204"/>
      <c r="AUF36" s="204"/>
      <c r="AUG36" s="204"/>
      <c r="AUH36" s="204"/>
      <c r="AUI36" s="204"/>
      <c r="AUJ36" s="204"/>
      <c r="AUK36" s="204"/>
      <c r="AUL36" s="204"/>
      <c r="AUM36" s="204"/>
      <c r="AUN36" s="204"/>
      <c r="AUO36" s="204"/>
      <c r="AUP36" s="204"/>
      <c r="AUQ36" s="204"/>
      <c r="AUR36" s="204"/>
      <c r="AUS36" s="204"/>
      <c r="AUT36" s="204"/>
      <c r="AUU36" s="204"/>
      <c r="AUV36" s="204"/>
      <c r="AUW36" s="204"/>
      <c r="AUX36" s="204"/>
      <c r="AUY36" s="204"/>
      <c r="AUZ36" s="204"/>
      <c r="AVA36" s="204"/>
      <c r="AVB36" s="204"/>
      <c r="AVC36" s="204"/>
      <c r="AVD36" s="204"/>
      <c r="AVE36" s="204"/>
      <c r="AVF36" s="204"/>
      <c r="AVG36" s="204"/>
      <c r="AVH36" s="204"/>
      <c r="AVI36" s="204"/>
      <c r="AVJ36" s="204"/>
      <c r="AVK36" s="204"/>
      <c r="AVL36" s="204"/>
      <c r="AVM36" s="204"/>
      <c r="AVN36" s="204"/>
      <c r="AVO36" s="204"/>
      <c r="AVP36" s="204"/>
      <c r="AVQ36" s="204"/>
      <c r="AVR36" s="204"/>
      <c r="AVS36" s="204"/>
      <c r="AVT36" s="204"/>
      <c r="AVU36" s="204"/>
      <c r="AVV36" s="204"/>
      <c r="AVW36" s="204"/>
      <c r="AVX36" s="204"/>
      <c r="AVY36" s="204"/>
      <c r="AVZ36" s="204"/>
      <c r="AWA36" s="204"/>
      <c r="AWB36" s="204"/>
      <c r="AWC36" s="204"/>
      <c r="AWD36" s="204"/>
      <c r="AWE36" s="204"/>
      <c r="AWF36" s="204"/>
      <c r="AWG36" s="204"/>
      <c r="AWH36" s="204"/>
      <c r="AWI36" s="204"/>
      <c r="AWJ36" s="204"/>
      <c r="AWK36" s="204"/>
      <c r="AWL36" s="204"/>
      <c r="AWM36" s="204"/>
      <c r="AWN36" s="204"/>
      <c r="AWO36" s="204"/>
      <c r="AWP36" s="204"/>
      <c r="AWQ36" s="204"/>
      <c r="AWR36" s="204"/>
      <c r="AWS36" s="204"/>
      <c r="AWT36" s="204"/>
      <c r="AWU36" s="204"/>
      <c r="AWV36" s="204"/>
      <c r="AWW36" s="204"/>
      <c r="AWX36" s="204"/>
      <c r="AWY36" s="204"/>
      <c r="AWZ36" s="204"/>
      <c r="AXA36" s="204"/>
      <c r="AXB36" s="204"/>
      <c r="AXC36" s="204"/>
      <c r="AXD36" s="204"/>
      <c r="AXE36" s="204"/>
      <c r="AXF36" s="204"/>
      <c r="AXG36" s="204"/>
      <c r="AXH36" s="204"/>
      <c r="AXI36" s="204"/>
      <c r="AXJ36" s="204"/>
      <c r="AXK36" s="204"/>
      <c r="AXL36" s="204"/>
      <c r="AXM36" s="204"/>
      <c r="AXN36" s="204"/>
      <c r="AXO36" s="204"/>
      <c r="AXP36" s="204"/>
      <c r="AXQ36" s="204"/>
      <c r="AXR36" s="204"/>
      <c r="AXS36" s="204"/>
      <c r="AXT36" s="204"/>
      <c r="AXU36" s="204"/>
      <c r="AXV36" s="204"/>
      <c r="AXW36" s="204"/>
      <c r="AXX36" s="204"/>
      <c r="AXY36" s="204"/>
      <c r="AXZ36" s="204"/>
      <c r="AYA36" s="204"/>
      <c r="AYB36" s="204"/>
      <c r="AYC36" s="204"/>
      <c r="AYD36" s="204"/>
      <c r="AYE36" s="204"/>
      <c r="AYF36" s="204"/>
      <c r="AYG36" s="204"/>
      <c r="AYH36" s="204"/>
      <c r="AYI36" s="204"/>
      <c r="AYJ36" s="204"/>
      <c r="AYK36" s="204"/>
      <c r="AYL36" s="204"/>
      <c r="AYM36" s="204"/>
      <c r="AYN36" s="204"/>
      <c r="AYO36" s="204"/>
      <c r="AYP36" s="204"/>
      <c r="AYQ36" s="204"/>
      <c r="AYR36" s="204"/>
      <c r="AYS36" s="204"/>
      <c r="AYT36" s="204"/>
      <c r="AYU36" s="204"/>
      <c r="AYV36" s="204"/>
      <c r="AYW36" s="204"/>
      <c r="AYX36" s="204"/>
      <c r="AYY36" s="204"/>
      <c r="AYZ36" s="204"/>
      <c r="AZA36" s="204"/>
      <c r="AZB36" s="204"/>
      <c r="AZC36" s="204"/>
      <c r="AZD36" s="204"/>
      <c r="AZE36" s="204"/>
      <c r="AZF36" s="204"/>
      <c r="AZG36" s="204"/>
      <c r="AZH36" s="204"/>
      <c r="AZI36" s="204"/>
      <c r="AZJ36" s="204"/>
      <c r="AZK36" s="204"/>
      <c r="AZL36" s="204"/>
      <c r="AZM36" s="204"/>
      <c r="AZN36" s="204"/>
      <c r="AZO36" s="204"/>
      <c r="AZP36" s="204"/>
      <c r="AZQ36" s="204"/>
      <c r="AZR36" s="204"/>
      <c r="AZS36" s="204"/>
      <c r="AZT36" s="204"/>
      <c r="AZU36" s="204"/>
      <c r="AZV36" s="204"/>
      <c r="AZW36" s="204"/>
      <c r="AZX36" s="204"/>
      <c r="AZY36" s="204"/>
      <c r="AZZ36" s="204"/>
      <c r="BAA36" s="204"/>
      <c r="BAB36" s="204"/>
      <c r="BAC36" s="204"/>
      <c r="BAD36" s="204"/>
      <c r="BAE36" s="204"/>
      <c r="BAF36" s="204"/>
      <c r="BAG36" s="204"/>
      <c r="BAH36" s="204"/>
      <c r="BAI36" s="204"/>
      <c r="BAJ36" s="204"/>
      <c r="BAK36" s="204"/>
      <c r="BAL36" s="204"/>
      <c r="BAM36" s="204"/>
      <c r="BAN36" s="204"/>
      <c r="BAO36" s="204"/>
      <c r="BAP36" s="204"/>
      <c r="BAQ36" s="204"/>
      <c r="BAR36" s="204"/>
      <c r="BAS36" s="204"/>
      <c r="BAT36" s="204"/>
      <c r="BAU36" s="204"/>
      <c r="BAV36" s="204"/>
      <c r="BAW36" s="204"/>
      <c r="BAX36" s="204"/>
      <c r="BAY36" s="204"/>
      <c r="BAZ36" s="204"/>
      <c r="BBA36" s="204"/>
      <c r="BBB36" s="204"/>
      <c r="BBC36" s="204"/>
      <c r="BBD36" s="204"/>
      <c r="BBE36" s="204"/>
      <c r="BBF36" s="204"/>
      <c r="BBG36" s="204"/>
      <c r="BBH36" s="204"/>
      <c r="BBI36" s="204"/>
      <c r="BBJ36" s="204"/>
      <c r="BBK36" s="204"/>
      <c r="BBL36" s="204"/>
      <c r="BBM36" s="204"/>
      <c r="BBN36" s="204"/>
      <c r="BBO36" s="204"/>
      <c r="BBP36" s="204"/>
      <c r="BBQ36" s="204"/>
      <c r="BBR36" s="204"/>
      <c r="BBS36" s="204"/>
      <c r="BBT36" s="204"/>
      <c r="BBU36" s="204"/>
      <c r="BBV36" s="204"/>
      <c r="BBW36" s="204"/>
      <c r="BBX36" s="204"/>
      <c r="BBY36" s="204"/>
      <c r="BBZ36" s="204"/>
      <c r="BCA36" s="204"/>
      <c r="BCB36" s="204"/>
      <c r="BCC36" s="204"/>
      <c r="BCD36" s="204"/>
      <c r="BCE36" s="204"/>
      <c r="BCF36" s="204"/>
      <c r="BCG36" s="204"/>
      <c r="BCH36" s="204"/>
      <c r="BCI36" s="204"/>
      <c r="BCJ36" s="204"/>
      <c r="BCK36" s="204"/>
      <c r="BCL36" s="204"/>
      <c r="BCM36" s="204"/>
      <c r="BCN36" s="204"/>
      <c r="BCO36" s="204"/>
      <c r="BCP36" s="204"/>
      <c r="BCQ36" s="204"/>
      <c r="BCR36" s="204"/>
      <c r="BCS36" s="204"/>
      <c r="BCT36" s="204"/>
      <c r="BCU36" s="204"/>
      <c r="BCV36" s="204"/>
      <c r="BCW36" s="204"/>
      <c r="BCX36" s="204"/>
      <c r="BCY36" s="204"/>
      <c r="BCZ36" s="204"/>
      <c r="BDA36" s="204"/>
      <c r="BDB36" s="204"/>
      <c r="BDC36" s="204"/>
      <c r="BDD36" s="204"/>
      <c r="BDE36" s="204"/>
      <c r="BDF36" s="204"/>
      <c r="BDG36" s="204"/>
      <c r="BDH36" s="204"/>
      <c r="BDI36" s="204"/>
      <c r="BDJ36" s="204"/>
      <c r="BDK36" s="204"/>
      <c r="BDL36" s="204"/>
      <c r="BDM36" s="204"/>
      <c r="BDN36" s="204"/>
      <c r="BDO36" s="204"/>
      <c r="BDP36" s="204"/>
      <c r="BDQ36" s="204"/>
      <c r="BDR36" s="204"/>
      <c r="BDS36" s="204"/>
      <c r="BDT36" s="204"/>
      <c r="BDU36" s="204"/>
      <c r="BDV36" s="204"/>
      <c r="BDW36" s="204"/>
      <c r="BDX36" s="204"/>
      <c r="BDY36" s="204"/>
      <c r="BDZ36" s="204"/>
      <c r="BEA36" s="204"/>
      <c r="BEB36" s="204"/>
      <c r="BEC36" s="204"/>
      <c r="BED36" s="204"/>
      <c r="BEE36" s="204"/>
      <c r="BEF36" s="204"/>
      <c r="BEG36" s="204"/>
      <c r="BEH36" s="204"/>
      <c r="BEI36" s="204"/>
      <c r="BEJ36" s="204"/>
      <c r="BEK36" s="204"/>
      <c r="BEL36" s="204"/>
      <c r="BEM36" s="204"/>
      <c r="BEN36" s="204"/>
      <c r="BEO36" s="204"/>
      <c r="BEP36" s="204"/>
      <c r="BEQ36" s="204"/>
      <c r="BER36" s="204"/>
      <c r="BES36" s="204"/>
      <c r="BET36" s="204"/>
      <c r="BEU36" s="204"/>
      <c r="BEV36" s="204"/>
      <c r="BEW36" s="204"/>
      <c r="BEX36" s="204"/>
      <c r="BEY36" s="204"/>
      <c r="BEZ36" s="204"/>
      <c r="BFA36" s="204"/>
      <c r="BFB36" s="204"/>
      <c r="BFC36" s="204"/>
      <c r="BFD36" s="204"/>
      <c r="BFE36" s="204"/>
      <c r="BFF36" s="204"/>
      <c r="BFG36" s="204"/>
      <c r="BFH36" s="204"/>
      <c r="BFI36" s="204"/>
      <c r="BFJ36" s="204"/>
      <c r="BFK36" s="204"/>
      <c r="BFL36" s="204"/>
      <c r="BFM36" s="204"/>
      <c r="BFN36" s="204"/>
      <c r="BFO36" s="204"/>
      <c r="BFP36" s="204"/>
      <c r="BFQ36" s="204"/>
      <c r="BFR36" s="204"/>
      <c r="BFS36" s="204"/>
      <c r="BFT36" s="204"/>
      <c r="BFU36" s="204"/>
      <c r="BFV36" s="204"/>
      <c r="BFW36" s="204"/>
      <c r="BFX36" s="204"/>
      <c r="BFY36" s="204"/>
      <c r="BFZ36" s="204"/>
      <c r="BGA36" s="204"/>
      <c r="BGB36" s="204"/>
      <c r="BGC36" s="204"/>
      <c r="BGD36" s="204"/>
      <c r="BGE36" s="204"/>
      <c r="BGF36" s="204"/>
      <c r="BGG36" s="204"/>
      <c r="BGH36" s="204"/>
      <c r="BGI36" s="204"/>
      <c r="BGJ36" s="204"/>
      <c r="BGK36" s="204"/>
      <c r="BGL36" s="204"/>
      <c r="BGM36" s="204"/>
      <c r="BGN36" s="204"/>
      <c r="BGO36" s="204"/>
      <c r="BGP36" s="204"/>
      <c r="BGQ36" s="204"/>
      <c r="BGR36" s="204"/>
      <c r="BGS36" s="204"/>
      <c r="BGT36" s="204"/>
      <c r="BGU36" s="204"/>
      <c r="BGV36" s="204"/>
      <c r="BGW36" s="204"/>
      <c r="BGX36" s="204"/>
      <c r="BGY36" s="204"/>
      <c r="BGZ36" s="204"/>
      <c r="BHA36" s="204"/>
      <c r="BHB36" s="204"/>
      <c r="BHC36" s="204"/>
      <c r="BHD36" s="204"/>
      <c r="BHE36" s="204"/>
      <c r="BHF36" s="204"/>
      <c r="BHG36" s="204"/>
      <c r="BHH36" s="204"/>
      <c r="BHI36" s="204"/>
      <c r="BHJ36" s="204"/>
      <c r="BHK36" s="204"/>
      <c r="BHL36" s="204"/>
      <c r="BHM36" s="204"/>
      <c r="BHN36" s="204"/>
      <c r="BHO36" s="204"/>
      <c r="BHP36" s="204"/>
      <c r="BHQ36" s="204"/>
      <c r="BHR36" s="204"/>
      <c r="BHS36" s="204"/>
      <c r="BHT36" s="204"/>
      <c r="BHU36" s="204"/>
      <c r="BHV36" s="204"/>
      <c r="BHW36" s="204"/>
      <c r="BHX36" s="204"/>
      <c r="BHY36" s="204"/>
      <c r="BHZ36" s="204"/>
      <c r="BIA36" s="204"/>
      <c r="BIB36" s="204"/>
      <c r="BIC36" s="204"/>
      <c r="BID36" s="204"/>
      <c r="BIE36" s="204"/>
      <c r="BIF36" s="204"/>
      <c r="BIG36" s="204"/>
      <c r="BIH36" s="204"/>
      <c r="BII36" s="204"/>
      <c r="BIJ36" s="204"/>
      <c r="BIK36" s="204"/>
      <c r="BIL36" s="204"/>
      <c r="BIM36" s="204"/>
      <c r="BIN36" s="204"/>
      <c r="BIO36" s="204"/>
      <c r="BIP36" s="204"/>
      <c r="BIQ36" s="204"/>
      <c r="BIR36" s="204"/>
      <c r="BIS36" s="204"/>
      <c r="BIT36" s="204"/>
      <c r="BIU36" s="204"/>
      <c r="BIV36" s="204"/>
      <c r="BIW36" s="204"/>
      <c r="BIX36" s="204"/>
      <c r="BIY36" s="204"/>
      <c r="BIZ36" s="204"/>
      <c r="BJA36" s="204"/>
      <c r="BJB36" s="204"/>
      <c r="BJC36" s="204"/>
      <c r="BJD36" s="204"/>
      <c r="BJE36" s="204"/>
      <c r="BJF36" s="204"/>
      <c r="BJG36" s="204"/>
      <c r="BJH36" s="204"/>
      <c r="BJI36" s="204"/>
      <c r="BJJ36" s="204"/>
      <c r="BJK36" s="204"/>
      <c r="BJL36" s="204"/>
      <c r="BJM36" s="204"/>
      <c r="BJN36" s="204"/>
      <c r="BJO36" s="204"/>
      <c r="BJP36" s="204"/>
      <c r="BJQ36" s="204"/>
      <c r="BJR36" s="204"/>
      <c r="BJS36" s="204"/>
      <c r="BJT36" s="204"/>
      <c r="BJU36" s="204"/>
      <c r="BJV36" s="204"/>
      <c r="BJW36" s="204"/>
      <c r="BJX36" s="204"/>
      <c r="BJY36" s="204"/>
      <c r="BJZ36" s="204"/>
      <c r="BKA36" s="204"/>
      <c r="BKB36" s="204"/>
      <c r="BKC36" s="204"/>
      <c r="BKD36" s="204"/>
      <c r="BKE36" s="204"/>
      <c r="BKF36" s="204"/>
      <c r="BKG36" s="204"/>
      <c r="BKH36" s="204"/>
      <c r="BKI36" s="204"/>
      <c r="BKJ36" s="204"/>
      <c r="BKK36" s="204"/>
      <c r="BKL36" s="204"/>
      <c r="BKM36" s="204"/>
      <c r="BKN36" s="204"/>
      <c r="BKO36" s="204"/>
      <c r="BKP36" s="204"/>
      <c r="BKQ36" s="204"/>
      <c r="BKR36" s="204"/>
      <c r="BKS36" s="204"/>
      <c r="BKT36" s="204"/>
      <c r="BKU36" s="204"/>
      <c r="BKV36" s="204"/>
      <c r="BKW36" s="204"/>
      <c r="BKX36" s="204"/>
      <c r="BKY36" s="204"/>
      <c r="BKZ36" s="204"/>
      <c r="BLA36" s="204"/>
      <c r="BLB36" s="204"/>
      <c r="BLC36" s="204"/>
      <c r="BLD36" s="204"/>
      <c r="BLE36" s="204"/>
      <c r="BLF36" s="204"/>
      <c r="BLG36" s="204"/>
      <c r="BLH36" s="204"/>
      <c r="BLI36" s="204"/>
      <c r="BLJ36" s="204"/>
      <c r="BLK36" s="204"/>
      <c r="BLL36" s="204"/>
      <c r="BLM36" s="204"/>
      <c r="BLN36" s="204"/>
      <c r="BLO36" s="204"/>
      <c r="BLP36" s="204"/>
      <c r="BLQ36" s="204"/>
      <c r="BLR36" s="204"/>
      <c r="BLS36" s="204"/>
      <c r="BLT36" s="204"/>
      <c r="BLU36" s="204"/>
      <c r="BLV36" s="204"/>
      <c r="BLW36" s="204"/>
      <c r="BLX36" s="204"/>
      <c r="BLY36" s="204"/>
      <c r="BLZ36" s="204"/>
      <c r="BMA36" s="204"/>
      <c r="BMB36" s="204"/>
      <c r="BMC36" s="204"/>
      <c r="BMD36" s="204"/>
      <c r="BME36" s="204"/>
      <c r="BMF36" s="204"/>
      <c r="BMG36" s="204"/>
      <c r="BMH36" s="204"/>
      <c r="BMI36" s="204"/>
      <c r="BMJ36" s="204"/>
      <c r="BMK36" s="204"/>
      <c r="BML36" s="204"/>
      <c r="BMM36" s="204"/>
      <c r="BMN36" s="204"/>
      <c r="BMO36" s="204"/>
      <c r="BMP36" s="204"/>
      <c r="BMQ36" s="204"/>
      <c r="BMR36" s="204"/>
      <c r="BMS36" s="204"/>
      <c r="BMT36" s="204"/>
      <c r="BMU36" s="204"/>
      <c r="BMV36" s="204"/>
      <c r="BMW36" s="204"/>
      <c r="BMX36" s="204"/>
      <c r="BMY36" s="204"/>
      <c r="BMZ36" s="204"/>
      <c r="BNA36" s="204"/>
      <c r="BNB36" s="204"/>
      <c r="BNC36" s="204"/>
      <c r="BND36" s="204"/>
      <c r="BNE36" s="204"/>
      <c r="BNF36" s="204"/>
      <c r="BNG36" s="204"/>
      <c r="BNH36" s="204"/>
      <c r="BNI36" s="204"/>
      <c r="BNJ36" s="204"/>
      <c r="BNK36" s="204"/>
      <c r="BNL36" s="204"/>
      <c r="BNM36" s="204"/>
      <c r="BNN36" s="204"/>
      <c r="BNO36" s="204"/>
      <c r="BNP36" s="204"/>
      <c r="BNQ36" s="204"/>
      <c r="BNR36" s="204"/>
      <c r="BNS36" s="204"/>
      <c r="BNT36" s="204"/>
      <c r="BNU36" s="204"/>
      <c r="BNV36" s="204"/>
      <c r="BNW36" s="204"/>
      <c r="BNX36" s="204"/>
      <c r="BNY36" s="204"/>
      <c r="BNZ36" s="204"/>
      <c r="BOA36" s="204"/>
      <c r="BOB36" s="204"/>
      <c r="BOC36" s="204"/>
      <c r="BOD36" s="204"/>
      <c r="BOE36" s="204"/>
      <c r="BOF36" s="204"/>
      <c r="BOG36" s="204"/>
      <c r="BOH36" s="204"/>
      <c r="BOI36" s="204"/>
      <c r="BOJ36" s="204"/>
      <c r="BOK36" s="204"/>
      <c r="BOL36" s="204"/>
      <c r="BOM36" s="204"/>
      <c r="BON36" s="204"/>
      <c r="BOO36" s="204"/>
      <c r="BOP36" s="204"/>
      <c r="BOQ36" s="204"/>
      <c r="BOR36" s="204"/>
      <c r="BOS36" s="204"/>
      <c r="BOT36" s="204"/>
      <c r="BOU36" s="204"/>
      <c r="BOV36" s="204"/>
      <c r="BOW36" s="204"/>
      <c r="BOX36" s="204"/>
      <c r="BOY36" s="204"/>
      <c r="BOZ36" s="204"/>
      <c r="BPA36" s="204"/>
      <c r="BPB36" s="204"/>
      <c r="BPC36" s="204"/>
      <c r="BPD36" s="204"/>
      <c r="BPE36" s="204"/>
      <c r="BPF36" s="204"/>
      <c r="BPG36" s="204"/>
      <c r="BPH36" s="204"/>
      <c r="BPI36" s="204"/>
      <c r="BPJ36" s="204"/>
      <c r="BPK36" s="204"/>
      <c r="BPL36" s="204"/>
      <c r="BPM36" s="204"/>
      <c r="BPN36" s="204"/>
      <c r="BPO36" s="204"/>
      <c r="BPP36" s="204"/>
      <c r="BPQ36" s="204"/>
      <c r="BPR36" s="204"/>
      <c r="BPS36" s="204"/>
      <c r="BPT36" s="204"/>
      <c r="BPU36" s="204"/>
      <c r="BPV36" s="204"/>
      <c r="BPW36" s="204"/>
      <c r="BPX36" s="204"/>
      <c r="BPY36" s="204"/>
      <c r="BPZ36" s="204"/>
      <c r="BQA36" s="204"/>
      <c r="BQB36" s="204"/>
      <c r="BQC36" s="204"/>
      <c r="BQD36" s="204"/>
      <c r="BQE36" s="204"/>
      <c r="BQF36" s="204"/>
      <c r="BQG36" s="204"/>
      <c r="BQH36" s="204"/>
      <c r="BQI36" s="204"/>
      <c r="BQJ36" s="204"/>
      <c r="BQK36" s="204"/>
      <c r="BQL36" s="204"/>
      <c r="BQM36" s="204"/>
      <c r="BQN36" s="204"/>
      <c r="BQO36" s="204"/>
      <c r="BQP36" s="204"/>
      <c r="BQQ36" s="204"/>
      <c r="BQR36" s="204"/>
      <c r="BQS36" s="204"/>
      <c r="BQT36" s="204"/>
      <c r="BQU36" s="204"/>
      <c r="BQV36" s="204"/>
      <c r="BQW36" s="204"/>
      <c r="BQX36" s="204"/>
      <c r="BQY36" s="204"/>
      <c r="BQZ36" s="204"/>
      <c r="BRA36" s="204"/>
      <c r="BRB36" s="204"/>
      <c r="BRC36" s="204"/>
      <c r="BRD36" s="204"/>
      <c r="BRE36" s="204"/>
      <c r="BRF36" s="204"/>
      <c r="BRG36" s="204"/>
      <c r="BRH36" s="204"/>
      <c r="BRI36" s="204"/>
      <c r="BRJ36" s="204"/>
      <c r="BRK36" s="204"/>
      <c r="BRL36" s="204"/>
      <c r="BRM36" s="204"/>
      <c r="BRN36" s="204"/>
      <c r="BRO36" s="204"/>
      <c r="BRP36" s="204"/>
      <c r="BRQ36" s="204"/>
      <c r="BRR36" s="204"/>
      <c r="BRS36" s="204"/>
      <c r="BRT36" s="204"/>
      <c r="BRU36" s="204"/>
      <c r="BRV36" s="204"/>
      <c r="BRW36" s="204"/>
      <c r="BRX36" s="204"/>
      <c r="BRY36" s="204"/>
      <c r="BRZ36" s="204"/>
      <c r="BSA36" s="204"/>
      <c r="BSB36" s="204"/>
      <c r="BSC36" s="204"/>
      <c r="BSD36" s="204"/>
      <c r="BSE36" s="204"/>
      <c r="BSF36" s="204"/>
      <c r="BSG36" s="204"/>
      <c r="BSH36" s="204"/>
      <c r="BSI36" s="204"/>
      <c r="BSJ36" s="204"/>
      <c r="BSK36" s="204"/>
      <c r="BSL36" s="204"/>
      <c r="BSM36" s="204"/>
      <c r="BSN36" s="204"/>
      <c r="BSO36" s="204"/>
      <c r="BSP36" s="204"/>
      <c r="BSQ36" s="204"/>
      <c r="BSR36" s="204"/>
      <c r="BSS36" s="204"/>
      <c r="BST36" s="204"/>
      <c r="BSU36" s="204"/>
      <c r="BSV36" s="204"/>
      <c r="BSW36" s="204"/>
      <c r="BSX36" s="204"/>
      <c r="BSY36" s="204"/>
      <c r="BSZ36" s="204"/>
      <c r="BTA36" s="204"/>
      <c r="BTB36" s="204"/>
      <c r="BTC36" s="204"/>
      <c r="BTD36" s="204"/>
      <c r="BTE36" s="204"/>
      <c r="BTF36" s="204"/>
      <c r="BTG36" s="204"/>
      <c r="BTH36" s="204"/>
      <c r="BTI36" s="204"/>
      <c r="BTJ36" s="204"/>
      <c r="BTK36" s="204"/>
      <c r="BTL36" s="204"/>
      <c r="BTM36" s="204"/>
      <c r="BTN36" s="204"/>
      <c r="BTO36" s="204"/>
      <c r="BTP36" s="204"/>
      <c r="BTQ36" s="204"/>
      <c r="BTR36" s="204"/>
      <c r="BTS36" s="204"/>
      <c r="BTT36" s="204"/>
      <c r="BTU36" s="204"/>
      <c r="BTV36" s="204"/>
      <c r="BTW36" s="204"/>
      <c r="BTX36" s="204"/>
      <c r="BTY36" s="204"/>
      <c r="BTZ36" s="204"/>
      <c r="BUA36" s="204"/>
      <c r="BUB36" s="204"/>
      <c r="BUC36" s="204"/>
      <c r="BUD36" s="204"/>
      <c r="BUE36" s="204"/>
      <c r="BUF36" s="204"/>
      <c r="BUG36" s="204"/>
      <c r="BUH36" s="204"/>
      <c r="BUI36" s="204"/>
      <c r="BUJ36" s="204"/>
      <c r="BUK36" s="204"/>
      <c r="BUL36" s="204"/>
      <c r="BUM36" s="204"/>
      <c r="BUN36" s="204"/>
      <c r="BUO36" s="204"/>
      <c r="BUP36" s="204"/>
      <c r="BUQ36" s="204"/>
      <c r="BUR36" s="204"/>
      <c r="BUS36" s="204"/>
      <c r="BUT36" s="204"/>
      <c r="BUU36" s="204"/>
      <c r="BUV36" s="204"/>
      <c r="BUW36" s="204"/>
      <c r="BUX36" s="204"/>
      <c r="BUY36" s="204"/>
      <c r="BUZ36" s="204"/>
      <c r="BVA36" s="204"/>
      <c r="BVB36" s="204"/>
      <c r="BVC36" s="204"/>
      <c r="BVD36" s="204"/>
      <c r="BVE36" s="204"/>
      <c r="BVF36" s="204"/>
      <c r="BVG36" s="204"/>
      <c r="BVH36" s="204"/>
      <c r="BVI36" s="204"/>
      <c r="BVJ36" s="204"/>
      <c r="BVK36" s="204"/>
      <c r="BVL36" s="204"/>
      <c r="BVM36" s="204"/>
      <c r="BVN36" s="204"/>
      <c r="BVO36" s="204"/>
      <c r="BVP36" s="204"/>
      <c r="BVQ36" s="204"/>
      <c r="BVR36" s="204"/>
      <c r="BVS36" s="204"/>
      <c r="BVT36" s="204"/>
      <c r="BVU36" s="204"/>
      <c r="BVV36" s="204"/>
      <c r="BVW36" s="204"/>
      <c r="BVX36" s="204"/>
      <c r="BVY36" s="204"/>
      <c r="BVZ36" s="204"/>
      <c r="BWA36" s="204"/>
      <c r="BWB36" s="204"/>
      <c r="BWC36" s="204"/>
      <c r="BWD36" s="204"/>
      <c r="BWE36" s="204"/>
      <c r="BWF36" s="204"/>
      <c r="BWG36" s="204"/>
      <c r="BWH36" s="204"/>
      <c r="BWI36" s="204"/>
      <c r="BWJ36" s="204"/>
      <c r="BWK36" s="204"/>
      <c r="BWL36" s="204"/>
      <c r="BWM36" s="204"/>
      <c r="BWN36" s="204"/>
      <c r="BWO36" s="204"/>
      <c r="BWP36" s="204"/>
      <c r="BWQ36" s="204"/>
      <c r="BWR36" s="204"/>
      <c r="BWS36" s="204"/>
      <c r="BWT36" s="204"/>
      <c r="BWU36" s="204"/>
      <c r="BWV36" s="204"/>
      <c r="BWW36" s="204"/>
      <c r="BWX36" s="204"/>
      <c r="BWY36" s="204"/>
      <c r="BWZ36" s="204"/>
      <c r="BXA36" s="204"/>
      <c r="BXB36" s="204"/>
      <c r="BXC36" s="204"/>
      <c r="BXD36" s="204"/>
      <c r="BXE36" s="204"/>
      <c r="BXF36" s="204"/>
      <c r="BXG36" s="204"/>
      <c r="BXH36" s="204"/>
      <c r="BXI36" s="204"/>
      <c r="BXJ36" s="204"/>
      <c r="BXK36" s="204"/>
      <c r="BXL36" s="204"/>
      <c r="BXM36" s="204"/>
      <c r="BXN36" s="204"/>
      <c r="BXO36" s="204"/>
      <c r="BXP36" s="204"/>
      <c r="BXQ36" s="204"/>
      <c r="BXR36" s="204"/>
      <c r="BXS36" s="204"/>
      <c r="BXT36" s="204"/>
      <c r="BXU36" s="204"/>
      <c r="BXV36" s="204"/>
      <c r="BXW36" s="204"/>
      <c r="BXX36" s="204"/>
      <c r="BXY36" s="204"/>
      <c r="BXZ36" s="204"/>
      <c r="BYA36" s="204"/>
      <c r="BYB36" s="204"/>
      <c r="BYC36" s="204"/>
      <c r="BYD36" s="204"/>
      <c r="BYE36" s="204"/>
      <c r="BYF36" s="204"/>
      <c r="BYG36" s="204"/>
      <c r="BYH36" s="204"/>
      <c r="BYI36" s="204"/>
      <c r="BYJ36" s="204"/>
      <c r="BYK36" s="204"/>
      <c r="BYL36" s="204"/>
      <c r="BYM36" s="204"/>
      <c r="BYN36" s="204"/>
      <c r="BYO36" s="204"/>
      <c r="BYP36" s="204"/>
      <c r="BYQ36" s="204"/>
      <c r="BYR36" s="204"/>
      <c r="BYS36" s="204"/>
      <c r="BYT36" s="204"/>
      <c r="BYU36" s="204"/>
      <c r="BYV36" s="204"/>
      <c r="BYW36" s="204"/>
      <c r="BYX36" s="204"/>
      <c r="BYY36" s="204"/>
      <c r="BYZ36" s="204"/>
      <c r="BZA36" s="204"/>
      <c r="BZB36" s="204"/>
      <c r="BZC36" s="204"/>
      <c r="BZD36" s="204"/>
      <c r="BZE36" s="204"/>
      <c r="BZF36" s="204"/>
      <c r="BZG36" s="204"/>
      <c r="BZH36" s="204"/>
      <c r="BZI36" s="204"/>
      <c r="BZJ36" s="204"/>
      <c r="BZK36" s="204"/>
      <c r="BZL36" s="204"/>
      <c r="BZM36" s="204"/>
      <c r="BZN36" s="204"/>
      <c r="BZO36" s="204"/>
      <c r="BZP36" s="204"/>
      <c r="BZQ36" s="204"/>
      <c r="BZR36" s="204"/>
      <c r="BZS36" s="204"/>
      <c r="BZT36" s="204"/>
      <c r="BZU36" s="204"/>
      <c r="BZV36" s="204"/>
      <c r="BZW36" s="204"/>
      <c r="BZX36" s="204"/>
      <c r="BZY36" s="204"/>
      <c r="BZZ36" s="204"/>
      <c r="CAA36" s="204"/>
      <c r="CAB36" s="204"/>
      <c r="CAC36" s="204"/>
      <c r="CAD36" s="204"/>
      <c r="CAE36" s="204"/>
      <c r="CAF36" s="204"/>
      <c r="CAG36" s="204"/>
      <c r="CAH36" s="204"/>
      <c r="CAI36" s="204"/>
      <c r="CAJ36" s="204"/>
      <c r="CAK36" s="204"/>
      <c r="CAL36" s="204"/>
      <c r="CAM36" s="204"/>
      <c r="CAN36" s="204"/>
      <c r="CAO36" s="204"/>
      <c r="CAP36" s="204"/>
      <c r="CAQ36" s="204"/>
      <c r="CAR36" s="204"/>
      <c r="CAS36" s="204"/>
      <c r="CAT36" s="204"/>
      <c r="CAU36" s="204"/>
      <c r="CAV36" s="204"/>
      <c r="CAW36" s="204"/>
      <c r="CAX36" s="204"/>
      <c r="CAY36" s="204"/>
      <c r="CAZ36" s="204"/>
      <c r="CBA36" s="204"/>
      <c r="CBB36" s="204"/>
      <c r="CBC36" s="204"/>
      <c r="CBD36" s="204"/>
      <c r="CBE36" s="204"/>
      <c r="CBF36" s="204"/>
      <c r="CBG36" s="204"/>
      <c r="CBH36" s="204"/>
      <c r="CBI36" s="204"/>
      <c r="CBJ36" s="204"/>
      <c r="CBK36" s="204"/>
      <c r="CBL36" s="204"/>
      <c r="CBM36" s="204"/>
      <c r="CBN36" s="204"/>
      <c r="CBO36" s="204"/>
      <c r="CBP36" s="204"/>
      <c r="CBQ36" s="204"/>
      <c r="CBR36" s="204"/>
      <c r="CBS36" s="204"/>
      <c r="CBT36" s="204"/>
      <c r="CBU36" s="204"/>
      <c r="CBV36" s="204"/>
      <c r="CBW36" s="204"/>
      <c r="CBX36" s="204"/>
      <c r="CBY36" s="204"/>
      <c r="CBZ36" s="204"/>
      <c r="CCA36" s="204"/>
      <c r="CCB36" s="204"/>
      <c r="CCC36" s="204"/>
      <c r="CCD36" s="204"/>
      <c r="CCE36" s="204"/>
      <c r="CCF36" s="204"/>
      <c r="CCG36" s="204"/>
      <c r="CCH36" s="204"/>
      <c r="CCI36" s="204"/>
      <c r="CCJ36" s="204"/>
      <c r="CCK36" s="204"/>
      <c r="CCL36" s="204"/>
      <c r="CCM36" s="204"/>
      <c r="CCN36" s="204"/>
      <c r="CCO36" s="204"/>
      <c r="CCP36" s="204"/>
      <c r="CCQ36" s="204"/>
      <c r="CCR36" s="204"/>
      <c r="CCS36" s="204"/>
      <c r="CCT36" s="204"/>
      <c r="CCU36" s="204"/>
      <c r="CCV36" s="204"/>
      <c r="CCW36" s="204"/>
      <c r="CCX36" s="204"/>
      <c r="CCY36" s="204"/>
      <c r="CCZ36" s="204"/>
      <c r="CDA36" s="204"/>
      <c r="CDB36" s="204"/>
      <c r="CDC36" s="204"/>
      <c r="CDD36" s="204"/>
      <c r="CDE36" s="204"/>
      <c r="CDF36" s="204"/>
      <c r="CDG36" s="204"/>
      <c r="CDH36" s="204"/>
      <c r="CDI36" s="204"/>
      <c r="CDJ36" s="204"/>
      <c r="CDK36" s="204"/>
      <c r="CDL36" s="204"/>
      <c r="CDM36" s="204"/>
      <c r="CDN36" s="204"/>
      <c r="CDO36" s="204"/>
      <c r="CDP36" s="204"/>
      <c r="CDQ36" s="204"/>
      <c r="CDR36" s="204"/>
      <c r="CDS36" s="204"/>
      <c r="CDT36" s="204"/>
      <c r="CDU36" s="204"/>
      <c r="CDV36" s="204"/>
      <c r="CDW36" s="204"/>
      <c r="CDX36" s="204"/>
      <c r="CDY36" s="204"/>
      <c r="CDZ36" s="204"/>
      <c r="CEA36" s="204"/>
      <c r="CEB36" s="204"/>
      <c r="CEC36" s="204"/>
      <c r="CED36" s="204"/>
      <c r="CEE36" s="204"/>
      <c r="CEF36" s="204"/>
      <c r="CEG36" s="204"/>
      <c r="CEH36" s="204"/>
      <c r="CEI36" s="204"/>
      <c r="CEJ36" s="204"/>
      <c r="CEK36" s="204"/>
      <c r="CEL36" s="204"/>
      <c r="CEM36" s="204"/>
      <c r="CEN36" s="204"/>
      <c r="CEO36" s="204"/>
      <c r="CEP36" s="204"/>
      <c r="CEQ36" s="204"/>
      <c r="CER36" s="204"/>
      <c r="CES36" s="204"/>
      <c r="CET36" s="204"/>
      <c r="CEU36" s="204"/>
      <c r="CEV36" s="204"/>
      <c r="CEW36" s="204"/>
      <c r="CEX36" s="204"/>
      <c r="CEY36" s="204"/>
      <c r="CEZ36" s="204"/>
      <c r="CFA36" s="204"/>
      <c r="CFB36" s="204"/>
      <c r="CFC36" s="204"/>
      <c r="CFD36" s="204"/>
      <c r="CFE36" s="204"/>
      <c r="CFF36" s="204"/>
      <c r="CFG36" s="204"/>
      <c r="CFH36" s="204"/>
      <c r="CFI36" s="204"/>
      <c r="CFJ36" s="204"/>
      <c r="CFK36" s="204"/>
      <c r="CFL36" s="204"/>
      <c r="CFM36" s="204"/>
      <c r="CFN36" s="204"/>
      <c r="CFO36" s="204"/>
      <c r="CFP36" s="204"/>
      <c r="CFQ36" s="204"/>
      <c r="CFR36" s="204"/>
      <c r="CFS36" s="204"/>
      <c r="CFT36" s="204"/>
      <c r="CFU36" s="204"/>
      <c r="CFV36" s="204"/>
      <c r="CFW36" s="204"/>
      <c r="CFX36" s="204"/>
      <c r="CFY36" s="204"/>
      <c r="CFZ36" s="204"/>
      <c r="CGA36" s="204"/>
      <c r="CGB36" s="204"/>
      <c r="CGC36" s="204"/>
      <c r="CGD36" s="204"/>
      <c r="CGE36" s="204"/>
      <c r="CGF36" s="204"/>
      <c r="CGG36" s="204"/>
      <c r="CGH36" s="204"/>
      <c r="CGI36" s="204"/>
      <c r="CGJ36" s="204"/>
      <c r="CGK36" s="204"/>
      <c r="CGL36" s="204"/>
      <c r="CGM36" s="204"/>
      <c r="CGN36" s="204"/>
      <c r="CGO36" s="204"/>
      <c r="CGP36" s="204"/>
      <c r="CGQ36" s="204"/>
      <c r="CGR36" s="204"/>
      <c r="CGS36" s="204"/>
      <c r="CGT36" s="204"/>
      <c r="CGU36" s="204"/>
      <c r="CGV36" s="204"/>
      <c r="CGW36" s="204"/>
      <c r="CGX36" s="204"/>
      <c r="CGY36" s="204"/>
      <c r="CGZ36" s="204"/>
      <c r="CHA36" s="204"/>
      <c r="CHB36" s="204"/>
      <c r="CHC36" s="204"/>
      <c r="CHD36" s="204"/>
      <c r="CHE36" s="204"/>
      <c r="CHF36" s="204"/>
      <c r="CHG36" s="204"/>
      <c r="CHH36" s="204"/>
      <c r="CHI36" s="204"/>
      <c r="CHJ36" s="204"/>
      <c r="CHK36" s="204"/>
      <c r="CHL36" s="204"/>
      <c r="CHM36" s="204"/>
      <c r="CHN36" s="204"/>
      <c r="CHO36" s="204"/>
      <c r="CHP36" s="204"/>
      <c r="CHQ36" s="204"/>
      <c r="CHR36" s="204"/>
      <c r="CHS36" s="204"/>
      <c r="CHT36" s="204"/>
      <c r="CHU36" s="204"/>
      <c r="CHV36" s="204"/>
      <c r="CHW36" s="204"/>
      <c r="CHX36" s="204"/>
      <c r="CHY36" s="204"/>
      <c r="CHZ36" s="204"/>
      <c r="CIA36" s="204"/>
      <c r="CIB36" s="204"/>
      <c r="CIC36" s="204"/>
      <c r="CID36" s="204"/>
      <c r="CIE36" s="204"/>
      <c r="CIF36" s="204"/>
      <c r="CIG36" s="204"/>
      <c r="CIH36" s="204"/>
      <c r="CII36" s="204"/>
      <c r="CIJ36" s="204"/>
      <c r="CIK36" s="204"/>
      <c r="CIL36" s="204"/>
      <c r="CIM36" s="204"/>
      <c r="CIN36" s="204"/>
      <c r="CIO36" s="204"/>
      <c r="CIP36" s="204"/>
      <c r="CIQ36" s="204"/>
      <c r="CIR36" s="204"/>
      <c r="CIS36" s="204"/>
      <c r="CIT36" s="204"/>
      <c r="CIU36" s="204"/>
      <c r="CIV36" s="204"/>
      <c r="CIW36" s="204"/>
      <c r="CIX36" s="204"/>
      <c r="CIY36" s="204"/>
      <c r="CIZ36" s="204"/>
      <c r="CJA36" s="204"/>
      <c r="CJB36" s="204"/>
      <c r="CJC36" s="204"/>
      <c r="CJD36" s="204"/>
      <c r="CJE36" s="204"/>
      <c r="CJF36" s="204"/>
      <c r="CJG36" s="204"/>
      <c r="CJH36" s="204"/>
      <c r="CJI36" s="204"/>
      <c r="CJJ36" s="204"/>
      <c r="CJK36" s="204"/>
      <c r="CJL36" s="204"/>
      <c r="CJM36" s="204"/>
      <c r="CJN36" s="204"/>
      <c r="CJO36" s="204"/>
      <c r="CJP36" s="204"/>
      <c r="CJQ36" s="204"/>
      <c r="CJR36" s="204"/>
      <c r="CJS36" s="204"/>
      <c r="CJT36" s="204"/>
      <c r="CJU36" s="204"/>
      <c r="CJV36" s="204"/>
      <c r="CJW36" s="204"/>
      <c r="CJX36" s="204"/>
      <c r="CJY36" s="204"/>
      <c r="CJZ36" s="204"/>
      <c r="CKA36" s="204"/>
      <c r="CKB36" s="204"/>
      <c r="CKC36" s="204"/>
      <c r="CKD36" s="204"/>
      <c r="CKE36" s="204"/>
      <c r="CKF36" s="204"/>
      <c r="CKG36" s="204"/>
      <c r="CKH36" s="204"/>
      <c r="CKI36" s="204"/>
      <c r="CKJ36" s="204"/>
      <c r="CKK36" s="204"/>
      <c r="CKL36" s="204"/>
      <c r="CKM36" s="204"/>
      <c r="CKN36" s="204"/>
      <c r="CKO36" s="204"/>
      <c r="CKP36" s="204"/>
      <c r="CKQ36" s="204"/>
      <c r="CKR36" s="204"/>
      <c r="CKS36" s="204"/>
      <c r="CKT36" s="204"/>
      <c r="CKU36" s="204"/>
      <c r="CKV36" s="204"/>
      <c r="CKW36" s="204"/>
      <c r="CKX36" s="204"/>
      <c r="CKY36" s="204"/>
      <c r="CKZ36" s="204"/>
      <c r="CLA36" s="204"/>
      <c r="CLB36" s="204"/>
      <c r="CLC36" s="204"/>
      <c r="CLD36" s="204"/>
      <c r="CLE36" s="204"/>
      <c r="CLF36" s="204"/>
      <c r="CLG36" s="204"/>
      <c r="CLH36" s="204"/>
      <c r="CLI36" s="204"/>
      <c r="CLJ36" s="204"/>
      <c r="CLK36" s="204"/>
      <c r="CLL36" s="204"/>
      <c r="CLM36" s="204"/>
      <c r="CLN36" s="204"/>
      <c r="CLO36" s="204"/>
      <c r="CLP36" s="204"/>
      <c r="CLQ36" s="204"/>
      <c r="CLR36" s="204"/>
      <c r="CLS36" s="204"/>
      <c r="CLT36" s="204"/>
      <c r="CLU36" s="204"/>
      <c r="CLV36" s="204"/>
      <c r="CLW36" s="204"/>
      <c r="CLX36" s="204"/>
      <c r="CLY36" s="204"/>
      <c r="CLZ36" s="204"/>
      <c r="CMA36" s="204"/>
      <c r="CMB36" s="204"/>
      <c r="CMC36" s="204"/>
      <c r="CMD36" s="204"/>
      <c r="CME36" s="204"/>
      <c r="CMF36" s="204"/>
      <c r="CMG36" s="204"/>
      <c r="CMH36" s="204"/>
      <c r="CMI36" s="204"/>
      <c r="CMJ36" s="204"/>
      <c r="CMK36" s="204"/>
      <c r="CML36" s="204"/>
      <c r="CMM36" s="204"/>
      <c r="CMN36" s="204"/>
      <c r="CMO36" s="204"/>
      <c r="CMP36" s="204"/>
      <c r="CMQ36" s="204"/>
      <c r="CMR36" s="204"/>
      <c r="CMS36" s="204"/>
      <c r="CMT36" s="204"/>
      <c r="CMU36" s="204"/>
      <c r="CMV36" s="204"/>
      <c r="CMW36" s="204"/>
      <c r="CMX36" s="204"/>
      <c r="CMY36" s="204"/>
      <c r="CMZ36" s="204"/>
      <c r="CNA36" s="204"/>
    </row>
    <row r="37" spans="1:2393" s="56" customFormat="1" ht="18" customHeight="1">
      <c r="A37" s="48" t="s">
        <v>46</v>
      </c>
      <c r="B37" s="49"/>
      <c r="C37" s="50">
        <v>661</v>
      </c>
      <c r="D37" s="50">
        <v>365</v>
      </c>
      <c r="E37" s="50">
        <v>1479.9</v>
      </c>
      <c r="F37" s="50">
        <v>772.9</v>
      </c>
      <c r="G37" s="50"/>
      <c r="H37" s="50"/>
      <c r="I37" s="50">
        <f>J37+[1]город!I37+[1]поселения!I38</f>
        <v>209.9</v>
      </c>
      <c r="J37" s="50">
        <f>[1]район!I37</f>
        <v>180</v>
      </c>
      <c r="K37" s="50"/>
      <c r="L37" s="50"/>
      <c r="M37" s="50"/>
      <c r="N37" s="50"/>
      <c r="O37" s="50">
        <f>[1]район!M37+[1]город!M37+[1]поселения!M38</f>
        <v>154</v>
      </c>
      <c r="P37" s="32">
        <f>[1]район!M37</f>
        <v>147</v>
      </c>
      <c r="Q37" s="33">
        <f t="shared" si="4"/>
        <v>0.73368270605050023</v>
      </c>
      <c r="R37" s="51">
        <f t="shared" si="1"/>
        <v>0.81666666666666665</v>
      </c>
      <c r="S37" s="50">
        <f>'[1]бюджет округа (района)'!BH24+'[1]бюджеты поселений'!BH24</f>
        <v>0</v>
      </c>
      <c r="T37" s="50">
        <f>'[1]бюджет округа (района)'!BH24</f>
        <v>0</v>
      </c>
      <c r="U37" s="50">
        <f>'[1]бюджет округа (района)'!BI24+'[1]бюджеты поселений'!BI24</f>
        <v>0</v>
      </c>
      <c r="V37" s="50">
        <f>'[1]бюджет округа (района)'!BI24</f>
        <v>0</v>
      </c>
      <c r="W37" s="50"/>
      <c r="X37" s="50"/>
      <c r="Y37" s="51"/>
      <c r="Z37" s="51"/>
      <c r="AA37" s="51"/>
      <c r="AB37" s="51"/>
      <c r="AC37" s="52"/>
      <c r="AD37" s="52"/>
      <c r="AE37" s="53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204"/>
      <c r="FP37" s="204"/>
      <c r="FQ37" s="204"/>
      <c r="FR37" s="204"/>
      <c r="FS37" s="204"/>
      <c r="FT37" s="204"/>
      <c r="FU37" s="204"/>
      <c r="FV37" s="204"/>
      <c r="FW37" s="204"/>
      <c r="FX37" s="204"/>
      <c r="FY37" s="204"/>
      <c r="FZ37" s="204"/>
      <c r="GA37" s="204"/>
      <c r="GB37" s="204"/>
      <c r="GC37" s="204"/>
      <c r="GD37" s="204"/>
      <c r="GE37" s="204"/>
      <c r="GF37" s="204"/>
      <c r="GG37" s="204"/>
      <c r="GH37" s="204"/>
      <c r="GI37" s="204"/>
      <c r="GJ37" s="204"/>
      <c r="GK37" s="204"/>
      <c r="GL37" s="204"/>
      <c r="GM37" s="204"/>
      <c r="GN37" s="204"/>
      <c r="GO37" s="204"/>
      <c r="GP37" s="204"/>
      <c r="GQ37" s="204"/>
      <c r="GR37" s="204"/>
      <c r="GS37" s="204"/>
      <c r="GT37" s="204"/>
      <c r="GU37" s="204"/>
      <c r="GV37" s="204"/>
      <c r="GW37" s="204"/>
      <c r="GX37" s="204"/>
      <c r="GY37" s="204"/>
      <c r="GZ37" s="204"/>
      <c r="HA37" s="204"/>
      <c r="HB37" s="204"/>
      <c r="HC37" s="204"/>
      <c r="HD37" s="204"/>
      <c r="HE37" s="204"/>
      <c r="HF37" s="204"/>
      <c r="HG37" s="204"/>
      <c r="HH37" s="204"/>
      <c r="HI37" s="204"/>
      <c r="HJ37" s="204"/>
      <c r="HK37" s="204"/>
      <c r="HL37" s="204"/>
      <c r="HM37" s="204"/>
      <c r="HN37" s="204"/>
      <c r="HO37" s="204"/>
      <c r="HP37" s="204"/>
      <c r="HQ37" s="204"/>
      <c r="HR37" s="204"/>
      <c r="HS37" s="204"/>
      <c r="HT37" s="204"/>
      <c r="HU37" s="204"/>
      <c r="HV37" s="204"/>
      <c r="HW37" s="204"/>
      <c r="HX37" s="204"/>
      <c r="HY37" s="204"/>
      <c r="HZ37" s="204"/>
      <c r="IA37" s="204"/>
      <c r="IB37" s="204"/>
      <c r="IC37" s="204"/>
      <c r="ID37" s="204"/>
      <c r="IE37" s="204"/>
      <c r="IF37" s="204"/>
      <c r="IG37" s="204"/>
      <c r="IH37" s="204"/>
      <c r="II37" s="204"/>
      <c r="IJ37" s="204"/>
      <c r="IK37" s="204"/>
      <c r="IL37" s="204"/>
      <c r="IM37" s="204"/>
      <c r="IN37" s="204"/>
      <c r="IO37" s="204"/>
      <c r="IP37" s="204"/>
      <c r="IQ37" s="204"/>
      <c r="IR37" s="204"/>
      <c r="IS37" s="204"/>
      <c r="IT37" s="204"/>
      <c r="IU37" s="204"/>
      <c r="IV37" s="204"/>
      <c r="IW37" s="204"/>
      <c r="IX37" s="204"/>
      <c r="IY37" s="204"/>
      <c r="IZ37" s="204"/>
      <c r="JA37" s="204"/>
      <c r="JB37" s="204"/>
      <c r="JC37" s="204"/>
      <c r="JD37" s="204"/>
      <c r="JE37" s="204"/>
      <c r="JF37" s="204"/>
      <c r="JG37" s="204"/>
      <c r="JH37" s="204"/>
      <c r="JI37" s="204"/>
      <c r="JJ37" s="204"/>
      <c r="JK37" s="204"/>
      <c r="JL37" s="204"/>
      <c r="JM37" s="204"/>
      <c r="JN37" s="204"/>
      <c r="JO37" s="204"/>
      <c r="JP37" s="204"/>
      <c r="JQ37" s="204"/>
      <c r="JR37" s="204"/>
      <c r="JS37" s="204"/>
      <c r="JT37" s="204"/>
      <c r="JU37" s="204"/>
      <c r="JV37" s="204"/>
      <c r="JW37" s="204"/>
      <c r="JX37" s="204"/>
      <c r="JY37" s="204"/>
      <c r="JZ37" s="204"/>
      <c r="KA37" s="204"/>
      <c r="KB37" s="204"/>
      <c r="KC37" s="204"/>
      <c r="KD37" s="204"/>
      <c r="KE37" s="204"/>
      <c r="KF37" s="204"/>
      <c r="KG37" s="204"/>
      <c r="KH37" s="204"/>
      <c r="KI37" s="204"/>
      <c r="KJ37" s="204"/>
      <c r="KK37" s="204"/>
      <c r="KL37" s="204"/>
      <c r="KM37" s="204"/>
      <c r="KN37" s="204"/>
      <c r="KO37" s="204"/>
      <c r="KP37" s="204"/>
      <c r="KQ37" s="204"/>
      <c r="KR37" s="204"/>
      <c r="KS37" s="204"/>
      <c r="KT37" s="204"/>
      <c r="KU37" s="204"/>
      <c r="KV37" s="204"/>
      <c r="KW37" s="204"/>
      <c r="KX37" s="204"/>
      <c r="KY37" s="204"/>
      <c r="KZ37" s="204"/>
      <c r="LA37" s="204"/>
      <c r="LB37" s="204"/>
      <c r="LC37" s="204"/>
      <c r="LD37" s="204"/>
      <c r="LE37" s="204"/>
      <c r="LF37" s="204"/>
      <c r="LG37" s="204"/>
      <c r="LH37" s="204"/>
      <c r="LI37" s="204"/>
      <c r="LJ37" s="204"/>
      <c r="LK37" s="204"/>
      <c r="LL37" s="204"/>
      <c r="LM37" s="204"/>
      <c r="LN37" s="204"/>
      <c r="LO37" s="204"/>
      <c r="LP37" s="204"/>
      <c r="LQ37" s="204"/>
      <c r="LR37" s="204"/>
      <c r="LS37" s="204"/>
      <c r="LT37" s="204"/>
      <c r="LU37" s="204"/>
      <c r="LV37" s="204"/>
      <c r="LW37" s="204"/>
      <c r="LX37" s="204"/>
      <c r="LY37" s="204"/>
      <c r="LZ37" s="204"/>
      <c r="MA37" s="204"/>
      <c r="MB37" s="204"/>
      <c r="MC37" s="204"/>
      <c r="MD37" s="204"/>
      <c r="ME37" s="204"/>
      <c r="MF37" s="204"/>
      <c r="MG37" s="204"/>
      <c r="MH37" s="204"/>
      <c r="MI37" s="204"/>
      <c r="MJ37" s="204"/>
      <c r="MK37" s="204"/>
      <c r="ML37" s="204"/>
      <c r="MM37" s="204"/>
      <c r="MN37" s="204"/>
      <c r="MO37" s="204"/>
      <c r="MP37" s="204"/>
      <c r="MQ37" s="204"/>
      <c r="MR37" s="204"/>
      <c r="MS37" s="204"/>
      <c r="MT37" s="204"/>
      <c r="MU37" s="204"/>
      <c r="MV37" s="204"/>
      <c r="MW37" s="204"/>
      <c r="MX37" s="204"/>
      <c r="MY37" s="204"/>
      <c r="MZ37" s="204"/>
      <c r="NA37" s="204"/>
      <c r="NB37" s="204"/>
      <c r="NC37" s="204"/>
      <c r="ND37" s="204"/>
      <c r="NE37" s="204"/>
      <c r="NF37" s="204"/>
      <c r="NG37" s="204"/>
      <c r="NH37" s="204"/>
      <c r="NI37" s="204"/>
      <c r="NJ37" s="204"/>
      <c r="NK37" s="204"/>
      <c r="NL37" s="204"/>
      <c r="NM37" s="204"/>
      <c r="NN37" s="204"/>
      <c r="NO37" s="204"/>
      <c r="NP37" s="204"/>
      <c r="NQ37" s="204"/>
      <c r="NR37" s="204"/>
      <c r="NS37" s="204"/>
      <c r="NT37" s="204"/>
      <c r="NU37" s="204"/>
      <c r="NV37" s="204"/>
      <c r="NW37" s="204"/>
      <c r="NX37" s="204"/>
      <c r="NY37" s="204"/>
      <c r="NZ37" s="204"/>
      <c r="OA37" s="204"/>
      <c r="OB37" s="204"/>
      <c r="OC37" s="204"/>
      <c r="OD37" s="204"/>
      <c r="OE37" s="204"/>
      <c r="OF37" s="204"/>
      <c r="OG37" s="204"/>
      <c r="OH37" s="204"/>
      <c r="OI37" s="204"/>
      <c r="OJ37" s="204"/>
      <c r="OK37" s="204"/>
      <c r="OL37" s="204"/>
      <c r="OM37" s="204"/>
      <c r="ON37" s="204"/>
      <c r="OO37" s="204"/>
      <c r="OP37" s="204"/>
      <c r="OQ37" s="204"/>
      <c r="OR37" s="204"/>
      <c r="OS37" s="204"/>
      <c r="OT37" s="204"/>
      <c r="OU37" s="204"/>
      <c r="OV37" s="204"/>
      <c r="OW37" s="204"/>
      <c r="OX37" s="204"/>
      <c r="OY37" s="204"/>
      <c r="OZ37" s="204"/>
      <c r="PA37" s="204"/>
      <c r="PB37" s="204"/>
      <c r="PC37" s="204"/>
      <c r="PD37" s="204"/>
      <c r="PE37" s="204"/>
      <c r="PF37" s="204"/>
      <c r="PG37" s="204"/>
      <c r="PH37" s="204"/>
      <c r="PI37" s="204"/>
      <c r="PJ37" s="204"/>
      <c r="PK37" s="204"/>
      <c r="PL37" s="204"/>
      <c r="PM37" s="204"/>
      <c r="PN37" s="204"/>
      <c r="PO37" s="204"/>
      <c r="PP37" s="204"/>
      <c r="PQ37" s="204"/>
      <c r="PR37" s="204"/>
      <c r="PS37" s="204"/>
      <c r="PT37" s="204"/>
      <c r="PU37" s="204"/>
      <c r="PV37" s="204"/>
      <c r="PW37" s="204"/>
      <c r="PX37" s="204"/>
      <c r="PY37" s="204"/>
      <c r="PZ37" s="204"/>
      <c r="QA37" s="204"/>
      <c r="QB37" s="204"/>
      <c r="QC37" s="204"/>
      <c r="QD37" s="204"/>
      <c r="QE37" s="204"/>
      <c r="QF37" s="204"/>
      <c r="QG37" s="204"/>
      <c r="QH37" s="204"/>
      <c r="QI37" s="204"/>
      <c r="QJ37" s="204"/>
      <c r="QK37" s="204"/>
      <c r="QL37" s="204"/>
      <c r="QM37" s="204"/>
      <c r="QN37" s="204"/>
      <c r="QO37" s="204"/>
      <c r="QP37" s="204"/>
      <c r="QQ37" s="204"/>
      <c r="QR37" s="204"/>
      <c r="QS37" s="204"/>
      <c r="QT37" s="204"/>
      <c r="QU37" s="204"/>
      <c r="QV37" s="204"/>
      <c r="QW37" s="204"/>
      <c r="QX37" s="204"/>
      <c r="QY37" s="204"/>
      <c r="QZ37" s="204"/>
      <c r="RA37" s="204"/>
      <c r="RB37" s="204"/>
      <c r="RC37" s="204"/>
      <c r="RD37" s="204"/>
      <c r="RE37" s="204"/>
      <c r="RF37" s="204"/>
      <c r="RG37" s="204"/>
      <c r="RH37" s="204"/>
      <c r="RI37" s="204"/>
      <c r="RJ37" s="204"/>
      <c r="RK37" s="204"/>
      <c r="RL37" s="204"/>
      <c r="RM37" s="204"/>
      <c r="RN37" s="204"/>
      <c r="RO37" s="204"/>
      <c r="RP37" s="204"/>
      <c r="RQ37" s="204"/>
      <c r="RR37" s="204"/>
      <c r="RS37" s="204"/>
      <c r="RT37" s="204"/>
      <c r="RU37" s="204"/>
      <c r="RV37" s="204"/>
      <c r="RW37" s="204"/>
      <c r="RX37" s="204"/>
      <c r="RY37" s="204"/>
      <c r="RZ37" s="204"/>
      <c r="SA37" s="204"/>
      <c r="SB37" s="204"/>
      <c r="SC37" s="204"/>
      <c r="SD37" s="204"/>
      <c r="SE37" s="204"/>
      <c r="SF37" s="204"/>
      <c r="SG37" s="204"/>
      <c r="SH37" s="204"/>
      <c r="SI37" s="204"/>
      <c r="SJ37" s="204"/>
      <c r="SK37" s="204"/>
      <c r="SL37" s="204"/>
      <c r="SM37" s="204"/>
      <c r="SN37" s="204"/>
      <c r="SO37" s="204"/>
      <c r="SP37" s="204"/>
      <c r="SQ37" s="204"/>
      <c r="SR37" s="204"/>
      <c r="SS37" s="204"/>
      <c r="ST37" s="204"/>
      <c r="SU37" s="204"/>
      <c r="SV37" s="204"/>
      <c r="SW37" s="204"/>
      <c r="SX37" s="204"/>
      <c r="SY37" s="204"/>
      <c r="SZ37" s="204"/>
      <c r="TA37" s="204"/>
      <c r="TB37" s="204"/>
      <c r="TC37" s="204"/>
      <c r="TD37" s="204"/>
      <c r="TE37" s="204"/>
      <c r="TF37" s="204"/>
      <c r="TG37" s="204"/>
      <c r="TH37" s="204"/>
      <c r="TI37" s="204"/>
      <c r="TJ37" s="204"/>
      <c r="TK37" s="204"/>
      <c r="TL37" s="204"/>
      <c r="TM37" s="204"/>
      <c r="TN37" s="204"/>
      <c r="TO37" s="204"/>
      <c r="TP37" s="204"/>
      <c r="TQ37" s="204"/>
      <c r="TR37" s="204"/>
      <c r="TS37" s="204"/>
      <c r="TT37" s="204"/>
      <c r="TU37" s="204"/>
      <c r="TV37" s="204"/>
      <c r="TW37" s="204"/>
      <c r="TX37" s="204"/>
      <c r="TY37" s="204"/>
      <c r="TZ37" s="204"/>
      <c r="UA37" s="204"/>
      <c r="UB37" s="204"/>
      <c r="UC37" s="204"/>
      <c r="UD37" s="204"/>
      <c r="UE37" s="204"/>
      <c r="UF37" s="204"/>
      <c r="UG37" s="204"/>
      <c r="UH37" s="204"/>
      <c r="UI37" s="204"/>
      <c r="UJ37" s="204"/>
      <c r="UK37" s="204"/>
      <c r="UL37" s="204"/>
      <c r="UM37" s="204"/>
      <c r="UN37" s="204"/>
      <c r="UO37" s="204"/>
      <c r="UP37" s="204"/>
      <c r="UQ37" s="204"/>
      <c r="UR37" s="204"/>
      <c r="US37" s="204"/>
      <c r="UT37" s="204"/>
      <c r="UU37" s="204"/>
      <c r="UV37" s="204"/>
      <c r="UW37" s="204"/>
      <c r="UX37" s="204"/>
      <c r="UY37" s="204"/>
      <c r="UZ37" s="204"/>
      <c r="VA37" s="204"/>
      <c r="VB37" s="204"/>
      <c r="VC37" s="204"/>
      <c r="VD37" s="204"/>
      <c r="VE37" s="204"/>
      <c r="VF37" s="204"/>
      <c r="VG37" s="204"/>
      <c r="VH37" s="204"/>
      <c r="VI37" s="204"/>
      <c r="VJ37" s="204"/>
      <c r="VK37" s="204"/>
      <c r="VL37" s="204"/>
      <c r="VM37" s="204"/>
      <c r="VN37" s="204"/>
      <c r="VO37" s="204"/>
      <c r="VP37" s="204"/>
      <c r="VQ37" s="204"/>
      <c r="VR37" s="204"/>
      <c r="VS37" s="204"/>
      <c r="VT37" s="204"/>
      <c r="VU37" s="204"/>
      <c r="VV37" s="204"/>
      <c r="VW37" s="204"/>
      <c r="VX37" s="204"/>
      <c r="VY37" s="204"/>
      <c r="VZ37" s="204"/>
      <c r="WA37" s="204"/>
      <c r="WB37" s="204"/>
      <c r="WC37" s="204"/>
      <c r="WD37" s="204"/>
      <c r="WE37" s="204"/>
      <c r="WF37" s="204"/>
      <c r="WG37" s="204"/>
      <c r="WH37" s="204"/>
      <c r="WI37" s="204"/>
      <c r="WJ37" s="204"/>
      <c r="WK37" s="204"/>
      <c r="WL37" s="204"/>
      <c r="WM37" s="204"/>
      <c r="WN37" s="204"/>
      <c r="WO37" s="204"/>
      <c r="WP37" s="204"/>
      <c r="WQ37" s="204"/>
      <c r="WR37" s="204"/>
      <c r="WS37" s="204"/>
      <c r="WT37" s="204"/>
      <c r="WU37" s="204"/>
      <c r="WV37" s="204"/>
      <c r="WW37" s="204"/>
      <c r="WX37" s="204"/>
      <c r="WY37" s="204"/>
      <c r="WZ37" s="204"/>
      <c r="XA37" s="204"/>
      <c r="XB37" s="204"/>
      <c r="XC37" s="204"/>
      <c r="XD37" s="204"/>
      <c r="XE37" s="204"/>
      <c r="XF37" s="204"/>
      <c r="XG37" s="204"/>
      <c r="XH37" s="204"/>
      <c r="XI37" s="204"/>
      <c r="XJ37" s="204"/>
      <c r="XK37" s="204"/>
      <c r="XL37" s="204"/>
      <c r="XM37" s="204"/>
      <c r="XN37" s="204"/>
      <c r="XO37" s="204"/>
      <c r="XP37" s="204"/>
      <c r="XQ37" s="204"/>
      <c r="XR37" s="204"/>
      <c r="XS37" s="204"/>
      <c r="XT37" s="204"/>
      <c r="XU37" s="204"/>
      <c r="XV37" s="204"/>
      <c r="XW37" s="204"/>
      <c r="XX37" s="204"/>
      <c r="XY37" s="204"/>
      <c r="XZ37" s="204"/>
      <c r="YA37" s="204"/>
      <c r="YB37" s="204"/>
      <c r="YC37" s="204"/>
      <c r="YD37" s="204"/>
      <c r="YE37" s="204"/>
      <c r="YF37" s="204"/>
      <c r="YG37" s="204"/>
      <c r="YH37" s="204"/>
      <c r="YI37" s="204"/>
      <c r="YJ37" s="204"/>
      <c r="YK37" s="204"/>
      <c r="YL37" s="204"/>
      <c r="YM37" s="204"/>
      <c r="YN37" s="204"/>
      <c r="YO37" s="204"/>
      <c r="YP37" s="204"/>
      <c r="YQ37" s="204"/>
      <c r="YR37" s="204"/>
      <c r="YS37" s="204"/>
      <c r="YT37" s="204"/>
      <c r="YU37" s="204"/>
      <c r="YV37" s="204"/>
      <c r="YW37" s="204"/>
      <c r="YX37" s="204"/>
      <c r="YY37" s="204"/>
      <c r="YZ37" s="204"/>
      <c r="ZA37" s="204"/>
      <c r="ZB37" s="204"/>
      <c r="ZC37" s="204"/>
      <c r="ZD37" s="204"/>
      <c r="ZE37" s="204"/>
      <c r="ZF37" s="204"/>
      <c r="ZG37" s="204"/>
      <c r="ZH37" s="204"/>
      <c r="ZI37" s="204"/>
      <c r="ZJ37" s="204"/>
      <c r="ZK37" s="204"/>
      <c r="ZL37" s="204"/>
      <c r="ZM37" s="204"/>
      <c r="ZN37" s="204"/>
      <c r="ZO37" s="204"/>
      <c r="ZP37" s="204"/>
      <c r="ZQ37" s="204"/>
      <c r="ZR37" s="204"/>
      <c r="ZS37" s="204"/>
      <c r="ZT37" s="204"/>
      <c r="ZU37" s="204"/>
      <c r="ZV37" s="204"/>
      <c r="ZW37" s="204"/>
      <c r="ZX37" s="204"/>
      <c r="ZY37" s="204"/>
      <c r="ZZ37" s="204"/>
      <c r="AAA37" s="204"/>
      <c r="AAB37" s="204"/>
      <c r="AAC37" s="204"/>
      <c r="AAD37" s="204"/>
      <c r="AAE37" s="204"/>
      <c r="AAF37" s="204"/>
      <c r="AAG37" s="204"/>
      <c r="AAH37" s="204"/>
      <c r="AAI37" s="204"/>
      <c r="AAJ37" s="204"/>
      <c r="AAK37" s="204"/>
      <c r="AAL37" s="204"/>
      <c r="AAM37" s="204"/>
      <c r="AAN37" s="204"/>
      <c r="AAO37" s="204"/>
      <c r="AAP37" s="204"/>
      <c r="AAQ37" s="204"/>
      <c r="AAR37" s="204"/>
      <c r="AAS37" s="204"/>
      <c r="AAT37" s="204"/>
      <c r="AAU37" s="204"/>
      <c r="AAV37" s="204"/>
      <c r="AAW37" s="204"/>
      <c r="AAX37" s="204"/>
      <c r="AAY37" s="204"/>
      <c r="AAZ37" s="204"/>
      <c r="ABA37" s="204"/>
      <c r="ABB37" s="204"/>
      <c r="ABC37" s="204"/>
      <c r="ABD37" s="204"/>
      <c r="ABE37" s="204"/>
      <c r="ABF37" s="204"/>
      <c r="ABG37" s="204"/>
      <c r="ABH37" s="204"/>
      <c r="ABI37" s="204"/>
      <c r="ABJ37" s="204"/>
      <c r="ABK37" s="204"/>
      <c r="ABL37" s="204"/>
      <c r="ABM37" s="204"/>
      <c r="ABN37" s="204"/>
      <c r="ABO37" s="204"/>
      <c r="ABP37" s="204"/>
      <c r="ABQ37" s="204"/>
      <c r="ABR37" s="204"/>
      <c r="ABS37" s="204"/>
      <c r="ABT37" s="204"/>
      <c r="ABU37" s="204"/>
      <c r="ABV37" s="204"/>
      <c r="ABW37" s="204"/>
      <c r="ABX37" s="204"/>
      <c r="ABY37" s="204"/>
      <c r="ABZ37" s="204"/>
      <c r="ACA37" s="204"/>
      <c r="ACB37" s="204"/>
      <c r="ACC37" s="204"/>
      <c r="ACD37" s="204"/>
      <c r="ACE37" s="204"/>
      <c r="ACF37" s="204"/>
      <c r="ACG37" s="204"/>
      <c r="ACH37" s="204"/>
      <c r="ACI37" s="204"/>
      <c r="ACJ37" s="204"/>
      <c r="ACK37" s="204"/>
      <c r="ACL37" s="204"/>
      <c r="ACM37" s="204"/>
      <c r="ACN37" s="204"/>
      <c r="ACO37" s="204"/>
      <c r="ACP37" s="204"/>
      <c r="ACQ37" s="204"/>
      <c r="ACR37" s="204"/>
      <c r="ACS37" s="204"/>
      <c r="ACT37" s="204"/>
      <c r="ACU37" s="204"/>
      <c r="ACV37" s="204"/>
      <c r="ACW37" s="204"/>
      <c r="ACX37" s="204"/>
      <c r="ACY37" s="204"/>
      <c r="ACZ37" s="204"/>
      <c r="ADA37" s="204"/>
      <c r="ADB37" s="204"/>
      <c r="ADC37" s="204"/>
      <c r="ADD37" s="204"/>
      <c r="ADE37" s="204"/>
      <c r="ADF37" s="204"/>
      <c r="ADG37" s="204"/>
      <c r="ADH37" s="204"/>
      <c r="ADI37" s="204"/>
      <c r="ADJ37" s="204"/>
      <c r="ADK37" s="204"/>
      <c r="ADL37" s="204"/>
      <c r="ADM37" s="204"/>
      <c r="ADN37" s="204"/>
      <c r="ADO37" s="204"/>
      <c r="ADP37" s="204"/>
      <c r="ADQ37" s="204"/>
      <c r="ADR37" s="204"/>
      <c r="ADS37" s="204"/>
      <c r="ADT37" s="204"/>
      <c r="ADU37" s="204"/>
      <c r="ADV37" s="204"/>
      <c r="ADW37" s="204"/>
      <c r="ADX37" s="204"/>
      <c r="ADY37" s="204"/>
      <c r="ADZ37" s="204"/>
      <c r="AEA37" s="204"/>
      <c r="AEB37" s="204"/>
      <c r="AEC37" s="204"/>
      <c r="AED37" s="204"/>
      <c r="AEE37" s="204"/>
      <c r="AEF37" s="204"/>
      <c r="AEG37" s="204"/>
      <c r="AEH37" s="204"/>
      <c r="AEI37" s="204"/>
      <c r="AEJ37" s="204"/>
      <c r="AEK37" s="204"/>
      <c r="AEL37" s="204"/>
      <c r="AEM37" s="204"/>
      <c r="AEN37" s="204"/>
      <c r="AEO37" s="204"/>
      <c r="AEP37" s="204"/>
      <c r="AEQ37" s="204"/>
      <c r="AER37" s="204"/>
      <c r="AES37" s="204"/>
      <c r="AET37" s="204"/>
      <c r="AEU37" s="204"/>
      <c r="AEV37" s="204"/>
      <c r="AEW37" s="204"/>
      <c r="AEX37" s="204"/>
      <c r="AEY37" s="204"/>
      <c r="AEZ37" s="204"/>
      <c r="AFA37" s="204"/>
      <c r="AFB37" s="204"/>
      <c r="AFC37" s="204"/>
      <c r="AFD37" s="204"/>
      <c r="AFE37" s="204"/>
      <c r="AFF37" s="204"/>
      <c r="AFG37" s="204"/>
      <c r="AFH37" s="204"/>
      <c r="AFI37" s="204"/>
      <c r="AFJ37" s="204"/>
      <c r="AFK37" s="204"/>
      <c r="AFL37" s="204"/>
      <c r="AFM37" s="204"/>
      <c r="AFN37" s="204"/>
      <c r="AFO37" s="204"/>
      <c r="AFP37" s="204"/>
      <c r="AFQ37" s="204"/>
      <c r="AFR37" s="204"/>
      <c r="AFS37" s="204"/>
      <c r="AFT37" s="204"/>
      <c r="AFU37" s="204"/>
      <c r="AFV37" s="204"/>
      <c r="AFW37" s="204"/>
      <c r="AFX37" s="204"/>
      <c r="AFY37" s="204"/>
      <c r="AFZ37" s="204"/>
      <c r="AGA37" s="204"/>
      <c r="AGB37" s="204"/>
      <c r="AGC37" s="204"/>
      <c r="AGD37" s="204"/>
      <c r="AGE37" s="204"/>
      <c r="AGF37" s="204"/>
      <c r="AGG37" s="204"/>
      <c r="AGH37" s="204"/>
      <c r="AGI37" s="204"/>
      <c r="AGJ37" s="204"/>
      <c r="AGK37" s="204"/>
      <c r="AGL37" s="204"/>
      <c r="AGM37" s="204"/>
      <c r="AGN37" s="204"/>
      <c r="AGO37" s="204"/>
      <c r="AGP37" s="204"/>
      <c r="AGQ37" s="204"/>
      <c r="AGR37" s="204"/>
      <c r="AGS37" s="204"/>
      <c r="AGT37" s="204"/>
      <c r="AGU37" s="204"/>
      <c r="AGV37" s="204"/>
      <c r="AGW37" s="204"/>
      <c r="AGX37" s="204"/>
      <c r="AGY37" s="204"/>
      <c r="AGZ37" s="204"/>
      <c r="AHA37" s="204"/>
      <c r="AHB37" s="204"/>
      <c r="AHC37" s="204"/>
      <c r="AHD37" s="204"/>
      <c r="AHE37" s="204"/>
      <c r="AHF37" s="204"/>
      <c r="AHG37" s="204"/>
      <c r="AHH37" s="204"/>
      <c r="AHI37" s="204"/>
      <c r="AHJ37" s="204"/>
      <c r="AHK37" s="204"/>
      <c r="AHL37" s="204"/>
      <c r="AHM37" s="204"/>
      <c r="AHN37" s="204"/>
      <c r="AHO37" s="204"/>
      <c r="AHP37" s="204"/>
      <c r="AHQ37" s="204"/>
      <c r="AHR37" s="204"/>
      <c r="AHS37" s="204"/>
      <c r="AHT37" s="204"/>
      <c r="AHU37" s="204"/>
      <c r="AHV37" s="204"/>
      <c r="AHW37" s="204"/>
      <c r="AHX37" s="204"/>
      <c r="AHY37" s="204"/>
      <c r="AHZ37" s="204"/>
      <c r="AIA37" s="204"/>
      <c r="AIB37" s="204"/>
      <c r="AIC37" s="204"/>
      <c r="AID37" s="204"/>
      <c r="AIE37" s="204"/>
      <c r="AIF37" s="204"/>
      <c r="AIG37" s="204"/>
      <c r="AIH37" s="204"/>
      <c r="AII37" s="204"/>
      <c r="AIJ37" s="204"/>
      <c r="AIK37" s="204"/>
      <c r="AIL37" s="204"/>
      <c r="AIM37" s="204"/>
      <c r="AIN37" s="204"/>
      <c r="AIO37" s="204"/>
      <c r="AIP37" s="204"/>
      <c r="AIQ37" s="204"/>
      <c r="AIR37" s="204"/>
      <c r="AIS37" s="204"/>
      <c r="AIT37" s="204"/>
      <c r="AIU37" s="204"/>
      <c r="AIV37" s="204"/>
      <c r="AIW37" s="204"/>
      <c r="AIX37" s="204"/>
      <c r="AIY37" s="204"/>
      <c r="AIZ37" s="204"/>
      <c r="AJA37" s="204"/>
      <c r="AJB37" s="204"/>
      <c r="AJC37" s="204"/>
      <c r="AJD37" s="204"/>
      <c r="AJE37" s="204"/>
      <c r="AJF37" s="204"/>
      <c r="AJG37" s="204"/>
      <c r="AJH37" s="204"/>
      <c r="AJI37" s="204"/>
      <c r="AJJ37" s="204"/>
      <c r="AJK37" s="204"/>
      <c r="AJL37" s="204"/>
      <c r="AJM37" s="204"/>
      <c r="AJN37" s="204"/>
      <c r="AJO37" s="204"/>
      <c r="AJP37" s="204"/>
      <c r="AJQ37" s="204"/>
      <c r="AJR37" s="204"/>
      <c r="AJS37" s="204"/>
      <c r="AJT37" s="204"/>
      <c r="AJU37" s="204"/>
      <c r="AJV37" s="204"/>
      <c r="AJW37" s="204"/>
      <c r="AJX37" s="204"/>
      <c r="AJY37" s="204"/>
      <c r="AJZ37" s="204"/>
      <c r="AKA37" s="204"/>
      <c r="AKB37" s="204"/>
      <c r="AKC37" s="204"/>
      <c r="AKD37" s="204"/>
      <c r="AKE37" s="204"/>
      <c r="AKF37" s="204"/>
      <c r="AKG37" s="204"/>
      <c r="AKH37" s="204"/>
      <c r="AKI37" s="204"/>
      <c r="AKJ37" s="204"/>
      <c r="AKK37" s="204"/>
      <c r="AKL37" s="204"/>
      <c r="AKM37" s="204"/>
      <c r="AKN37" s="204"/>
      <c r="AKO37" s="204"/>
      <c r="AKP37" s="204"/>
      <c r="AKQ37" s="204"/>
      <c r="AKR37" s="204"/>
      <c r="AKS37" s="204"/>
      <c r="AKT37" s="204"/>
      <c r="AKU37" s="204"/>
      <c r="AKV37" s="204"/>
      <c r="AKW37" s="204"/>
      <c r="AKX37" s="204"/>
      <c r="AKY37" s="204"/>
      <c r="AKZ37" s="204"/>
      <c r="ALA37" s="204"/>
      <c r="ALB37" s="204"/>
      <c r="ALC37" s="204"/>
      <c r="ALD37" s="204"/>
      <c r="ALE37" s="204"/>
      <c r="ALF37" s="204"/>
      <c r="ALG37" s="204"/>
      <c r="ALH37" s="204"/>
      <c r="ALI37" s="204"/>
      <c r="ALJ37" s="204"/>
      <c r="ALK37" s="204"/>
      <c r="ALL37" s="204"/>
      <c r="ALM37" s="204"/>
      <c r="ALN37" s="204"/>
      <c r="ALO37" s="204"/>
      <c r="ALP37" s="204"/>
      <c r="ALQ37" s="204"/>
      <c r="ALR37" s="204"/>
      <c r="ALS37" s="204"/>
      <c r="ALT37" s="204"/>
      <c r="ALU37" s="204"/>
      <c r="ALV37" s="204"/>
      <c r="ALW37" s="204"/>
      <c r="ALX37" s="204"/>
      <c r="ALY37" s="204"/>
      <c r="ALZ37" s="204"/>
      <c r="AMA37" s="204"/>
      <c r="AMB37" s="204"/>
      <c r="AMC37" s="204"/>
      <c r="AMD37" s="204"/>
      <c r="AME37" s="204"/>
      <c r="AMF37" s="204"/>
      <c r="AMG37" s="204"/>
      <c r="AMH37" s="204"/>
      <c r="AMI37" s="204"/>
      <c r="AMJ37" s="204"/>
      <c r="AMK37" s="204"/>
      <c r="AML37" s="204"/>
      <c r="AMM37" s="204"/>
      <c r="AMN37" s="204"/>
      <c r="AMO37" s="204"/>
      <c r="AMP37" s="204"/>
      <c r="AMQ37" s="204"/>
      <c r="AMR37" s="204"/>
      <c r="AMS37" s="204"/>
      <c r="AMT37" s="204"/>
      <c r="AMU37" s="204"/>
      <c r="AMV37" s="204"/>
      <c r="AMW37" s="204"/>
      <c r="AMX37" s="204"/>
      <c r="AMY37" s="204"/>
      <c r="AMZ37" s="204"/>
      <c r="ANA37" s="204"/>
      <c r="ANB37" s="204"/>
      <c r="ANC37" s="204"/>
      <c r="AND37" s="204"/>
      <c r="ANE37" s="204"/>
      <c r="ANF37" s="204"/>
      <c r="ANG37" s="204"/>
      <c r="ANH37" s="204"/>
      <c r="ANI37" s="204"/>
      <c r="ANJ37" s="204"/>
      <c r="ANK37" s="204"/>
      <c r="ANL37" s="204"/>
      <c r="ANM37" s="204"/>
      <c r="ANN37" s="204"/>
      <c r="ANO37" s="204"/>
      <c r="ANP37" s="204"/>
      <c r="ANQ37" s="204"/>
      <c r="ANR37" s="204"/>
      <c r="ANS37" s="204"/>
      <c r="ANT37" s="204"/>
      <c r="ANU37" s="204"/>
      <c r="ANV37" s="204"/>
      <c r="ANW37" s="204"/>
      <c r="ANX37" s="204"/>
      <c r="ANY37" s="204"/>
      <c r="ANZ37" s="204"/>
      <c r="AOA37" s="204"/>
      <c r="AOB37" s="204"/>
      <c r="AOC37" s="204"/>
      <c r="AOD37" s="204"/>
      <c r="AOE37" s="204"/>
      <c r="AOF37" s="204"/>
      <c r="AOG37" s="204"/>
      <c r="AOH37" s="204"/>
      <c r="AOI37" s="204"/>
      <c r="AOJ37" s="204"/>
      <c r="AOK37" s="204"/>
      <c r="AOL37" s="204"/>
      <c r="AOM37" s="204"/>
      <c r="AON37" s="204"/>
      <c r="AOO37" s="204"/>
      <c r="AOP37" s="204"/>
      <c r="AOQ37" s="204"/>
      <c r="AOR37" s="204"/>
      <c r="AOS37" s="204"/>
      <c r="AOT37" s="204"/>
      <c r="AOU37" s="204"/>
      <c r="AOV37" s="204"/>
      <c r="AOW37" s="204"/>
      <c r="AOX37" s="204"/>
      <c r="AOY37" s="204"/>
      <c r="AOZ37" s="204"/>
      <c r="APA37" s="204"/>
      <c r="APB37" s="204"/>
      <c r="APC37" s="204"/>
      <c r="APD37" s="204"/>
      <c r="APE37" s="204"/>
      <c r="APF37" s="204"/>
      <c r="APG37" s="204"/>
      <c r="APH37" s="204"/>
      <c r="API37" s="204"/>
      <c r="APJ37" s="204"/>
      <c r="APK37" s="204"/>
      <c r="APL37" s="204"/>
      <c r="APM37" s="204"/>
      <c r="APN37" s="204"/>
      <c r="APO37" s="204"/>
      <c r="APP37" s="204"/>
      <c r="APQ37" s="204"/>
      <c r="APR37" s="204"/>
      <c r="APS37" s="204"/>
      <c r="APT37" s="204"/>
      <c r="APU37" s="204"/>
      <c r="APV37" s="204"/>
      <c r="APW37" s="204"/>
      <c r="APX37" s="204"/>
      <c r="APY37" s="204"/>
      <c r="APZ37" s="204"/>
      <c r="AQA37" s="204"/>
      <c r="AQB37" s="204"/>
      <c r="AQC37" s="204"/>
      <c r="AQD37" s="204"/>
      <c r="AQE37" s="204"/>
      <c r="AQF37" s="204"/>
      <c r="AQG37" s="204"/>
      <c r="AQH37" s="204"/>
      <c r="AQI37" s="204"/>
      <c r="AQJ37" s="204"/>
      <c r="AQK37" s="204"/>
      <c r="AQL37" s="204"/>
      <c r="AQM37" s="204"/>
      <c r="AQN37" s="204"/>
      <c r="AQO37" s="204"/>
      <c r="AQP37" s="204"/>
      <c r="AQQ37" s="204"/>
      <c r="AQR37" s="204"/>
      <c r="AQS37" s="204"/>
      <c r="AQT37" s="204"/>
      <c r="AQU37" s="204"/>
      <c r="AQV37" s="204"/>
      <c r="AQW37" s="204"/>
      <c r="AQX37" s="204"/>
      <c r="AQY37" s="204"/>
      <c r="AQZ37" s="204"/>
      <c r="ARA37" s="204"/>
      <c r="ARB37" s="204"/>
      <c r="ARC37" s="204"/>
      <c r="ARD37" s="204"/>
      <c r="ARE37" s="204"/>
      <c r="ARF37" s="204"/>
      <c r="ARG37" s="204"/>
      <c r="ARH37" s="204"/>
      <c r="ARI37" s="204"/>
      <c r="ARJ37" s="204"/>
      <c r="ARK37" s="204"/>
      <c r="ARL37" s="204"/>
      <c r="ARM37" s="204"/>
      <c r="ARN37" s="204"/>
      <c r="ARO37" s="204"/>
      <c r="ARP37" s="204"/>
      <c r="ARQ37" s="204"/>
      <c r="ARR37" s="204"/>
      <c r="ARS37" s="204"/>
      <c r="ART37" s="204"/>
      <c r="ARU37" s="204"/>
      <c r="ARV37" s="204"/>
      <c r="ARW37" s="204"/>
      <c r="ARX37" s="204"/>
      <c r="ARY37" s="204"/>
      <c r="ARZ37" s="204"/>
      <c r="ASA37" s="204"/>
      <c r="ASB37" s="204"/>
      <c r="ASC37" s="204"/>
      <c r="ASD37" s="204"/>
      <c r="ASE37" s="204"/>
      <c r="ASF37" s="204"/>
      <c r="ASG37" s="204"/>
      <c r="ASH37" s="204"/>
      <c r="ASI37" s="204"/>
      <c r="ASJ37" s="204"/>
      <c r="ASK37" s="204"/>
      <c r="ASL37" s="204"/>
      <c r="ASM37" s="204"/>
      <c r="ASN37" s="204"/>
      <c r="ASO37" s="204"/>
      <c r="ASP37" s="204"/>
      <c r="ASQ37" s="204"/>
      <c r="ASR37" s="204"/>
      <c r="ASS37" s="204"/>
      <c r="AST37" s="204"/>
      <c r="ASU37" s="204"/>
      <c r="ASV37" s="204"/>
      <c r="ASW37" s="204"/>
      <c r="ASX37" s="204"/>
      <c r="ASY37" s="204"/>
      <c r="ASZ37" s="204"/>
      <c r="ATA37" s="204"/>
      <c r="ATB37" s="204"/>
      <c r="ATC37" s="204"/>
      <c r="ATD37" s="204"/>
      <c r="ATE37" s="204"/>
      <c r="ATF37" s="204"/>
      <c r="ATG37" s="204"/>
      <c r="ATH37" s="204"/>
      <c r="ATI37" s="204"/>
      <c r="ATJ37" s="204"/>
      <c r="ATK37" s="204"/>
      <c r="ATL37" s="204"/>
      <c r="ATM37" s="204"/>
      <c r="ATN37" s="204"/>
      <c r="ATO37" s="204"/>
      <c r="ATP37" s="204"/>
      <c r="ATQ37" s="204"/>
      <c r="ATR37" s="204"/>
      <c r="ATS37" s="204"/>
      <c r="ATT37" s="204"/>
      <c r="ATU37" s="204"/>
      <c r="ATV37" s="204"/>
      <c r="ATW37" s="204"/>
      <c r="ATX37" s="204"/>
      <c r="ATY37" s="204"/>
      <c r="ATZ37" s="204"/>
      <c r="AUA37" s="204"/>
      <c r="AUB37" s="204"/>
      <c r="AUC37" s="204"/>
      <c r="AUD37" s="204"/>
      <c r="AUE37" s="204"/>
      <c r="AUF37" s="204"/>
      <c r="AUG37" s="204"/>
      <c r="AUH37" s="204"/>
      <c r="AUI37" s="204"/>
      <c r="AUJ37" s="204"/>
      <c r="AUK37" s="204"/>
      <c r="AUL37" s="204"/>
      <c r="AUM37" s="204"/>
      <c r="AUN37" s="204"/>
      <c r="AUO37" s="204"/>
      <c r="AUP37" s="204"/>
      <c r="AUQ37" s="204"/>
      <c r="AUR37" s="204"/>
      <c r="AUS37" s="204"/>
      <c r="AUT37" s="204"/>
      <c r="AUU37" s="204"/>
      <c r="AUV37" s="204"/>
      <c r="AUW37" s="204"/>
      <c r="AUX37" s="204"/>
      <c r="AUY37" s="204"/>
      <c r="AUZ37" s="204"/>
      <c r="AVA37" s="204"/>
      <c r="AVB37" s="204"/>
      <c r="AVC37" s="204"/>
      <c r="AVD37" s="204"/>
      <c r="AVE37" s="204"/>
      <c r="AVF37" s="204"/>
      <c r="AVG37" s="204"/>
      <c r="AVH37" s="204"/>
      <c r="AVI37" s="204"/>
      <c r="AVJ37" s="204"/>
      <c r="AVK37" s="204"/>
      <c r="AVL37" s="204"/>
      <c r="AVM37" s="204"/>
      <c r="AVN37" s="204"/>
      <c r="AVO37" s="204"/>
      <c r="AVP37" s="204"/>
      <c r="AVQ37" s="204"/>
      <c r="AVR37" s="204"/>
      <c r="AVS37" s="204"/>
      <c r="AVT37" s="204"/>
      <c r="AVU37" s="204"/>
      <c r="AVV37" s="204"/>
      <c r="AVW37" s="204"/>
      <c r="AVX37" s="204"/>
      <c r="AVY37" s="204"/>
      <c r="AVZ37" s="204"/>
      <c r="AWA37" s="204"/>
      <c r="AWB37" s="204"/>
      <c r="AWC37" s="204"/>
      <c r="AWD37" s="204"/>
      <c r="AWE37" s="204"/>
      <c r="AWF37" s="204"/>
      <c r="AWG37" s="204"/>
      <c r="AWH37" s="204"/>
      <c r="AWI37" s="204"/>
      <c r="AWJ37" s="204"/>
      <c r="AWK37" s="204"/>
      <c r="AWL37" s="204"/>
      <c r="AWM37" s="204"/>
      <c r="AWN37" s="204"/>
      <c r="AWO37" s="204"/>
      <c r="AWP37" s="204"/>
      <c r="AWQ37" s="204"/>
      <c r="AWR37" s="204"/>
      <c r="AWS37" s="204"/>
      <c r="AWT37" s="204"/>
      <c r="AWU37" s="204"/>
      <c r="AWV37" s="204"/>
      <c r="AWW37" s="204"/>
      <c r="AWX37" s="204"/>
      <c r="AWY37" s="204"/>
      <c r="AWZ37" s="204"/>
      <c r="AXA37" s="204"/>
      <c r="AXB37" s="204"/>
      <c r="AXC37" s="204"/>
      <c r="AXD37" s="204"/>
      <c r="AXE37" s="204"/>
      <c r="AXF37" s="204"/>
      <c r="AXG37" s="204"/>
      <c r="AXH37" s="204"/>
      <c r="AXI37" s="204"/>
      <c r="AXJ37" s="204"/>
      <c r="AXK37" s="204"/>
      <c r="AXL37" s="204"/>
      <c r="AXM37" s="204"/>
      <c r="AXN37" s="204"/>
      <c r="AXO37" s="204"/>
      <c r="AXP37" s="204"/>
      <c r="AXQ37" s="204"/>
      <c r="AXR37" s="204"/>
      <c r="AXS37" s="204"/>
      <c r="AXT37" s="204"/>
      <c r="AXU37" s="204"/>
      <c r="AXV37" s="204"/>
      <c r="AXW37" s="204"/>
      <c r="AXX37" s="204"/>
      <c r="AXY37" s="204"/>
      <c r="AXZ37" s="204"/>
      <c r="AYA37" s="204"/>
      <c r="AYB37" s="204"/>
      <c r="AYC37" s="204"/>
      <c r="AYD37" s="204"/>
      <c r="AYE37" s="204"/>
      <c r="AYF37" s="204"/>
      <c r="AYG37" s="204"/>
      <c r="AYH37" s="204"/>
      <c r="AYI37" s="204"/>
      <c r="AYJ37" s="204"/>
      <c r="AYK37" s="204"/>
      <c r="AYL37" s="204"/>
      <c r="AYM37" s="204"/>
      <c r="AYN37" s="204"/>
      <c r="AYO37" s="204"/>
      <c r="AYP37" s="204"/>
      <c r="AYQ37" s="204"/>
      <c r="AYR37" s="204"/>
      <c r="AYS37" s="204"/>
      <c r="AYT37" s="204"/>
      <c r="AYU37" s="204"/>
      <c r="AYV37" s="204"/>
      <c r="AYW37" s="204"/>
      <c r="AYX37" s="204"/>
      <c r="AYY37" s="204"/>
      <c r="AYZ37" s="204"/>
      <c r="AZA37" s="204"/>
      <c r="AZB37" s="204"/>
      <c r="AZC37" s="204"/>
      <c r="AZD37" s="204"/>
      <c r="AZE37" s="204"/>
      <c r="AZF37" s="204"/>
      <c r="AZG37" s="204"/>
      <c r="AZH37" s="204"/>
      <c r="AZI37" s="204"/>
      <c r="AZJ37" s="204"/>
      <c r="AZK37" s="204"/>
      <c r="AZL37" s="204"/>
      <c r="AZM37" s="204"/>
      <c r="AZN37" s="204"/>
      <c r="AZO37" s="204"/>
      <c r="AZP37" s="204"/>
      <c r="AZQ37" s="204"/>
      <c r="AZR37" s="204"/>
      <c r="AZS37" s="204"/>
      <c r="AZT37" s="204"/>
      <c r="AZU37" s="204"/>
      <c r="AZV37" s="204"/>
      <c r="AZW37" s="204"/>
      <c r="AZX37" s="204"/>
      <c r="AZY37" s="204"/>
      <c r="AZZ37" s="204"/>
      <c r="BAA37" s="204"/>
      <c r="BAB37" s="204"/>
      <c r="BAC37" s="204"/>
      <c r="BAD37" s="204"/>
      <c r="BAE37" s="204"/>
      <c r="BAF37" s="204"/>
      <c r="BAG37" s="204"/>
      <c r="BAH37" s="204"/>
      <c r="BAI37" s="204"/>
      <c r="BAJ37" s="204"/>
      <c r="BAK37" s="204"/>
      <c r="BAL37" s="204"/>
      <c r="BAM37" s="204"/>
      <c r="BAN37" s="204"/>
      <c r="BAO37" s="204"/>
      <c r="BAP37" s="204"/>
      <c r="BAQ37" s="204"/>
      <c r="BAR37" s="204"/>
      <c r="BAS37" s="204"/>
      <c r="BAT37" s="204"/>
      <c r="BAU37" s="204"/>
      <c r="BAV37" s="204"/>
      <c r="BAW37" s="204"/>
      <c r="BAX37" s="204"/>
      <c r="BAY37" s="204"/>
      <c r="BAZ37" s="204"/>
      <c r="BBA37" s="204"/>
      <c r="BBB37" s="204"/>
      <c r="BBC37" s="204"/>
      <c r="BBD37" s="204"/>
      <c r="BBE37" s="204"/>
      <c r="BBF37" s="204"/>
      <c r="BBG37" s="204"/>
      <c r="BBH37" s="204"/>
      <c r="BBI37" s="204"/>
      <c r="BBJ37" s="204"/>
      <c r="BBK37" s="204"/>
      <c r="BBL37" s="204"/>
      <c r="BBM37" s="204"/>
      <c r="BBN37" s="204"/>
      <c r="BBO37" s="204"/>
      <c r="BBP37" s="204"/>
      <c r="BBQ37" s="204"/>
      <c r="BBR37" s="204"/>
      <c r="BBS37" s="204"/>
      <c r="BBT37" s="204"/>
      <c r="BBU37" s="204"/>
      <c r="BBV37" s="204"/>
      <c r="BBW37" s="204"/>
      <c r="BBX37" s="204"/>
      <c r="BBY37" s="204"/>
      <c r="BBZ37" s="204"/>
      <c r="BCA37" s="204"/>
      <c r="BCB37" s="204"/>
      <c r="BCC37" s="204"/>
      <c r="BCD37" s="204"/>
      <c r="BCE37" s="204"/>
      <c r="BCF37" s="204"/>
      <c r="BCG37" s="204"/>
      <c r="BCH37" s="204"/>
      <c r="BCI37" s="204"/>
      <c r="BCJ37" s="204"/>
      <c r="BCK37" s="204"/>
      <c r="BCL37" s="204"/>
      <c r="BCM37" s="204"/>
      <c r="BCN37" s="204"/>
      <c r="BCO37" s="204"/>
      <c r="BCP37" s="204"/>
      <c r="BCQ37" s="204"/>
      <c r="BCR37" s="204"/>
      <c r="BCS37" s="204"/>
      <c r="BCT37" s="204"/>
      <c r="BCU37" s="204"/>
      <c r="BCV37" s="204"/>
      <c r="BCW37" s="204"/>
      <c r="BCX37" s="204"/>
      <c r="BCY37" s="204"/>
      <c r="BCZ37" s="204"/>
      <c r="BDA37" s="204"/>
      <c r="BDB37" s="204"/>
      <c r="BDC37" s="204"/>
      <c r="BDD37" s="204"/>
      <c r="BDE37" s="204"/>
      <c r="BDF37" s="204"/>
      <c r="BDG37" s="204"/>
      <c r="BDH37" s="204"/>
      <c r="BDI37" s="204"/>
      <c r="BDJ37" s="204"/>
      <c r="BDK37" s="204"/>
      <c r="BDL37" s="204"/>
      <c r="BDM37" s="204"/>
      <c r="BDN37" s="204"/>
      <c r="BDO37" s="204"/>
      <c r="BDP37" s="204"/>
      <c r="BDQ37" s="204"/>
      <c r="BDR37" s="204"/>
      <c r="BDS37" s="204"/>
      <c r="BDT37" s="204"/>
      <c r="BDU37" s="204"/>
      <c r="BDV37" s="204"/>
      <c r="BDW37" s="204"/>
      <c r="BDX37" s="204"/>
      <c r="BDY37" s="204"/>
      <c r="BDZ37" s="204"/>
      <c r="BEA37" s="204"/>
      <c r="BEB37" s="204"/>
      <c r="BEC37" s="204"/>
      <c r="BED37" s="204"/>
      <c r="BEE37" s="204"/>
      <c r="BEF37" s="204"/>
      <c r="BEG37" s="204"/>
      <c r="BEH37" s="204"/>
      <c r="BEI37" s="204"/>
      <c r="BEJ37" s="204"/>
      <c r="BEK37" s="204"/>
      <c r="BEL37" s="204"/>
      <c r="BEM37" s="204"/>
      <c r="BEN37" s="204"/>
      <c r="BEO37" s="204"/>
      <c r="BEP37" s="204"/>
      <c r="BEQ37" s="204"/>
      <c r="BER37" s="204"/>
      <c r="BES37" s="204"/>
      <c r="BET37" s="204"/>
      <c r="BEU37" s="204"/>
      <c r="BEV37" s="204"/>
      <c r="BEW37" s="204"/>
      <c r="BEX37" s="204"/>
      <c r="BEY37" s="204"/>
      <c r="BEZ37" s="204"/>
      <c r="BFA37" s="204"/>
      <c r="BFB37" s="204"/>
      <c r="BFC37" s="204"/>
      <c r="BFD37" s="204"/>
      <c r="BFE37" s="204"/>
      <c r="BFF37" s="204"/>
      <c r="BFG37" s="204"/>
      <c r="BFH37" s="204"/>
      <c r="BFI37" s="204"/>
      <c r="BFJ37" s="204"/>
      <c r="BFK37" s="204"/>
      <c r="BFL37" s="204"/>
      <c r="BFM37" s="204"/>
      <c r="BFN37" s="204"/>
      <c r="BFO37" s="204"/>
      <c r="BFP37" s="204"/>
      <c r="BFQ37" s="204"/>
      <c r="BFR37" s="204"/>
      <c r="BFS37" s="204"/>
      <c r="BFT37" s="204"/>
      <c r="BFU37" s="204"/>
      <c r="BFV37" s="204"/>
      <c r="BFW37" s="204"/>
      <c r="BFX37" s="204"/>
      <c r="BFY37" s="204"/>
      <c r="BFZ37" s="204"/>
      <c r="BGA37" s="204"/>
      <c r="BGB37" s="204"/>
      <c r="BGC37" s="204"/>
      <c r="BGD37" s="204"/>
      <c r="BGE37" s="204"/>
      <c r="BGF37" s="204"/>
      <c r="BGG37" s="204"/>
      <c r="BGH37" s="204"/>
      <c r="BGI37" s="204"/>
      <c r="BGJ37" s="204"/>
      <c r="BGK37" s="204"/>
      <c r="BGL37" s="204"/>
      <c r="BGM37" s="204"/>
      <c r="BGN37" s="204"/>
      <c r="BGO37" s="204"/>
      <c r="BGP37" s="204"/>
      <c r="BGQ37" s="204"/>
      <c r="BGR37" s="204"/>
      <c r="BGS37" s="204"/>
      <c r="BGT37" s="204"/>
      <c r="BGU37" s="204"/>
      <c r="BGV37" s="204"/>
      <c r="BGW37" s="204"/>
      <c r="BGX37" s="204"/>
      <c r="BGY37" s="204"/>
      <c r="BGZ37" s="204"/>
      <c r="BHA37" s="204"/>
      <c r="BHB37" s="204"/>
      <c r="BHC37" s="204"/>
      <c r="BHD37" s="204"/>
      <c r="BHE37" s="204"/>
      <c r="BHF37" s="204"/>
      <c r="BHG37" s="204"/>
      <c r="BHH37" s="204"/>
      <c r="BHI37" s="204"/>
      <c r="BHJ37" s="204"/>
      <c r="BHK37" s="204"/>
      <c r="BHL37" s="204"/>
      <c r="BHM37" s="204"/>
      <c r="BHN37" s="204"/>
      <c r="BHO37" s="204"/>
      <c r="BHP37" s="204"/>
      <c r="BHQ37" s="204"/>
      <c r="BHR37" s="204"/>
      <c r="BHS37" s="204"/>
      <c r="BHT37" s="204"/>
      <c r="BHU37" s="204"/>
      <c r="BHV37" s="204"/>
      <c r="BHW37" s="204"/>
      <c r="BHX37" s="204"/>
      <c r="BHY37" s="204"/>
      <c r="BHZ37" s="204"/>
      <c r="BIA37" s="204"/>
      <c r="BIB37" s="204"/>
      <c r="BIC37" s="204"/>
      <c r="BID37" s="204"/>
      <c r="BIE37" s="204"/>
      <c r="BIF37" s="204"/>
      <c r="BIG37" s="204"/>
      <c r="BIH37" s="204"/>
      <c r="BII37" s="204"/>
      <c r="BIJ37" s="204"/>
      <c r="BIK37" s="204"/>
      <c r="BIL37" s="204"/>
      <c r="BIM37" s="204"/>
      <c r="BIN37" s="204"/>
      <c r="BIO37" s="204"/>
      <c r="BIP37" s="204"/>
      <c r="BIQ37" s="204"/>
      <c r="BIR37" s="204"/>
      <c r="BIS37" s="204"/>
      <c r="BIT37" s="204"/>
      <c r="BIU37" s="204"/>
      <c r="BIV37" s="204"/>
      <c r="BIW37" s="204"/>
      <c r="BIX37" s="204"/>
      <c r="BIY37" s="204"/>
      <c r="BIZ37" s="204"/>
      <c r="BJA37" s="204"/>
      <c r="BJB37" s="204"/>
      <c r="BJC37" s="204"/>
      <c r="BJD37" s="204"/>
      <c r="BJE37" s="204"/>
      <c r="BJF37" s="204"/>
      <c r="BJG37" s="204"/>
      <c r="BJH37" s="204"/>
      <c r="BJI37" s="204"/>
      <c r="BJJ37" s="204"/>
      <c r="BJK37" s="204"/>
      <c r="BJL37" s="204"/>
      <c r="BJM37" s="204"/>
      <c r="BJN37" s="204"/>
      <c r="BJO37" s="204"/>
      <c r="BJP37" s="204"/>
      <c r="BJQ37" s="204"/>
      <c r="BJR37" s="204"/>
      <c r="BJS37" s="204"/>
      <c r="BJT37" s="204"/>
      <c r="BJU37" s="204"/>
      <c r="BJV37" s="204"/>
      <c r="BJW37" s="204"/>
      <c r="BJX37" s="204"/>
      <c r="BJY37" s="204"/>
      <c r="BJZ37" s="204"/>
      <c r="BKA37" s="204"/>
      <c r="BKB37" s="204"/>
      <c r="BKC37" s="204"/>
      <c r="BKD37" s="204"/>
      <c r="BKE37" s="204"/>
      <c r="BKF37" s="204"/>
      <c r="BKG37" s="204"/>
      <c r="BKH37" s="204"/>
      <c r="BKI37" s="204"/>
      <c r="BKJ37" s="204"/>
      <c r="BKK37" s="204"/>
      <c r="BKL37" s="204"/>
      <c r="BKM37" s="204"/>
      <c r="BKN37" s="204"/>
      <c r="BKO37" s="204"/>
      <c r="BKP37" s="204"/>
      <c r="BKQ37" s="204"/>
      <c r="BKR37" s="204"/>
      <c r="BKS37" s="204"/>
      <c r="BKT37" s="204"/>
      <c r="BKU37" s="204"/>
      <c r="BKV37" s="204"/>
      <c r="BKW37" s="204"/>
      <c r="BKX37" s="204"/>
      <c r="BKY37" s="204"/>
      <c r="BKZ37" s="204"/>
      <c r="BLA37" s="204"/>
      <c r="BLB37" s="204"/>
      <c r="BLC37" s="204"/>
      <c r="BLD37" s="204"/>
      <c r="BLE37" s="204"/>
      <c r="BLF37" s="204"/>
      <c r="BLG37" s="204"/>
      <c r="BLH37" s="204"/>
      <c r="BLI37" s="204"/>
      <c r="BLJ37" s="204"/>
      <c r="BLK37" s="204"/>
      <c r="BLL37" s="204"/>
      <c r="BLM37" s="204"/>
      <c r="BLN37" s="204"/>
      <c r="BLO37" s="204"/>
      <c r="BLP37" s="204"/>
      <c r="BLQ37" s="204"/>
      <c r="BLR37" s="204"/>
      <c r="BLS37" s="204"/>
      <c r="BLT37" s="204"/>
      <c r="BLU37" s="204"/>
      <c r="BLV37" s="204"/>
      <c r="BLW37" s="204"/>
      <c r="BLX37" s="204"/>
      <c r="BLY37" s="204"/>
      <c r="BLZ37" s="204"/>
      <c r="BMA37" s="204"/>
      <c r="BMB37" s="204"/>
      <c r="BMC37" s="204"/>
      <c r="BMD37" s="204"/>
      <c r="BME37" s="204"/>
      <c r="BMF37" s="204"/>
      <c r="BMG37" s="204"/>
      <c r="BMH37" s="204"/>
      <c r="BMI37" s="204"/>
      <c r="BMJ37" s="204"/>
      <c r="BMK37" s="204"/>
      <c r="BML37" s="204"/>
      <c r="BMM37" s="204"/>
      <c r="BMN37" s="204"/>
      <c r="BMO37" s="204"/>
      <c r="BMP37" s="204"/>
      <c r="BMQ37" s="204"/>
      <c r="BMR37" s="204"/>
      <c r="BMS37" s="204"/>
      <c r="BMT37" s="204"/>
      <c r="BMU37" s="204"/>
      <c r="BMV37" s="204"/>
      <c r="BMW37" s="204"/>
      <c r="BMX37" s="204"/>
      <c r="BMY37" s="204"/>
      <c r="BMZ37" s="204"/>
      <c r="BNA37" s="204"/>
      <c r="BNB37" s="204"/>
      <c r="BNC37" s="204"/>
      <c r="BND37" s="204"/>
      <c r="BNE37" s="204"/>
      <c r="BNF37" s="204"/>
      <c r="BNG37" s="204"/>
      <c r="BNH37" s="204"/>
      <c r="BNI37" s="204"/>
      <c r="BNJ37" s="204"/>
      <c r="BNK37" s="204"/>
      <c r="BNL37" s="204"/>
      <c r="BNM37" s="204"/>
      <c r="BNN37" s="204"/>
      <c r="BNO37" s="204"/>
      <c r="BNP37" s="204"/>
      <c r="BNQ37" s="204"/>
      <c r="BNR37" s="204"/>
      <c r="BNS37" s="204"/>
      <c r="BNT37" s="204"/>
      <c r="BNU37" s="204"/>
      <c r="BNV37" s="204"/>
      <c r="BNW37" s="204"/>
      <c r="BNX37" s="204"/>
      <c r="BNY37" s="204"/>
      <c r="BNZ37" s="204"/>
      <c r="BOA37" s="204"/>
      <c r="BOB37" s="204"/>
      <c r="BOC37" s="204"/>
      <c r="BOD37" s="204"/>
      <c r="BOE37" s="204"/>
      <c r="BOF37" s="204"/>
      <c r="BOG37" s="204"/>
      <c r="BOH37" s="204"/>
      <c r="BOI37" s="204"/>
      <c r="BOJ37" s="204"/>
      <c r="BOK37" s="204"/>
      <c r="BOL37" s="204"/>
      <c r="BOM37" s="204"/>
      <c r="BON37" s="204"/>
      <c r="BOO37" s="204"/>
      <c r="BOP37" s="204"/>
      <c r="BOQ37" s="204"/>
      <c r="BOR37" s="204"/>
      <c r="BOS37" s="204"/>
      <c r="BOT37" s="204"/>
      <c r="BOU37" s="204"/>
      <c r="BOV37" s="204"/>
      <c r="BOW37" s="204"/>
      <c r="BOX37" s="204"/>
      <c r="BOY37" s="204"/>
      <c r="BOZ37" s="204"/>
      <c r="BPA37" s="204"/>
      <c r="BPB37" s="204"/>
      <c r="BPC37" s="204"/>
      <c r="BPD37" s="204"/>
      <c r="BPE37" s="204"/>
      <c r="BPF37" s="204"/>
      <c r="BPG37" s="204"/>
      <c r="BPH37" s="204"/>
      <c r="BPI37" s="204"/>
      <c r="BPJ37" s="204"/>
      <c r="BPK37" s="204"/>
      <c r="BPL37" s="204"/>
      <c r="BPM37" s="204"/>
      <c r="BPN37" s="204"/>
      <c r="BPO37" s="204"/>
      <c r="BPP37" s="204"/>
      <c r="BPQ37" s="204"/>
      <c r="BPR37" s="204"/>
      <c r="BPS37" s="204"/>
      <c r="BPT37" s="204"/>
      <c r="BPU37" s="204"/>
      <c r="BPV37" s="204"/>
      <c r="BPW37" s="204"/>
      <c r="BPX37" s="204"/>
      <c r="BPY37" s="204"/>
      <c r="BPZ37" s="204"/>
      <c r="BQA37" s="204"/>
      <c r="BQB37" s="204"/>
      <c r="BQC37" s="204"/>
      <c r="BQD37" s="204"/>
      <c r="BQE37" s="204"/>
      <c r="BQF37" s="204"/>
      <c r="BQG37" s="204"/>
      <c r="BQH37" s="204"/>
      <c r="BQI37" s="204"/>
      <c r="BQJ37" s="204"/>
      <c r="BQK37" s="204"/>
      <c r="BQL37" s="204"/>
      <c r="BQM37" s="204"/>
      <c r="BQN37" s="204"/>
      <c r="BQO37" s="204"/>
      <c r="BQP37" s="204"/>
      <c r="BQQ37" s="204"/>
      <c r="BQR37" s="204"/>
      <c r="BQS37" s="204"/>
      <c r="BQT37" s="204"/>
      <c r="BQU37" s="204"/>
      <c r="BQV37" s="204"/>
      <c r="BQW37" s="204"/>
      <c r="BQX37" s="204"/>
      <c r="BQY37" s="204"/>
      <c r="BQZ37" s="204"/>
      <c r="BRA37" s="204"/>
      <c r="BRB37" s="204"/>
      <c r="BRC37" s="204"/>
      <c r="BRD37" s="204"/>
      <c r="BRE37" s="204"/>
      <c r="BRF37" s="204"/>
      <c r="BRG37" s="204"/>
      <c r="BRH37" s="204"/>
      <c r="BRI37" s="204"/>
      <c r="BRJ37" s="204"/>
      <c r="BRK37" s="204"/>
      <c r="BRL37" s="204"/>
      <c r="BRM37" s="204"/>
      <c r="BRN37" s="204"/>
      <c r="BRO37" s="204"/>
      <c r="BRP37" s="204"/>
      <c r="BRQ37" s="204"/>
      <c r="BRR37" s="204"/>
      <c r="BRS37" s="204"/>
      <c r="BRT37" s="204"/>
      <c r="BRU37" s="204"/>
      <c r="BRV37" s="204"/>
      <c r="BRW37" s="204"/>
      <c r="BRX37" s="204"/>
      <c r="BRY37" s="204"/>
      <c r="BRZ37" s="204"/>
      <c r="BSA37" s="204"/>
      <c r="BSB37" s="204"/>
      <c r="BSC37" s="204"/>
      <c r="BSD37" s="204"/>
      <c r="BSE37" s="204"/>
      <c r="BSF37" s="204"/>
      <c r="BSG37" s="204"/>
      <c r="BSH37" s="204"/>
      <c r="BSI37" s="204"/>
      <c r="BSJ37" s="204"/>
      <c r="BSK37" s="204"/>
      <c r="BSL37" s="204"/>
      <c r="BSM37" s="204"/>
      <c r="BSN37" s="204"/>
      <c r="BSO37" s="204"/>
      <c r="BSP37" s="204"/>
      <c r="BSQ37" s="204"/>
      <c r="BSR37" s="204"/>
      <c r="BSS37" s="204"/>
      <c r="BST37" s="204"/>
      <c r="BSU37" s="204"/>
      <c r="BSV37" s="204"/>
      <c r="BSW37" s="204"/>
      <c r="BSX37" s="204"/>
      <c r="BSY37" s="204"/>
      <c r="BSZ37" s="204"/>
      <c r="BTA37" s="204"/>
      <c r="BTB37" s="204"/>
      <c r="BTC37" s="204"/>
      <c r="BTD37" s="204"/>
      <c r="BTE37" s="204"/>
      <c r="BTF37" s="204"/>
      <c r="BTG37" s="204"/>
      <c r="BTH37" s="204"/>
      <c r="BTI37" s="204"/>
      <c r="BTJ37" s="204"/>
      <c r="BTK37" s="204"/>
      <c r="BTL37" s="204"/>
      <c r="BTM37" s="204"/>
      <c r="BTN37" s="204"/>
      <c r="BTO37" s="204"/>
      <c r="BTP37" s="204"/>
      <c r="BTQ37" s="204"/>
      <c r="BTR37" s="204"/>
      <c r="BTS37" s="204"/>
      <c r="BTT37" s="204"/>
      <c r="BTU37" s="204"/>
      <c r="BTV37" s="204"/>
      <c r="BTW37" s="204"/>
      <c r="BTX37" s="204"/>
      <c r="BTY37" s="204"/>
      <c r="BTZ37" s="204"/>
      <c r="BUA37" s="204"/>
      <c r="BUB37" s="204"/>
      <c r="BUC37" s="204"/>
      <c r="BUD37" s="204"/>
      <c r="BUE37" s="204"/>
      <c r="BUF37" s="204"/>
      <c r="BUG37" s="204"/>
      <c r="BUH37" s="204"/>
      <c r="BUI37" s="204"/>
      <c r="BUJ37" s="204"/>
      <c r="BUK37" s="204"/>
      <c r="BUL37" s="204"/>
      <c r="BUM37" s="204"/>
      <c r="BUN37" s="204"/>
      <c r="BUO37" s="204"/>
      <c r="BUP37" s="204"/>
      <c r="BUQ37" s="204"/>
      <c r="BUR37" s="204"/>
      <c r="BUS37" s="204"/>
      <c r="BUT37" s="204"/>
      <c r="BUU37" s="204"/>
      <c r="BUV37" s="204"/>
      <c r="BUW37" s="204"/>
      <c r="BUX37" s="204"/>
      <c r="BUY37" s="204"/>
      <c r="BUZ37" s="204"/>
      <c r="BVA37" s="204"/>
      <c r="BVB37" s="204"/>
      <c r="BVC37" s="204"/>
      <c r="BVD37" s="204"/>
      <c r="BVE37" s="204"/>
      <c r="BVF37" s="204"/>
      <c r="BVG37" s="204"/>
      <c r="BVH37" s="204"/>
      <c r="BVI37" s="204"/>
      <c r="BVJ37" s="204"/>
      <c r="BVK37" s="204"/>
      <c r="BVL37" s="204"/>
      <c r="BVM37" s="204"/>
      <c r="BVN37" s="204"/>
      <c r="BVO37" s="204"/>
      <c r="BVP37" s="204"/>
      <c r="BVQ37" s="204"/>
      <c r="BVR37" s="204"/>
      <c r="BVS37" s="204"/>
      <c r="BVT37" s="204"/>
      <c r="BVU37" s="204"/>
      <c r="BVV37" s="204"/>
      <c r="BVW37" s="204"/>
      <c r="BVX37" s="204"/>
      <c r="BVY37" s="204"/>
      <c r="BVZ37" s="204"/>
      <c r="BWA37" s="204"/>
      <c r="BWB37" s="204"/>
      <c r="BWC37" s="204"/>
      <c r="BWD37" s="204"/>
      <c r="BWE37" s="204"/>
      <c r="BWF37" s="204"/>
      <c r="BWG37" s="204"/>
      <c r="BWH37" s="204"/>
      <c r="BWI37" s="204"/>
      <c r="BWJ37" s="204"/>
      <c r="BWK37" s="204"/>
      <c r="BWL37" s="204"/>
      <c r="BWM37" s="204"/>
      <c r="BWN37" s="204"/>
      <c r="BWO37" s="204"/>
      <c r="BWP37" s="204"/>
      <c r="BWQ37" s="204"/>
      <c r="BWR37" s="204"/>
      <c r="BWS37" s="204"/>
      <c r="BWT37" s="204"/>
      <c r="BWU37" s="204"/>
      <c r="BWV37" s="204"/>
      <c r="BWW37" s="204"/>
      <c r="BWX37" s="204"/>
      <c r="BWY37" s="204"/>
      <c r="BWZ37" s="204"/>
      <c r="BXA37" s="204"/>
      <c r="BXB37" s="204"/>
      <c r="BXC37" s="204"/>
      <c r="BXD37" s="204"/>
      <c r="BXE37" s="204"/>
      <c r="BXF37" s="204"/>
      <c r="BXG37" s="204"/>
      <c r="BXH37" s="204"/>
      <c r="BXI37" s="204"/>
      <c r="BXJ37" s="204"/>
      <c r="BXK37" s="204"/>
      <c r="BXL37" s="204"/>
      <c r="BXM37" s="204"/>
      <c r="BXN37" s="204"/>
      <c r="BXO37" s="204"/>
      <c r="BXP37" s="204"/>
      <c r="BXQ37" s="204"/>
      <c r="BXR37" s="204"/>
      <c r="BXS37" s="204"/>
      <c r="BXT37" s="204"/>
      <c r="BXU37" s="204"/>
      <c r="BXV37" s="204"/>
      <c r="BXW37" s="204"/>
      <c r="BXX37" s="204"/>
      <c r="BXY37" s="204"/>
      <c r="BXZ37" s="204"/>
      <c r="BYA37" s="204"/>
      <c r="BYB37" s="204"/>
      <c r="BYC37" s="204"/>
      <c r="BYD37" s="204"/>
      <c r="BYE37" s="204"/>
      <c r="BYF37" s="204"/>
      <c r="BYG37" s="204"/>
      <c r="BYH37" s="204"/>
      <c r="BYI37" s="204"/>
      <c r="BYJ37" s="204"/>
      <c r="BYK37" s="204"/>
      <c r="BYL37" s="204"/>
      <c r="BYM37" s="204"/>
      <c r="BYN37" s="204"/>
      <c r="BYO37" s="204"/>
      <c r="BYP37" s="204"/>
      <c r="BYQ37" s="204"/>
      <c r="BYR37" s="204"/>
      <c r="BYS37" s="204"/>
      <c r="BYT37" s="204"/>
      <c r="BYU37" s="204"/>
      <c r="BYV37" s="204"/>
      <c r="BYW37" s="204"/>
      <c r="BYX37" s="204"/>
      <c r="BYY37" s="204"/>
      <c r="BYZ37" s="204"/>
      <c r="BZA37" s="204"/>
      <c r="BZB37" s="204"/>
      <c r="BZC37" s="204"/>
      <c r="BZD37" s="204"/>
      <c r="BZE37" s="204"/>
      <c r="BZF37" s="204"/>
      <c r="BZG37" s="204"/>
      <c r="BZH37" s="204"/>
      <c r="BZI37" s="204"/>
      <c r="BZJ37" s="204"/>
      <c r="BZK37" s="204"/>
      <c r="BZL37" s="204"/>
      <c r="BZM37" s="204"/>
      <c r="BZN37" s="204"/>
      <c r="BZO37" s="204"/>
      <c r="BZP37" s="204"/>
      <c r="BZQ37" s="204"/>
      <c r="BZR37" s="204"/>
      <c r="BZS37" s="204"/>
      <c r="BZT37" s="204"/>
      <c r="BZU37" s="204"/>
      <c r="BZV37" s="204"/>
      <c r="BZW37" s="204"/>
      <c r="BZX37" s="204"/>
      <c r="BZY37" s="204"/>
      <c r="BZZ37" s="204"/>
      <c r="CAA37" s="204"/>
      <c r="CAB37" s="204"/>
      <c r="CAC37" s="204"/>
      <c r="CAD37" s="204"/>
      <c r="CAE37" s="204"/>
      <c r="CAF37" s="204"/>
      <c r="CAG37" s="204"/>
      <c r="CAH37" s="204"/>
      <c r="CAI37" s="204"/>
      <c r="CAJ37" s="204"/>
      <c r="CAK37" s="204"/>
      <c r="CAL37" s="204"/>
      <c r="CAM37" s="204"/>
      <c r="CAN37" s="204"/>
      <c r="CAO37" s="204"/>
      <c r="CAP37" s="204"/>
      <c r="CAQ37" s="204"/>
      <c r="CAR37" s="204"/>
      <c r="CAS37" s="204"/>
      <c r="CAT37" s="204"/>
      <c r="CAU37" s="204"/>
      <c r="CAV37" s="204"/>
      <c r="CAW37" s="204"/>
      <c r="CAX37" s="204"/>
      <c r="CAY37" s="204"/>
      <c r="CAZ37" s="204"/>
      <c r="CBA37" s="204"/>
      <c r="CBB37" s="204"/>
      <c r="CBC37" s="204"/>
      <c r="CBD37" s="204"/>
      <c r="CBE37" s="204"/>
      <c r="CBF37" s="204"/>
      <c r="CBG37" s="204"/>
      <c r="CBH37" s="204"/>
      <c r="CBI37" s="204"/>
      <c r="CBJ37" s="204"/>
      <c r="CBK37" s="204"/>
      <c r="CBL37" s="204"/>
      <c r="CBM37" s="204"/>
      <c r="CBN37" s="204"/>
      <c r="CBO37" s="204"/>
      <c r="CBP37" s="204"/>
      <c r="CBQ37" s="204"/>
      <c r="CBR37" s="204"/>
      <c r="CBS37" s="204"/>
      <c r="CBT37" s="204"/>
      <c r="CBU37" s="204"/>
      <c r="CBV37" s="204"/>
      <c r="CBW37" s="204"/>
      <c r="CBX37" s="204"/>
      <c r="CBY37" s="204"/>
      <c r="CBZ37" s="204"/>
      <c r="CCA37" s="204"/>
      <c r="CCB37" s="204"/>
      <c r="CCC37" s="204"/>
      <c r="CCD37" s="204"/>
      <c r="CCE37" s="204"/>
      <c r="CCF37" s="204"/>
      <c r="CCG37" s="204"/>
      <c r="CCH37" s="204"/>
      <c r="CCI37" s="204"/>
      <c r="CCJ37" s="204"/>
      <c r="CCK37" s="204"/>
      <c r="CCL37" s="204"/>
      <c r="CCM37" s="204"/>
      <c r="CCN37" s="204"/>
      <c r="CCO37" s="204"/>
      <c r="CCP37" s="204"/>
      <c r="CCQ37" s="204"/>
      <c r="CCR37" s="204"/>
      <c r="CCS37" s="204"/>
      <c r="CCT37" s="204"/>
      <c r="CCU37" s="204"/>
      <c r="CCV37" s="204"/>
      <c r="CCW37" s="204"/>
      <c r="CCX37" s="204"/>
      <c r="CCY37" s="204"/>
      <c r="CCZ37" s="204"/>
      <c r="CDA37" s="204"/>
      <c r="CDB37" s="204"/>
      <c r="CDC37" s="204"/>
      <c r="CDD37" s="204"/>
      <c r="CDE37" s="204"/>
      <c r="CDF37" s="204"/>
      <c r="CDG37" s="204"/>
      <c r="CDH37" s="204"/>
      <c r="CDI37" s="204"/>
      <c r="CDJ37" s="204"/>
      <c r="CDK37" s="204"/>
      <c r="CDL37" s="204"/>
      <c r="CDM37" s="204"/>
      <c r="CDN37" s="204"/>
      <c r="CDO37" s="204"/>
      <c r="CDP37" s="204"/>
      <c r="CDQ37" s="204"/>
      <c r="CDR37" s="204"/>
      <c r="CDS37" s="204"/>
      <c r="CDT37" s="204"/>
      <c r="CDU37" s="204"/>
      <c r="CDV37" s="204"/>
      <c r="CDW37" s="204"/>
      <c r="CDX37" s="204"/>
      <c r="CDY37" s="204"/>
      <c r="CDZ37" s="204"/>
      <c r="CEA37" s="204"/>
      <c r="CEB37" s="204"/>
      <c r="CEC37" s="204"/>
      <c r="CED37" s="204"/>
      <c r="CEE37" s="204"/>
      <c r="CEF37" s="204"/>
      <c r="CEG37" s="204"/>
      <c r="CEH37" s="204"/>
      <c r="CEI37" s="204"/>
      <c r="CEJ37" s="204"/>
      <c r="CEK37" s="204"/>
      <c r="CEL37" s="204"/>
      <c r="CEM37" s="204"/>
      <c r="CEN37" s="204"/>
      <c r="CEO37" s="204"/>
      <c r="CEP37" s="204"/>
      <c r="CEQ37" s="204"/>
      <c r="CER37" s="204"/>
      <c r="CES37" s="204"/>
      <c r="CET37" s="204"/>
      <c r="CEU37" s="204"/>
      <c r="CEV37" s="204"/>
      <c r="CEW37" s="204"/>
      <c r="CEX37" s="204"/>
      <c r="CEY37" s="204"/>
      <c r="CEZ37" s="204"/>
      <c r="CFA37" s="204"/>
      <c r="CFB37" s="204"/>
      <c r="CFC37" s="204"/>
      <c r="CFD37" s="204"/>
      <c r="CFE37" s="204"/>
      <c r="CFF37" s="204"/>
      <c r="CFG37" s="204"/>
      <c r="CFH37" s="204"/>
      <c r="CFI37" s="204"/>
      <c r="CFJ37" s="204"/>
      <c r="CFK37" s="204"/>
      <c r="CFL37" s="204"/>
      <c r="CFM37" s="204"/>
      <c r="CFN37" s="204"/>
      <c r="CFO37" s="204"/>
      <c r="CFP37" s="204"/>
      <c r="CFQ37" s="204"/>
      <c r="CFR37" s="204"/>
      <c r="CFS37" s="204"/>
      <c r="CFT37" s="204"/>
      <c r="CFU37" s="204"/>
      <c r="CFV37" s="204"/>
      <c r="CFW37" s="204"/>
      <c r="CFX37" s="204"/>
      <c r="CFY37" s="204"/>
      <c r="CFZ37" s="204"/>
      <c r="CGA37" s="204"/>
      <c r="CGB37" s="204"/>
      <c r="CGC37" s="204"/>
      <c r="CGD37" s="204"/>
      <c r="CGE37" s="204"/>
      <c r="CGF37" s="204"/>
      <c r="CGG37" s="204"/>
      <c r="CGH37" s="204"/>
      <c r="CGI37" s="204"/>
      <c r="CGJ37" s="204"/>
      <c r="CGK37" s="204"/>
      <c r="CGL37" s="204"/>
      <c r="CGM37" s="204"/>
      <c r="CGN37" s="204"/>
      <c r="CGO37" s="204"/>
      <c r="CGP37" s="204"/>
      <c r="CGQ37" s="204"/>
      <c r="CGR37" s="204"/>
      <c r="CGS37" s="204"/>
      <c r="CGT37" s="204"/>
      <c r="CGU37" s="204"/>
      <c r="CGV37" s="204"/>
      <c r="CGW37" s="204"/>
      <c r="CGX37" s="204"/>
      <c r="CGY37" s="204"/>
      <c r="CGZ37" s="204"/>
      <c r="CHA37" s="204"/>
      <c r="CHB37" s="204"/>
      <c r="CHC37" s="204"/>
      <c r="CHD37" s="204"/>
      <c r="CHE37" s="204"/>
      <c r="CHF37" s="204"/>
      <c r="CHG37" s="204"/>
      <c r="CHH37" s="204"/>
      <c r="CHI37" s="204"/>
      <c r="CHJ37" s="204"/>
      <c r="CHK37" s="204"/>
      <c r="CHL37" s="204"/>
      <c r="CHM37" s="204"/>
      <c r="CHN37" s="204"/>
      <c r="CHO37" s="204"/>
      <c r="CHP37" s="204"/>
      <c r="CHQ37" s="204"/>
      <c r="CHR37" s="204"/>
      <c r="CHS37" s="204"/>
      <c r="CHT37" s="204"/>
      <c r="CHU37" s="204"/>
      <c r="CHV37" s="204"/>
      <c r="CHW37" s="204"/>
      <c r="CHX37" s="204"/>
      <c r="CHY37" s="204"/>
      <c r="CHZ37" s="204"/>
      <c r="CIA37" s="204"/>
      <c r="CIB37" s="204"/>
      <c r="CIC37" s="204"/>
      <c r="CID37" s="204"/>
      <c r="CIE37" s="204"/>
      <c r="CIF37" s="204"/>
      <c r="CIG37" s="204"/>
      <c r="CIH37" s="204"/>
      <c r="CII37" s="204"/>
      <c r="CIJ37" s="204"/>
      <c r="CIK37" s="204"/>
      <c r="CIL37" s="204"/>
      <c r="CIM37" s="204"/>
      <c r="CIN37" s="204"/>
      <c r="CIO37" s="204"/>
      <c r="CIP37" s="204"/>
      <c r="CIQ37" s="204"/>
      <c r="CIR37" s="204"/>
      <c r="CIS37" s="204"/>
      <c r="CIT37" s="204"/>
      <c r="CIU37" s="204"/>
      <c r="CIV37" s="204"/>
      <c r="CIW37" s="204"/>
      <c r="CIX37" s="204"/>
      <c r="CIY37" s="204"/>
      <c r="CIZ37" s="204"/>
      <c r="CJA37" s="204"/>
      <c r="CJB37" s="204"/>
      <c r="CJC37" s="204"/>
      <c r="CJD37" s="204"/>
      <c r="CJE37" s="204"/>
      <c r="CJF37" s="204"/>
      <c r="CJG37" s="204"/>
      <c r="CJH37" s="204"/>
      <c r="CJI37" s="204"/>
      <c r="CJJ37" s="204"/>
      <c r="CJK37" s="204"/>
      <c r="CJL37" s="204"/>
      <c r="CJM37" s="204"/>
      <c r="CJN37" s="204"/>
      <c r="CJO37" s="204"/>
      <c r="CJP37" s="204"/>
      <c r="CJQ37" s="204"/>
      <c r="CJR37" s="204"/>
      <c r="CJS37" s="204"/>
      <c r="CJT37" s="204"/>
      <c r="CJU37" s="204"/>
      <c r="CJV37" s="204"/>
      <c r="CJW37" s="204"/>
      <c r="CJX37" s="204"/>
      <c r="CJY37" s="204"/>
      <c r="CJZ37" s="204"/>
      <c r="CKA37" s="204"/>
      <c r="CKB37" s="204"/>
      <c r="CKC37" s="204"/>
      <c r="CKD37" s="204"/>
      <c r="CKE37" s="204"/>
      <c r="CKF37" s="204"/>
      <c r="CKG37" s="204"/>
      <c r="CKH37" s="204"/>
      <c r="CKI37" s="204"/>
      <c r="CKJ37" s="204"/>
      <c r="CKK37" s="204"/>
      <c r="CKL37" s="204"/>
      <c r="CKM37" s="204"/>
      <c r="CKN37" s="204"/>
      <c r="CKO37" s="204"/>
      <c r="CKP37" s="204"/>
      <c r="CKQ37" s="204"/>
      <c r="CKR37" s="204"/>
      <c r="CKS37" s="204"/>
      <c r="CKT37" s="204"/>
      <c r="CKU37" s="204"/>
      <c r="CKV37" s="204"/>
      <c r="CKW37" s="204"/>
      <c r="CKX37" s="204"/>
      <c r="CKY37" s="204"/>
      <c r="CKZ37" s="204"/>
      <c r="CLA37" s="204"/>
      <c r="CLB37" s="204"/>
      <c r="CLC37" s="204"/>
      <c r="CLD37" s="204"/>
      <c r="CLE37" s="204"/>
      <c r="CLF37" s="204"/>
      <c r="CLG37" s="204"/>
      <c r="CLH37" s="204"/>
      <c r="CLI37" s="204"/>
      <c r="CLJ37" s="204"/>
      <c r="CLK37" s="204"/>
      <c r="CLL37" s="204"/>
      <c r="CLM37" s="204"/>
      <c r="CLN37" s="204"/>
      <c r="CLO37" s="204"/>
      <c r="CLP37" s="204"/>
      <c r="CLQ37" s="204"/>
      <c r="CLR37" s="204"/>
      <c r="CLS37" s="204"/>
      <c r="CLT37" s="204"/>
      <c r="CLU37" s="204"/>
      <c r="CLV37" s="204"/>
      <c r="CLW37" s="204"/>
      <c r="CLX37" s="204"/>
      <c r="CLY37" s="204"/>
      <c r="CLZ37" s="204"/>
      <c r="CMA37" s="204"/>
      <c r="CMB37" s="204"/>
      <c r="CMC37" s="204"/>
      <c r="CMD37" s="204"/>
      <c r="CME37" s="204"/>
      <c r="CMF37" s="204"/>
      <c r="CMG37" s="204"/>
      <c r="CMH37" s="204"/>
      <c r="CMI37" s="204"/>
      <c r="CMJ37" s="204"/>
      <c r="CMK37" s="204"/>
      <c r="CML37" s="204"/>
      <c r="CMM37" s="204"/>
      <c r="CMN37" s="204"/>
      <c r="CMO37" s="204"/>
      <c r="CMP37" s="204"/>
      <c r="CMQ37" s="204"/>
      <c r="CMR37" s="204"/>
      <c r="CMS37" s="204"/>
      <c r="CMT37" s="204"/>
      <c r="CMU37" s="204"/>
      <c r="CMV37" s="204"/>
      <c r="CMW37" s="204"/>
      <c r="CMX37" s="204"/>
      <c r="CMY37" s="204"/>
      <c r="CMZ37" s="204"/>
      <c r="CNA37" s="204"/>
    </row>
    <row r="38" spans="1:2393" s="56" customFormat="1" ht="18" customHeight="1">
      <c r="A38" s="62" t="s">
        <v>47</v>
      </c>
      <c r="B38" s="63"/>
      <c r="C38" s="50">
        <f>[1]район!C38+[1]город!C38+[1]поселения!C39</f>
        <v>660.5</v>
      </c>
      <c r="D38" s="50">
        <v>365</v>
      </c>
      <c r="E38" s="50">
        <v>1479.9</v>
      </c>
      <c r="F38" s="50">
        <v>772.9</v>
      </c>
      <c r="G38" s="50"/>
      <c r="H38" s="50"/>
      <c r="I38" s="50">
        <f>J38+[1]город!I38+[1]поселения!I39</f>
        <v>209.9</v>
      </c>
      <c r="J38" s="50">
        <f>[1]район!I38</f>
        <v>180</v>
      </c>
      <c r="K38" s="50"/>
      <c r="L38" s="50"/>
      <c r="M38" s="50"/>
      <c r="N38" s="50"/>
      <c r="O38" s="50">
        <f>[1]район!M38+[1]город!M38+7</f>
        <v>161</v>
      </c>
      <c r="P38" s="32">
        <f>[1]район!M38</f>
        <v>147</v>
      </c>
      <c r="Q38" s="33">
        <f t="shared" si="4"/>
        <v>0.76703191996188658</v>
      </c>
      <c r="R38" s="51">
        <f t="shared" si="1"/>
        <v>0.81666666666666665</v>
      </c>
      <c r="S38" s="50"/>
      <c r="T38" s="50"/>
      <c r="U38" s="50"/>
      <c r="V38" s="50"/>
      <c r="W38" s="50"/>
      <c r="X38" s="50"/>
      <c r="Y38" s="51"/>
      <c r="Z38" s="51"/>
      <c r="AA38" s="51"/>
      <c r="AB38" s="51"/>
      <c r="AC38" s="52"/>
      <c r="AD38" s="52"/>
      <c r="AE38" s="53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  <c r="JC38" s="204"/>
      <c r="JD38" s="204"/>
      <c r="JE38" s="204"/>
      <c r="JF38" s="204"/>
      <c r="JG38" s="204"/>
      <c r="JH38" s="204"/>
      <c r="JI38" s="204"/>
      <c r="JJ38" s="204"/>
      <c r="JK38" s="204"/>
      <c r="JL38" s="204"/>
      <c r="JM38" s="204"/>
      <c r="JN38" s="204"/>
      <c r="JO38" s="204"/>
      <c r="JP38" s="204"/>
      <c r="JQ38" s="204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204"/>
      <c r="KK38" s="204"/>
      <c r="KL38" s="204"/>
      <c r="KM38" s="204"/>
      <c r="KN38" s="204"/>
      <c r="KO38" s="204"/>
      <c r="KP38" s="204"/>
      <c r="KQ38" s="204"/>
      <c r="KR38" s="204"/>
      <c r="KS38" s="204"/>
      <c r="KT38" s="204"/>
      <c r="KU38" s="204"/>
      <c r="KV38" s="204"/>
      <c r="KW38" s="204"/>
      <c r="KX38" s="204"/>
      <c r="KY38" s="204"/>
      <c r="KZ38" s="204"/>
      <c r="LA38" s="204"/>
      <c r="LB38" s="204"/>
      <c r="LC38" s="204"/>
      <c r="LD38" s="204"/>
      <c r="LE38" s="204"/>
      <c r="LF38" s="204"/>
      <c r="LG38" s="204"/>
      <c r="LH38" s="204"/>
      <c r="LI38" s="204"/>
      <c r="LJ38" s="204"/>
      <c r="LK38" s="204"/>
      <c r="LL38" s="204"/>
      <c r="LM38" s="204"/>
      <c r="LN38" s="204"/>
      <c r="LO38" s="204"/>
      <c r="LP38" s="204"/>
      <c r="LQ38" s="204"/>
      <c r="LR38" s="204"/>
      <c r="LS38" s="204"/>
      <c r="LT38" s="204"/>
      <c r="LU38" s="204"/>
      <c r="LV38" s="204"/>
      <c r="LW38" s="204"/>
      <c r="LX38" s="204"/>
      <c r="LY38" s="204"/>
      <c r="LZ38" s="204"/>
      <c r="MA38" s="204"/>
      <c r="MB38" s="204"/>
      <c r="MC38" s="204"/>
      <c r="MD38" s="204"/>
      <c r="ME38" s="204"/>
      <c r="MF38" s="204"/>
      <c r="MG38" s="204"/>
      <c r="MH38" s="204"/>
      <c r="MI38" s="204"/>
      <c r="MJ38" s="204"/>
      <c r="MK38" s="204"/>
      <c r="ML38" s="204"/>
      <c r="MM38" s="204"/>
      <c r="MN38" s="204"/>
      <c r="MO38" s="204"/>
      <c r="MP38" s="204"/>
      <c r="MQ38" s="204"/>
      <c r="MR38" s="204"/>
      <c r="MS38" s="204"/>
      <c r="MT38" s="204"/>
      <c r="MU38" s="204"/>
      <c r="MV38" s="204"/>
      <c r="MW38" s="204"/>
      <c r="MX38" s="204"/>
      <c r="MY38" s="204"/>
      <c r="MZ38" s="204"/>
      <c r="NA38" s="204"/>
      <c r="NB38" s="204"/>
      <c r="NC38" s="204"/>
      <c r="ND38" s="204"/>
      <c r="NE38" s="204"/>
      <c r="NF38" s="204"/>
      <c r="NG38" s="204"/>
      <c r="NH38" s="204"/>
      <c r="NI38" s="204"/>
      <c r="NJ38" s="204"/>
      <c r="NK38" s="204"/>
      <c r="NL38" s="204"/>
      <c r="NM38" s="204"/>
      <c r="NN38" s="204"/>
      <c r="NO38" s="204"/>
      <c r="NP38" s="204"/>
      <c r="NQ38" s="204"/>
      <c r="NR38" s="204"/>
      <c r="NS38" s="204"/>
      <c r="NT38" s="204"/>
      <c r="NU38" s="204"/>
      <c r="NV38" s="204"/>
      <c r="NW38" s="204"/>
      <c r="NX38" s="204"/>
      <c r="NY38" s="204"/>
      <c r="NZ38" s="204"/>
      <c r="OA38" s="204"/>
      <c r="OB38" s="204"/>
      <c r="OC38" s="204"/>
      <c r="OD38" s="204"/>
      <c r="OE38" s="204"/>
      <c r="OF38" s="204"/>
      <c r="OG38" s="204"/>
      <c r="OH38" s="204"/>
      <c r="OI38" s="204"/>
      <c r="OJ38" s="204"/>
      <c r="OK38" s="204"/>
      <c r="OL38" s="204"/>
      <c r="OM38" s="204"/>
      <c r="ON38" s="204"/>
      <c r="OO38" s="204"/>
      <c r="OP38" s="204"/>
      <c r="OQ38" s="204"/>
      <c r="OR38" s="204"/>
      <c r="OS38" s="204"/>
      <c r="OT38" s="204"/>
      <c r="OU38" s="204"/>
      <c r="OV38" s="204"/>
      <c r="OW38" s="204"/>
      <c r="OX38" s="204"/>
      <c r="OY38" s="204"/>
      <c r="OZ38" s="204"/>
      <c r="PA38" s="204"/>
      <c r="PB38" s="204"/>
      <c r="PC38" s="204"/>
      <c r="PD38" s="204"/>
      <c r="PE38" s="204"/>
      <c r="PF38" s="204"/>
      <c r="PG38" s="204"/>
      <c r="PH38" s="204"/>
      <c r="PI38" s="204"/>
      <c r="PJ38" s="204"/>
      <c r="PK38" s="204"/>
      <c r="PL38" s="204"/>
      <c r="PM38" s="204"/>
      <c r="PN38" s="204"/>
      <c r="PO38" s="204"/>
      <c r="PP38" s="204"/>
      <c r="PQ38" s="204"/>
      <c r="PR38" s="204"/>
      <c r="PS38" s="204"/>
      <c r="PT38" s="204"/>
      <c r="PU38" s="204"/>
      <c r="PV38" s="204"/>
      <c r="PW38" s="204"/>
      <c r="PX38" s="204"/>
      <c r="PY38" s="204"/>
      <c r="PZ38" s="204"/>
      <c r="QA38" s="204"/>
      <c r="QB38" s="204"/>
      <c r="QC38" s="204"/>
      <c r="QD38" s="204"/>
      <c r="QE38" s="204"/>
      <c r="QF38" s="204"/>
      <c r="QG38" s="204"/>
      <c r="QH38" s="204"/>
      <c r="QI38" s="204"/>
      <c r="QJ38" s="204"/>
      <c r="QK38" s="204"/>
      <c r="QL38" s="204"/>
      <c r="QM38" s="204"/>
      <c r="QN38" s="204"/>
      <c r="QO38" s="204"/>
      <c r="QP38" s="204"/>
      <c r="QQ38" s="204"/>
      <c r="QR38" s="204"/>
      <c r="QS38" s="204"/>
      <c r="QT38" s="204"/>
      <c r="QU38" s="204"/>
      <c r="QV38" s="204"/>
      <c r="QW38" s="204"/>
      <c r="QX38" s="204"/>
      <c r="QY38" s="204"/>
      <c r="QZ38" s="204"/>
      <c r="RA38" s="204"/>
      <c r="RB38" s="204"/>
      <c r="RC38" s="204"/>
      <c r="RD38" s="204"/>
      <c r="RE38" s="204"/>
      <c r="RF38" s="204"/>
      <c r="RG38" s="204"/>
      <c r="RH38" s="204"/>
      <c r="RI38" s="204"/>
      <c r="RJ38" s="204"/>
      <c r="RK38" s="204"/>
      <c r="RL38" s="204"/>
      <c r="RM38" s="204"/>
      <c r="RN38" s="204"/>
      <c r="RO38" s="204"/>
      <c r="RP38" s="204"/>
      <c r="RQ38" s="204"/>
      <c r="RR38" s="204"/>
      <c r="RS38" s="204"/>
      <c r="RT38" s="204"/>
      <c r="RU38" s="204"/>
      <c r="RV38" s="204"/>
      <c r="RW38" s="204"/>
      <c r="RX38" s="204"/>
      <c r="RY38" s="204"/>
      <c r="RZ38" s="204"/>
      <c r="SA38" s="204"/>
      <c r="SB38" s="204"/>
      <c r="SC38" s="204"/>
      <c r="SD38" s="204"/>
      <c r="SE38" s="204"/>
      <c r="SF38" s="204"/>
      <c r="SG38" s="204"/>
      <c r="SH38" s="204"/>
      <c r="SI38" s="204"/>
      <c r="SJ38" s="204"/>
      <c r="SK38" s="204"/>
      <c r="SL38" s="204"/>
      <c r="SM38" s="204"/>
      <c r="SN38" s="204"/>
      <c r="SO38" s="204"/>
      <c r="SP38" s="204"/>
      <c r="SQ38" s="204"/>
      <c r="SR38" s="204"/>
      <c r="SS38" s="204"/>
      <c r="ST38" s="204"/>
      <c r="SU38" s="204"/>
      <c r="SV38" s="204"/>
      <c r="SW38" s="204"/>
      <c r="SX38" s="204"/>
      <c r="SY38" s="204"/>
      <c r="SZ38" s="204"/>
      <c r="TA38" s="204"/>
      <c r="TB38" s="204"/>
      <c r="TC38" s="204"/>
      <c r="TD38" s="204"/>
      <c r="TE38" s="204"/>
      <c r="TF38" s="204"/>
      <c r="TG38" s="204"/>
      <c r="TH38" s="204"/>
      <c r="TI38" s="204"/>
      <c r="TJ38" s="204"/>
      <c r="TK38" s="204"/>
      <c r="TL38" s="204"/>
      <c r="TM38" s="204"/>
      <c r="TN38" s="204"/>
      <c r="TO38" s="204"/>
      <c r="TP38" s="204"/>
      <c r="TQ38" s="204"/>
      <c r="TR38" s="204"/>
      <c r="TS38" s="204"/>
      <c r="TT38" s="204"/>
      <c r="TU38" s="204"/>
      <c r="TV38" s="204"/>
      <c r="TW38" s="204"/>
      <c r="TX38" s="204"/>
      <c r="TY38" s="204"/>
      <c r="TZ38" s="204"/>
      <c r="UA38" s="204"/>
      <c r="UB38" s="204"/>
      <c r="UC38" s="204"/>
      <c r="UD38" s="204"/>
      <c r="UE38" s="204"/>
      <c r="UF38" s="204"/>
      <c r="UG38" s="204"/>
      <c r="UH38" s="204"/>
      <c r="UI38" s="204"/>
      <c r="UJ38" s="204"/>
      <c r="UK38" s="204"/>
      <c r="UL38" s="204"/>
      <c r="UM38" s="204"/>
      <c r="UN38" s="204"/>
      <c r="UO38" s="204"/>
      <c r="UP38" s="204"/>
      <c r="UQ38" s="204"/>
      <c r="UR38" s="204"/>
      <c r="US38" s="204"/>
      <c r="UT38" s="204"/>
      <c r="UU38" s="204"/>
      <c r="UV38" s="204"/>
      <c r="UW38" s="204"/>
      <c r="UX38" s="204"/>
      <c r="UY38" s="204"/>
      <c r="UZ38" s="204"/>
      <c r="VA38" s="204"/>
      <c r="VB38" s="204"/>
      <c r="VC38" s="204"/>
      <c r="VD38" s="204"/>
      <c r="VE38" s="204"/>
      <c r="VF38" s="204"/>
      <c r="VG38" s="204"/>
      <c r="VH38" s="204"/>
      <c r="VI38" s="204"/>
      <c r="VJ38" s="204"/>
      <c r="VK38" s="204"/>
      <c r="VL38" s="204"/>
      <c r="VM38" s="204"/>
      <c r="VN38" s="204"/>
      <c r="VO38" s="204"/>
      <c r="VP38" s="204"/>
      <c r="VQ38" s="204"/>
      <c r="VR38" s="204"/>
      <c r="VS38" s="204"/>
      <c r="VT38" s="204"/>
      <c r="VU38" s="204"/>
      <c r="VV38" s="204"/>
      <c r="VW38" s="204"/>
      <c r="VX38" s="204"/>
      <c r="VY38" s="204"/>
      <c r="VZ38" s="204"/>
      <c r="WA38" s="204"/>
      <c r="WB38" s="204"/>
      <c r="WC38" s="204"/>
      <c r="WD38" s="204"/>
      <c r="WE38" s="204"/>
      <c r="WF38" s="204"/>
      <c r="WG38" s="204"/>
      <c r="WH38" s="204"/>
      <c r="WI38" s="204"/>
      <c r="WJ38" s="204"/>
      <c r="WK38" s="204"/>
      <c r="WL38" s="204"/>
      <c r="WM38" s="204"/>
      <c r="WN38" s="204"/>
      <c r="WO38" s="204"/>
      <c r="WP38" s="204"/>
      <c r="WQ38" s="204"/>
      <c r="WR38" s="204"/>
      <c r="WS38" s="204"/>
      <c r="WT38" s="204"/>
      <c r="WU38" s="204"/>
      <c r="WV38" s="204"/>
      <c r="WW38" s="204"/>
      <c r="WX38" s="204"/>
      <c r="WY38" s="204"/>
      <c r="WZ38" s="204"/>
      <c r="XA38" s="204"/>
      <c r="XB38" s="204"/>
      <c r="XC38" s="204"/>
      <c r="XD38" s="204"/>
      <c r="XE38" s="204"/>
      <c r="XF38" s="204"/>
      <c r="XG38" s="204"/>
      <c r="XH38" s="204"/>
      <c r="XI38" s="204"/>
      <c r="XJ38" s="204"/>
      <c r="XK38" s="204"/>
      <c r="XL38" s="204"/>
      <c r="XM38" s="204"/>
      <c r="XN38" s="204"/>
      <c r="XO38" s="204"/>
      <c r="XP38" s="204"/>
      <c r="XQ38" s="204"/>
      <c r="XR38" s="204"/>
      <c r="XS38" s="204"/>
      <c r="XT38" s="204"/>
      <c r="XU38" s="204"/>
      <c r="XV38" s="204"/>
      <c r="XW38" s="204"/>
      <c r="XX38" s="204"/>
      <c r="XY38" s="204"/>
      <c r="XZ38" s="204"/>
      <c r="YA38" s="204"/>
      <c r="YB38" s="204"/>
      <c r="YC38" s="204"/>
      <c r="YD38" s="204"/>
      <c r="YE38" s="204"/>
      <c r="YF38" s="204"/>
      <c r="YG38" s="204"/>
      <c r="YH38" s="204"/>
      <c r="YI38" s="204"/>
      <c r="YJ38" s="204"/>
      <c r="YK38" s="204"/>
      <c r="YL38" s="204"/>
      <c r="YM38" s="204"/>
      <c r="YN38" s="204"/>
      <c r="YO38" s="204"/>
      <c r="YP38" s="204"/>
      <c r="YQ38" s="204"/>
      <c r="YR38" s="204"/>
      <c r="YS38" s="204"/>
      <c r="YT38" s="204"/>
      <c r="YU38" s="204"/>
      <c r="YV38" s="204"/>
      <c r="YW38" s="204"/>
      <c r="YX38" s="204"/>
      <c r="YY38" s="204"/>
      <c r="YZ38" s="204"/>
      <c r="ZA38" s="204"/>
      <c r="ZB38" s="204"/>
      <c r="ZC38" s="204"/>
      <c r="ZD38" s="204"/>
      <c r="ZE38" s="204"/>
      <c r="ZF38" s="204"/>
      <c r="ZG38" s="204"/>
      <c r="ZH38" s="204"/>
      <c r="ZI38" s="204"/>
      <c r="ZJ38" s="204"/>
      <c r="ZK38" s="204"/>
      <c r="ZL38" s="204"/>
      <c r="ZM38" s="204"/>
      <c r="ZN38" s="204"/>
      <c r="ZO38" s="204"/>
      <c r="ZP38" s="204"/>
      <c r="ZQ38" s="204"/>
      <c r="ZR38" s="204"/>
      <c r="ZS38" s="204"/>
      <c r="ZT38" s="204"/>
      <c r="ZU38" s="204"/>
      <c r="ZV38" s="204"/>
      <c r="ZW38" s="204"/>
      <c r="ZX38" s="204"/>
      <c r="ZY38" s="204"/>
      <c r="ZZ38" s="204"/>
      <c r="AAA38" s="204"/>
      <c r="AAB38" s="204"/>
      <c r="AAC38" s="204"/>
      <c r="AAD38" s="204"/>
      <c r="AAE38" s="204"/>
      <c r="AAF38" s="204"/>
      <c r="AAG38" s="204"/>
      <c r="AAH38" s="204"/>
      <c r="AAI38" s="204"/>
      <c r="AAJ38" s="204"/>
      <c r="AAK38" s="204"/>
      <c r="AAL38" s="204"/>
      <c r="AAM38" s="204"/>
      <c r="AAN38" s="204"/>
      <c r="AAO38" s="204"/>
      <c r="AAP38" s="204"/>
      <c r="AAQ38" s="204"/>
      <c r="AAR38" s="204"/>
      <c r="AAS38" s="204"/>
      <c r="AAT38" s="204"/>
      <c r="AAU38" s="204"/>
      <c r="AAV38" s="204"/>
      <c r="AAW38" s="204"/>
      <c r="AAX38" s="204"/>
      <c r="AAY38" s="204"/>
      <c r="AAZ38" s="204"/>
      <c r="ABA38" s="204"/>
      <c r="ABB38" s="204"/>
      <c r="ABC38" s="204"/>
      <c r="ABD38" s="204"/>
      <c r="ABE38" s="204"/>
      <c r="ABF38" s="204"/>
      <c r="ABG38" s="204"/>
      <c r="ABH38" s="204"/>
      <c r="ABI38" s="204"/>
      <c r="ABJ38" s="204"/>
      <c r="ABK38" s="204"/>
      <c r="ABL38" s="204"/>
      <c r="ABM38" s="204"/>
      <c r="ABN38" s="204"/>
      <c r="ABO38" s="204"/>
      <c r="ABP38" s="204"/>
      <c r="ABQ38" s="204"/>
      <c r="ABR38" s="204"/>
      <c r="ABS38" s="204"/>
      <c r="ABT38" s="204"/>
      <c r="ABU38" s="204"/>
      <c r="ABV38" s="204"/>
      <c r="ABW38" s="204"/>
      <c r="ABX38" s="204"/>
      <c r="ABY38" s="204"/>
      <c r="ABZ38" s="204"/>
      <c r="ACA38" s="204"/>
      <c r="ACB38" s="204"/>
      <c r="ACC38" s="204"/>
      <c r="ACD38" s="204"/>
      <c r="ACE38" s="204"/>
      <c r="ACF38" s="204"/>
      <c r="ACG38" s="204"/>
      <c r="ACH38" s="204"/>
      <c r="ACI38" s="204"/>
      <c r="ACJ38" s="204"/>
      <c r="ACK38" s="204"/>
      <c r="ACL38" s="204"/>
      <c r="ACM38" s="204"/>
      <c r="ACN38" s="204"/>
      <c r="ACO38" s="204"/>
      <c r="ACP38" s="204"/>
      <c r="ACQ38" s="204"/>
      <c r="ACR38" s="204"/>
      <c r="ACS38" s="204"/>
      <c r="ACT38" s="204"/>
      <c r="ACU38" s="204"/>
      <c r="ACV38" s="204"/>
      <c r="ACW38" s="204"/>
      <c r="ACX38" s="204"/>
      <c r="ACY38" s="204"/>
      <c r="ACZ38" s="204"/>
      <c r="ADA38" s="204"/>
      <c r="ADB38" s="204"/>
      <c r="ADC38" s="204"/>
      <c r="ADD38" s="204"/>
      <c r="ADE38" s="204"/>
      <c r="ADF38" s="204"/>
      <c r="ADG38" s="204"/>
      <c r="ADH38" s="204"/>
      <c r="ADI38" s="204"/>
      <c r="ADJ38" s="204"/>
      <c r="ADK38" s="204"/>
      <c r="ADL38" s="204"/>
      <c r="ADM38" s="204"/>
      <c r="ADN38" s="204"/>
      <c r="ADO38" s="204"/>
      <c r="ADP38" s="204"/>
      <c r="ADQ38" s="204"/>
      <c r="ADR38" s="204"/>
      <c r="ADS38" s="204"/>
      <c r="ADT38" s="204"/>
      <c r="ADU38" s="204"/>
      <c r="ADV38" s="204"/>
      <c r="ADW38" s="204"/>
      <c r="ADX38" s="204"/>
      <c r="ADY38" s="204"/>
      <c r="ADZ38" s="204"/>
      <c r="AEA38" s="204"/>
      <c r="AEB38" s="204"/>
      <c r="AEC38" s="204"/>
      <c r="AED38" s="204"/>
      <c r="AEE38" s="204"/>
      <c r="AEF38" s="204"/>
      <c r="AEG38" s="204"/>
      <c r="AEH38" s="204"/>
      <c r="AEI38" s="204"/>
      <c r="AEJ38" s="204"/>
      <c r="AEK38" s="204"/>
      <c r="AEL38" s="204"/>
      <c r="AEM38" s="204"/>
      <c r="AEN38" s="204"/>
      <c r="AEO38" s="204"/>
      <c r="AEP38" s="204"/>
      <c r="AEQ38" s="204"/>
      <c r="AER38" s="204"/>
      <c r="AES38" s="204"/>
      <c r="AET38" s="204"/>
      <c r="AEU38" s="204"/>
      <c r="AEV38" s="204"/>
      <c r="AEW38" s="204"/>
      <c r="AEX38" s="204"/>
      <c r="AEY38" s="204"/>
      <c r="AEZ38" s="204"/>
      <c r="AFA38" s="204"/>
      <c r="AFB38" s="204"/>
      <c r="AFC38" s="204"/>
      <c r="AFD38" s="204"/>
      <c r="AFE38" s="204"/>
      <c r="AFF38" s="204"/>
      <c r="AFG38" s="204"/>
      <c r="AFH38" s="204"/>
      <c r="AFI38" s="204"/>
      <c r="AFJ38" s="204"/>
      <c r="AFK38" s="204"/>
      <c r="AFL38" s="204"/>
      <c r="AFM38" s="204"/>
      <c r="AFN38" s="204"/>
      <c r="AFO38" s="204"/>
      <c r="AFP38" s="204"/>
      <c r="AFQ38" s="204"/>
      <c r="AFR38" s="204"/>
      <c r="AFS38" s="204"/>
      <c r="AFT38" s="204"/>
      <c r="AFU38" s="204"/>
      <c r="AFV38" s="204"/>
      <c r="AFW38" s="204"/>
      <c r="AFX38" s="204"/>
      <c r="AFY38" s="204"/>
      <c r="AFZ38" s="204"/>
      <c r="AGA38" s="204"/>
      <c r="AGB38" s="204"/>
      <c r="AGC38" s="204"/>
      <c r="AGD38" s="204"/>
      <c r="AGE38" s="204"/>
      <c r="AGF38" s="204"/>
      <c r="AGG38" s="204"/>
      <c r="AGH38" s="204"/>
      <c r="AGI38" s="204"/>
      <c r="AGJ38" s="204"/>
      <c r="AGK38" s="204"/>
      <c r="AGL38" s="204"/>
      <c r="AGM38" s="204"/>
      <c r="AGN38" s="204"/>
      <c r="AGO38" s="204"/>
      <c r="AGP38" s="204"/>
      <c r="AGQ38" s="204"/>
      <c r="AGR38" s="204"/>
      <c r="AGS38" s="204"/>
      <c r="AGT38" s="204"/>
      <c r="AGU38" s="204"/>
      <c r="AGV38" s="204"/>
      <c r="AGW38" s="204"/>
      <c r="AGX38" s="204"/>
      <c r="AGY38" s="204"/>
      <c r="AGZ38" s="204"/>
      <c r="AHA38" s="204"/>
      <c r="AHB38" s="204"/>
      <c r="AHC38" s="204"/>
      <c r="AHD38" s="204"/>
      <c r="AHE38" s="204"/>
      <c r="AHF38" s="204"/>
      <c r="AHG38" s="204"/>
      <c r="AHH38" s="204"/>
      <c r="AHI38" s="204"/>
      <c r="AHJ38" s="204"/>
      <c r="AHK38" s="204"/>
      <c r="AHL38" s="204"/>
      <c r="AHM38" s="204"/>
      <c r="AHN38" s="204"/>
      <c r="AHO38" s="204"/>
      <c r="AHP38" s="204"/>
      <c r="AHQ38" s="204"/>
      <c r="AHR38" s="204"/>
      <c r="AHS38" s="204"/>
      <c r="AHT38" s="204"/>
      <c r="AHU38" s="204"/>
      <c r="AHV38" s="204"/>
      <c r="AHW38" s="204"/>
      <c r="AHX38" s="204"/>
      <c r="AHY38" s="204"/>
      <c r="AHZ38" s="204"/>
      <c r="AIA38" s="204"/>
      <c r="AIB38" s="204"/>
      <c r="AIC38" s="204"/>
      <c r="AID38" s="204"/>
      <c r="AIE38" s="204"/>
      <c r="AIF38" s="204"/>
      <c r="AIG38" s="204"/>
      <c r="AIH38" s="204"/>
      <c r="AII38" s="204"/>
      <c r="AIJ38" s="204"/>
      <c r="AIK38" s="204"/>
      <c r="AIL38" s="204"/>
      <c r="AIM38" s="204"/>
      <c r="AIN38" s="204"/>
      <c r="AIO38" s="204"/>
      <c r="AIP38" s="204"/>
      <c r="AIQ38" s="204"/>
      <c r="AIR38" s="204"/>
      <c r="AIS38" s="204"/>
      <c r="AIT38" s="204"/>
      <c r="AIU38" s="204"/>
      <c r="AIV38" s="204"/>
      <c r="AIW38" s="204"/>
      <c r="AIX38" s="204"/>
      <c r="AIY38" s="204"/>
      <c r="AIZ38" s="204"/>
      <c r="AJA38" s="204"/>
      <c r="AJB38" s="204"/>
      <c r="AJC38" s="204"/>
      <c r="AJD38" s="204"/>
      <c r="AJE38" s="204"/>
      <c r="AJF38" s="204"/>
      <c r="AJG38" s="204"/>
      <c r="AJH38" s="204"/>
      <c r="AJI38" s="204"/>
      <c r="AJJ38" s="204"/>
      <c r="AJK38" s="204"/>
      <c r="AJL38" s="204"/>
      <c r="AJM38" s="204"/>
      <c r="AJN38" s="204"/>
      <c r="AJO38" s="204"/>
      <c r="AJP38" s="204"/>
      <c r="AJQ38" s="204"/>
      <c r="AJR38" s="204"/>
      <c r="AJS38" s="204"/>
      <c r="AJT38" s="204"/>
      <c r="AJU38" s="204"/>
      <c r="AJV38" s="204"/>
      <c r="AJW38" s="204"/>
      <c r="AJX38" s="204"/>
      <c r="AJY38" s="204"/>
      <c r="AJZ38" s="204"/>
      <c r="AKA38" s="204"/>
      <c r="AKB38" s="204"/>
      <c r="AKC38" s="204"/>
      <c r="AKD38" s="204"/>
      <c r="AKE38" s="204"/>
      <c r="AKF38" s="204"/>
      <c r="AKG38" s="204"/>
      <c r="AKH38" s="204"/>
      <c r="AKI38" s="204"/>
      <c r="AKJ38" s="204"/>
      <c r="AKK38" s="204"/>
      <c r="AKL38" s="204"/>
      <c r="AKM38" s="204"/>
      <c r="AKN38" s="204"/>
      <c r="AKO38" s="204"/>
      <c r="AKP38" s="204"/>
      <c r="AKQ38" s="204"/>
      <c r="AKR38" s="204"/>
      <c r="AKS38" s="204"/>
      <c r="AKT38" s="204"/>
      <c r="AKU38" s="204"/>
      <c r="AKV38" s="204"/>
      <c r="AKW38" s="204"/>
      <c r="AKX38" s="204"/>
      <c r="AKY38" s="204"/>
      <c r="AKZ38" s="204"/>
      <c r="ALA38" s="204"/>
      <c r="ALB38" s="204"/>
      <c r="ALC38" s="204"/>
      <c r="ALD38" s="204"/>
      <c r="ALE38" s="204"/>
      <c r="ALF38" s="204"/>
      <c r="ALG38" s="204"/>
      <c r="ALH38" s="204"/>
      <c r="ALI38" s="204"/>
      <c r="ALJ38" s="204"/>
      <c r="ALK38" s="204"/>
      <c r="ALL38" s="204"/>
      <c r="ALM38" s="204"/>
      <c r="ALN38" s="204"/>
      <c r="ALO38" s="204"/>
      <c r="ALP38" s="204"/>
      <c r="ALQ38" s="204"/>
      <c r="ALR38" s="204"/>
      <c r="ALS38" s="204"/>
      <c r="ALT38" s="204"/>
      <c r="ALU38" s="204"/>
      <c r="ALV38" s="204"/>
      <c r="ALW38" s="204"/>
      <c r="ALX38" s="204"/>
      <c r="ALY38" s="204"/>
      <c r="ALZ38" s="204"/>
      <c r="AMA38" s="204"/>
      <c r="AMB38" s="204"/>
      <c r="AMC38" s="204"/>
      <c r="AMD38" s="204"/>
      <c r="AME38" s="204"/>
      <c r="AMF38" s="204"/>
      <c r="AMG38" s="204"/>
      <c r="AMH38" s="204"/>
      <c r="AMI38" s="204"/>
      <c r="AMJ38" s="204"/>
      <c r="AMK38" s="204"/>
      <c r="AML38" s="204"/>
      <c r="AMM38" s="204"/>
      <c r="AMN38" s="204"/>
      <c r="AMO38" s="204"/>
      <c r="AMP38" s="204"/>
      <c r="AMQ38" s="204"/>
      <c r="AMR38" s="204"/>
      <c r="AMS38" s="204"/>
      <c r="AMT38" s="204"/>
      <c r="AMU38" s="204"/>
      <c r="AMV38" s="204"/>
      <c r="AMW38" s="204"/>
      <c r="AMX38" s="204"/>
      <c r="AMY38" s="204"/>
      <c r="AMZ38" s="204"/>
      <c r="ANA38" s="204"/>
      <c r="ANB38" s="204"/>
      <c r="ANC38" s="204"/>
      <c r="AND38" s="204"/>
      <c r="ANE38" s="204"/>
      <c r="ANF38" s="204"/>
      <c r="ANG38" s="204"/>
      <c r="ANH38" s="204"/>
      <c r="ANI38" s="204"/>
      <c r="ANJ38" s="204"/>
      <c r="ANK38" s="204"/>
      <c r="ANL38" s="204"/>
      <c r="ANM38" s="204"/>
      <c r="ANN38" s="204"/>
      <c r="ANO38" s="204"/>
      <c r="ANP38" s="204"/>
      <c r="ANQ38" s="204"/>
      <c r="ANR38" s="204"/>
      <c r="ANS38" s="204"/>
      <c r="ANT38" s="204"/>
      <c r="ANU38" s="204"/>
      <c r="ANV38" s="204"/>
      <c r="ANW38" s="204"/>
      <c r="ANX38" s="204"/>
      <c r="ANY38" s="204"/>
      <c r="ANZ38" s="204"/>
      <c r="AOA38" s="204"/>
      <c r="AOB38" s="204"/>
      <c r="AOC38" s="204"/>
      <c r="AOD38" s="204"/>
      <c r="AOE38" s="204"/>
      <c r="AOF38" s="204"/>
      <c r="AOG38" s="204"/>
      <c r="AOH38" s="204"/>
      <c r="AOI38" s="204"/>
      <c r="AOJ38" s="204"/>
      <c r="AOK38" s="204"/>
      <c r="AOL38" s="204"/>
      <c r="AOM38" s="204"/>
      <c r="AON38" s="204"/>
      <c r="AOO38" s="204"/>
      <c r="AOP38" s="204"/>
      <c r="AOQ38" s="204"/>
      <c r="AOR38" s="204"/>
      <c r="AOS38" s="204"/>
      <c r="AOT38" s="204"/>
      <c r="AOU38" s="204"/>
      <c r="AOV38" s="204"/>
      <c r="AOW38" s="204"/>
      <c r="AOX38" s="204"/>
      <c r="AOY38" s="204"/>
      <c r="AOZ38" s="204"/>
      <c r="APA38" s="204"/>
      <c r="APB38" s="204"/>
      <c r="APC38" s="204"/>
      <c r="APD38" s="204"/>
      <c r="APE38" s="204"/>
      <c r="APF38" s="204"/>
      <c r="APG38" s="204"/>
      <c r="APH38" s="204"/>
      <c r="API38" s="204"/>
      <c r="APJ38" s="204"/>
      <c r="APK38" s="204"/>
      <c r="APL38" s="204"/>
      <c r="APM38" s="204"/>
      <c r="APN38" s="204"/>
      <c r="APO38" s="204"/>
      <c r="APP38" s="204"/>
      <c r="APQ38" s="204"/>
      <c r="APR38" s="204"/>
      <c r="APS38" s="204"/>
      <c r="APT38" s="204"/>
      <c r="APU38" s="204"/>
      <c r="APV38" s="204"/>
      <c r="APW38" s="204"/>
      <c r="APX38" s="204"/>
      <c r="APY38" s="204"/>
      <c r="APZ38" s="204"/>
      <c r="AQA38" s="204"/>
      <c r="AQB38" s="204"/>
      <c r="AQC38" s="204"/>
      <c r="AQD38" s="204"/>
      <c r="AQE38" s="204"/>
      <c r="AQF38" s="204"/>
      <c r="AQG38" s="204"/>
      <c r="AQH38" s="204"/>
      <c r="AQI38" s="204"/>
      <c r="AQJ38" s="204"/>
      <c r="AQK38" s="204"/>
      <c r="AQL38" s="204"/>
      <c r="AQM38" s="204"/>
      <c r="AQN38" s="204"/>
      <c r="AQO38" s="204"/>
      <c r="AQP38" s="204"/>
      <c r="AQQ38" s="204"/>
      <c r="AQR38" s="204"/>
      <c r="AQS38" s="204"/>
      <c r="AQT38" s="204"/>
      <c r="AQU38" s="204"/>
      <c r="AQV38" s="204"/>
      <c r="AQW38" s="204"/>
      <c r="AQX38" s="204"/>
      <c r="AQY38" s="204"/>
      <c r="AQZ38" s="204"/>
      <c r="ARA38" s="204"/>
      <c r="ARB38" s="204"/>
      <c r="ARC38" s="204"/>
      <c r="ARD38" s="204"/>
      <c r="ARE38" s="204"/>
      <c r="ARF38" s="204"/>
      <c r="ARG38" s="204"/>
      <c r="ARH38" s="204"/>
      <c r="ARI38" s="204"/>
      <c r="ARJ38" s="204"/>
      <c r="ARK38" s="204"/>
      <c r="ARL38" s="204"/>
      <c r="ARM38" s="204"/>
      <c r="ARN38" s="204"/>
      <c r="ARO38" s="204"/>
      <c r="ARP38" s="204"/>
      <c r="ARQ38" s="204"/>
      <c r="ARR38" s="204"/>
      <c r="ARS38" s="204"/>
      <c r="ART38" s="204"/>
      <c r="ARU38" s="204"/>
      <c r="ARV38" s="204"/>
      <c r="ARW38" s="204"/>
      <c r="ARX38" s="204"/>
      <c r="ARY38" s="204"/>
      <c r="ARZ38" s="204"/>
      <c r="ASA38" s="204"/>
      <c r="ASB38" s="204"/>
      <c r="ASC38" s="204"/>
      <c r="ASD38" s="204"/>
      <c r="ASE38" s="204"/>
      <c r="ASF38" s="204"/>
      <c r="ASG38" s="204"/>
      <c r="ASH38" s="204"/>
      <c r="ASI38" s="204"/>
      <c r="ASJ38" s="204"/>
      <c r="ASK38" s="204"/>
      <c r="ASL38" s="204"/>
      <c r="ASM38" s="204"/>
      <c r="ASN38" s="204"/>
      <c r="ASO38" s="204"/>
      <c r="ASP38" s="204"/>
      <c r="ASQ38" s="204"/>
      <c r="ASR38" s="204"/>
      <c r="ASS38" s="204"/>
      <c r="AST38" s="204"/>
      <c r="ASU38" s="204"/>
      <c r="ASV38" s="204"/>
      <c r="ASW38" s="204"/>
      <c r="ASX38" s="204"/>
      <c r="ASY38" s="204"/>
      <c r="ASZ38" s="204"/>
      <c r="ATA38" s="204"/>
      <c r="ATB38" s="204"/>
      <c r="ATC38" s="204"/>
      <c r="ATD38" s="204"/>
      <c r="ATE38" s="204"/>
      <c r="ATF38" s="204"/>
      <c r="ATG38" s="204"/>
      <c r="ATH38" s="204"/>
      <c r="ATI38" s="204"/>
      <c r="ATJ38" s="204"/>
      <c r="ATK38" s="204"/>
      <c r="ATL38" s="204"/>
      <c r="ATM38" s="204"/>
      <c r="ATN38" s="204"/>
      <c r="ATO38" s="204"/>
      <c r="ATP38" s="204"/>
      <c r="ATQ38" s="204"/>
      <c r="ATR38" s="204"/>
      <c r="ATS38" s="204"/>
      <c r="ATT38" s="204"/>
      <c r="ATU38" s="204"/>
      <c r="ATV38" s="204"/>
      <c r="ATW38" s="204"/>
      <c r="ATX38" s="204"/>
      <c r="ATY38" s="204"/>
      <c r="ATZ38" s="204"/>
      <c r="AUA38" s="204"/>
      <c r="AUB38" s="204"/>
      <c r="AUC38" s="204"/>
      <c r="AUD38" s="204"/>
      <c r="AUE38" s="204"/>
      <c r="AUF38" s="204"/>
      <c r="AUG38" s="204"/>
      <c r="AUH38" s="204"/>
      <c r="AUI38" s="204"/>
      <c r="AUJ38" s="204"/>
      <c r="AUK38" s="204"/>
      <c r="AUL38" s="204"/>
      <c r="AUM38" s="204"/>
      <c r="AUN38" s="204"/>
      <c r="AUO38" s="204"/>
      <c r="AUP38" s="204"/>
      <c r="AUQ38" s="204"/>
      <c r="AUR38" s="204"/>
      <c r="AUS38" s="204"/>
      <c r="AUT38" s="204"/>
      <c r="AUU38" s="204"/>
      <c r="AUV38" s="204"/>
      <c r="AUW38" s="204"/>
      <c r="AUX38" s="204"/>
      <c r="AUY38" s="204"/>
      <c r="AUZ38" s="204"/>
      <c r="AVA38" s="204"/>
      <c r="AVB38" s="204"/>
      <c r="AVC38" s="204"/>
      <c r="AVD38" s="204"/>
      <c r="AVE38" s="204"/>
      <c r="AVF38" s="204"/>
      <c r="AVG38" s="204"/>
      <c r="AVH38" s="204"/>
      <c r="AVI38" s="204"/>
      <c r="AVJ38" s="204"/>
      <c r="AVK38" s="204"/>
      <c r="AVL38" s="204"/>
      <c r="AVM38" s="204"/>
      <c r="AVN38" s="204"/>
      <c r="AVO38" s="204"/>
      <c r="AVP38" s="204"/>
      <c r="AVQ38" s="204"/>
      <c r="AVR38" s="204"/>
      <c r="AVS38" s="204"/>
      <c r="AVT38" s="204"/>
      <c r="AVU38" s="204"/>
      <c r="AVV38" s="204"/>
      <c r="AVW38" s="204"/>
      <c r="AVX38" s="204"/>
      <c r="AVY38" s="204"/>
      <c r="AVZ38" s="204"/>
      <c r="AWA38" s="204"/>
      <c r="AWB38" s="204"/>
      <c r="AWC38" s="204"/>
      <c r="AWD38" s="204"/>
      <c r="AWE38" s="204"/>
      <c r="AWF38" s="204"/>
      <c r="AWG38" s="204"/>
      <c r="AWH38" s="204"/>
      <c r="AWI38" s="204"/>
      <c r="AWJ38" s="204"/>
      <c r="AWK38" s="204"/>
      <c r="AWL38" s="204"/>
      <c r="AWM38" s="204"/>
      <c r="AWN38" s="204"/>
      <c r="AWO38" s="204"/>
      <c r="AWP38" s="204"/>
      <c r="AWQ38" s="204"/>
      <c r="AWR38" s="204"/>
      <c r="AWS38" s="204"/>
      <c r="AWT38" s="204"/>
      <c r="AWU38" s="204"/>
      <c r="AWV38" s="204"/>
      <c r="AWW38" s="204"/>
      <c r="AWX38" s="204"/>
      <c r="AWY38" s="204"/>
      <c r="AWZ38" s="204"/>
      <c r="AXA38" s="204"/>
      <c r="AXB38" s="204"/>
      <c r="AXC38" s="204"/>
      <c r="AXD38" s="204"/>
      <c r="AXE38" s="204"/>
      <c r="AXF38" s="204"/>
      <c r="AXG38" s="204"/>
      <c r="AXH38" s="204"/>
      <c r="AXI38" s="204"/>
      <c r="AXJ38" s="204"/>
      <c r="AXK38" s="204"/>
      <c r="AXL38" s="204"/>
      <c r="AXM38" s="204"/>
      <c r="AXN38" s="204"/>
      <c r="AXO38" s="204"/>
      <c r="AXP38" s="204"/>
      <c r="AXQ38" s="204"/>
      <c r="AXR38" s="204"/>
      <c r="AXS38" s="204"/>
      <c r="AXT38" s="204"/>
      <c r="AXU38" s="204"/>
      <c r="AXV38" s="204"/>
      <c r="AXW38" s="204"/>
      <c r="AXX38" s="204"/>
      <c r="AXY38" s="204"/>
      <c r="AXZ38" s="204"/>
      <c r="AYA38" s="204"/>
      <c r="AYB38" s="204"/>
      <c r="AYC38" s="204"/>
      <c r="AYD38" s="204"/>
      <c r="AYE38" s="204"/>
      <c r="AYF38" s="204"/>
      <c r="AYG38" s="204"/>
      <c r="AYH38" s="204"/>
      <c r="AYI38" s="204"/>
      <c r="AYJ38" s="204"/>
      <c r="AYK38" s="204"/>
      <c r="AYL38" s="204"/>
      <c r="AYM38" s="204"/>
      <c r="AYN38" s="204"/>
      <c r="AYO38" s="204"/>
      <c r="AYP38" s="204"/>
      <c r="AYQ38" s="204"/>
      <c r="AYR38" s="204"/>
      <c r="AYS38" s="204"/>
      <c r="AYT38" s="204"/>
      <c r="AYU38" s="204"/>
      <c r="AYV38" s="204"/>
      <c r="AYW38" s="204"/>
      <c r="AYX38" s="204"/>
      <c r="AYY38" s="204"/>
      <c r="AYZ38" s="204"/>
      <c r="AZA38" s="204"/>
      <c r="AZB38" s="204"/>
      <c r="AZC38" s="204"/>
      <c r="AZD38" s="204"/>
      <c r="AZE38" s="204"/>
      <c r="AZF38" s="204"/>
      <c r="AZG38" s="204"/>
      <c r="AZH38" s="204"/>
      <c r="AZI38" s="204"/>
      <c r="AZJ38" s="204"/>
      <c r="AZK38" s="204"/>
      <c r="AZL38" s="204"/>
      <c r="AZM38" s="204"/>
      <c r="AZN38" s="204"/>
      <c r="AZO38" s="204"/>
      <c r="AZP38" s="204"/>
      <c r="AZQ38" s="204"/>
      <c r="AZR38" s="204"/>
      <c r="AZS38" s="204"/>
      <c r="AZT38" s="204"/>
      <c r="AZU38" s="204"/>
      <c r="AZV38" s="204"/>
      <c r="AZW38" s="204"/>
      <c r="AZX38" s="204"/>
      <c r="AZY38" s="204"/>
      <c r="AZZ38" s="204"/>
      <c r="BAA38" s="204"/>
      <c r="BAB38" s="204"/>
      <c r="BAC38" s="204"/>
      <c r="BAD38" s="204"/>
      <c r="BAE38" s="204"/>
      <c r="BAF38" s="204"/>
      <c r="BAG38" s="204"/>
      <c r="BAH38" s="204"/>
      <c r="BAI38" s="204"/>
      <c r="BAJ38" s="204"/>
      <c r="BAK38" s="204"/>
      <c r="BAL38" s="204"/>
      <c r="BAM38" s="204"/>
      <c r="BAN38" s="204"/>
      <c r="BAO38" s="204"/>
      <c r="BAP38" s="204"/>
      <c r="BAQ38" s="204"/>
      <c r="BAR38" s="204"/>
      <c r="BAS38" s="204"/>
      <c r="BAT38" s="204"/>
      <c r="BAU38" s="204"/>
      <c r="BAV38" s="204"/>
      <c r="BAW38" s="204"/>
      <c r="BAX38" s="204"/>
      <c r="BAY38" s="204"/>
      <c r="BAZ38" s="204"/>
      <c r="BBA38" s="204"/>
      <c r="BBB38" s="204"/>
      <c r="BBC38" s="204"/>
      <c r="BBD38" s="204"/>
      <c r="BBE38" s="204"/>
      <c r="BBF38" s="204"/>
      <c r="BBG38" s="204"/>
      <c r="BBH38" s="204"/>
      <c r="BBI38" s="204"/>
      <c r="BBJ38" s="204"/>
      <c r="BBK38" s="204"/>
      <c r="BBL38" s="204"/>
      <c r="BBM38" s="204"/>
      <c r="BBN38" s="204"/>
      <c r="BBO38" s="204"/>
      <c r="BBP38" s="204"/>
      <c r="BBQ38" s="204"/>
      <c r="BBR38" s="204"/>
      <c r="BBS38" s="204"/>
      <c r="BBT38" s="204"/>
      <c r="BBU38" s="204"/>
      <c r="BBV38" s="204"/>
      <c r="BBW38" s="204"/>
      <c r="BBX38" s="204"/>
      <c r="BBY38" s="204"/>
      <c r="BBZ38" s="204"/>
      <c r="BCA38" s="204"/>
      <c r="BCB38" s="204"/>
      <c r="BCC38" s="204"/>
      <c r="BCD38" s="204"/>
      <c r="BCE38" s="204"/>
      <c r="BCF38" s="204"/>
      <c r="BCG38" s="204"/>
      <c r="BCH38" s="204"/>
      <c r="BCI38" s="204"/>
      <c r="BCJ38" s="204"/>
      <c r="BCK38" s="204"/>
      <c r="BCL38" s="204"/>
      <c r="BCM38" s="204"/>
      <c r="BCN38" s="204"/>
      <c r="BCO38" s="204"/>
      <c r="BCP38" s="204"/>
      <c r="BCQ38" s="204"/>
      <c r="BCR38" s="204"/>
      <c r="BCS38" s="204"/>
      <c r="BCT38" s="204"/>
      <c r="BCU38" s="204"/>
      <c r="BCV38" s="204"/>
      <c r="BCW38" s="204"/>
      <c r="BCX38" s="204"/>
      <c r="BCY38" s="204"/>
      <c r="BCZ38" s="204"/>
      <c r="BDA38" s="204"/>
      <c r="BDB38" s="204"/>
      <c r="BDC38" s="204"/>
      <c r="BDD38" s="204"/>
      <c r="BDE38" s="204"/>
      <c r="BDF38" s="204"/>
      <c r="BDG38" s="204"/>
      <c r="BDH38" s="204"/>
      <c r="BDI38" s="204"/>
      <c r="BDJ38" s="204"/>
      <c r="BDK38" s="204"/>
      <c r="BDL38" s="204"/>
      <c r="BDM38" s="204"/>
      <c r="BDN38" s="204"/>
      <c r="BDO38" s="204"/>
      <c r="BDP38" s="204"/>
      <c r="BDQ38" s="204"/>
      <c r="BDR38" s="204"/>
      <c r="BDS38" s="204"/>
      <c r="BDT38" s="204"/>
      <c r="BDU38" s="204"/>
      <c r="BDV38" s="204"/>
      <c r="BDW38" s="204"/>
      <c r="BDX38" s="204"/>
      <c r="BDY38" s="204"/>
      <c r="BDZ38" s="204"/>
      <c r="BEA38" s="204"/>
      <c r="BEB38" s="204"/>
      <c r="BEC38" s="204"/>
      <c r="BED38" s="204"/>
      <c r="BEE38" s="204"/>
      <c r="BEF38" s="204"/>
      <c r="BEG38" s="204"/>
      <c r="BEH38" s="204"/>
      <c r="BEI38" s="204"/>
      <c r="BEJ38" s="204"/>
      <c r="BEK38" s="204"/>
      <c r="BEL38" s="204"/>
      <c r="BEM38" s="204"/>
      <c r="BEN38" s="204"/>
      <c r="BEO38" s="204"/>
      <c r="BEP38" s="204"/>
      <c r="BEQ38" s="204"/>
      <c r="BER38" s="204"/>
      <c r="BES38" s="204"/>
      <c r="BET38" s="204"/>
      <c r="BEU38" s="204"/>
      <c r="BEV38" s="204"/>
      <c r="BEW38" s="204"/>
      <c r="BEX38" s="204"/>
      <c r="BEY38" s="204"/>
      <c r="BEZ38" s="204"/>
      <c r="BFA38" s="204"/>
      <c r="BFB38" s="204"/>
      <c r="BFC38" s="204"/>
      <c r="BFD38" s="204"/>
      <c r="BFE38" s="204"/>
      <c r="BFF38" s="204"/>
      <c r="BFG38" s="204"/>
      <c r="BFH38" s="204"/>
      <c r="BFI38" s="204"/>
      <c r="BFJ38" s="204"/>
      <c r="BFK38" s="204"/>
      <c r="BFL38" s="204"/>
      <c r="BFM38" s="204"/>
      <c r="BFN38" s="204"/>
      <c r="BFO38" s="204"/>
      <c r="BFP38" s="204"/>
      <c r="BFQ38" s="204"/>
      <c r="BFR38" s="204"/>
      <c r="BFS38" s="204"/>
      <c r="BFT38" s="204"/>
      <c r="BFU38" s="204"/>
      <c r="BFV38" s="204"/>
      <c r="BFW38" s="204"/>
      <c r="BFX38" s="204"/>
      <c r="BFY38" s="204"/>
      <c r="BFZ38" s="204"/>
      <c r="BGA38" s="204"/>
      <c r="BGB38" s="204"/>
      <c r="BGC38" s="204"/>
      <c r="BGD38" s="204"/>
      <c r="BGE38" s="204"/>
      <c r="BGF38" s="204"/>
      <c r="BGG38" s="204"/>
      <c r="BGH38" s="204"/>
      <c r="BGI38" s="204"/>
      <c r="BGJ38" s="204"/>
      <c r="BGK38" s="204"/>
      <c r="BGL38" s="204"/>
      <c r="BGM38" s="204"/>
      <c r="BGN38" s="204"/>
      <c r="BGO38" s="204"/>
      <c r="BGP38" s="204"/>
      <c r="BGQ38" s="204"/>
      <c r="BGR38" s="204"/>
      <c r="BGS38" s="204"/>
      <c r="BGT38" s="204"/>
      <c r="BGU38" s="204"/>
      <c r="BGV38" s="204"/>
      <c r="BGW38" s="204"/>
      <c r="BGX38" s="204"/>
      <c r="BGY38" s="204"/>
      <c r="BGZ38" s="204"/>
      <c r="BHA38" s="204"/>
      <c r="BHB38" s="204"/>
      <c r="BHC38" s="204"/>
      <c r="BHD38" s="204"/>
      <c r="BHE38" s="204"/>
      <c r="BHF38" s="204"/>
      <c r="BHG38" s="204"/>
      <c r="BHH38" s="204"/>
      <c r="BHI38" s="204"/>
      <c r="BHJ38" s="204"/>
      <c r="BHK38" s="204"/>
      <c r="BHL38" s="204"/>
      <c r="BHM38" s="204"/>
      <c r="BHN38" s="204"/>
      <c r="BHO38" s="204"/>
      <c r="BHP38" s="204"/>
      <c r="BHQ38" s="204"/>
      <c r="BHR38" s="204"/>
      <c r="BHS38" s="204"/>
      <c r="BHT38" s="204"/>
      <c r="BHU38" s="204"/>
      <c r="BHV38" s="204"/>
      <c r="BHW38" s="204"/>
      <c r="BHX38" s="204"/>
      <c r="BHY38" s="204"/>
      <c r="BHZ38" s="204"/>
      <c r="BIA38" s="204"/>
      <c r="BIB38" s="204"/>
      <c r="BIC38" s="204"/>
      <c r="BID38" s="204"/>
      <c r="BIE38" s="204"/>
      <c r="BIF38" s="204"/>
      <c r="BIG38" s="204"/>
      <c r="BIH38" s="204"/>
      <c r="BII38" s="204"/>
      <c r="BIJ38" s="204"/>
      <c r="BIK38" s="204"/>
      <c r="BIL38" s="204"/>
      <c r="BIM38" s="204"/>
      <c r="BIN38" s="204"/>
      <c r="BIO38" s="204"/>
      <c r="BIP38" s="204"/>
      <c r="BIQ38" s="204"/>
      <c r="BIR38" s="204"/>
      <c r="BIS38" s="204"/>
      <c r="BIT38" s="204"/>
      <c r="BIU38" s="204"/>
      <c r="BIV38" s="204"/>
      <c r="BIW38" s="204"/>
      <c r="BIX38" s="204"/>
      <c r="BIY38" s="204"/>
      <c r="BIZ38" s="204"/>
      <c r="BJA38" s="204"/>
      <c r="BJB38" s="204"/>
      <c r="BJC38" s="204"/>
      <c r="BJD38" s="204"/>
      <c r="BJE38" s="204"/>
      <c r="BJF38" s="204"/>
      <c r="BJG38" s="204"/>
      <c r="BJH38" s="204"/>
      <c r="BJI38" s="204"/>
      <c r="BJJ38" s="204"/>
      <c r="BJK38" s="204"/>
      <c r="BJL38" s="204"/>
      <c r="BJM38" s="204"/>
      <c r="BJN38" s="204"/>
      <c r="BJO38" s="204"/>
      <c r="BJP38" s="204"/>
      <c r="BJQ38" s="204"/>
      <c r="BJR38" s="204"/>
      <c r="BJS38" s="204"/>
      <c r="BJT38" s="204"/>
      <c r="BJU38" s="204"/>
      <c r="BJV38" s="204"/>
      <c r="BJW38" s="204"/>
      <c r="BJX38" s="204"/>
      <c r="BJY38" s="204"/>
      <c r="BJZ38" s="204"/>
      <c r="BKA38" s="204"/>
      <c r="BKB38" s="204"/>
      <c r="BKC38" s="204"/>
      <c r="BKD38" s="204"/>
      <c r="BKE38" s="204"/>
      <c r="BKF38" s="204"/>
      <c r="BKG38" s="204"/>
      <c r="BKH38" s="204"/>
      <c r="BKI38" s="204"/>
      <c r="BKJ38" s="204"/>
      <c r="BKK38" s="204"/>
      <c r="BKL38" s="204"/>
      <c r="BKM38" s="204"/>
      <c r="BKN38" s="204"/>
      <c r="BKO38" s="204"/>
      <c r="BKP38" s="204"/>
      <c r="BKQ38" s="204"/>
      <c r="BKR38" s="204"/>
      <c r="BKS38" s="204"/>
      <c r="BKT38" s="204"/>
      <c r="BKU38" s="204"/>
      <c r="BKV38" s="204"/>
      <c r="BKW38" s="204"/>
      <c r="BKX38" s="204"/>
      <c r="BKY38" s="204"/>
      <c r="BKZ38" s="204"/>
      <c r="BLA38" s="204"/>
      <c r="BLB38" s="204"/>
      <c r="BLC38" s="204"/>
      <c r="BLD38" s="204"/>
      <c r="BLE38" s="204"/>
      <c r="BLF38" s="204"/>
      <c r="BLG38" s="204"/>
      <c r="BLH38" s="204"/>
      <c r="BLI38" s="204"/>
      <c r="BLJ38" s="204"/>
      <c r="BLK38" s="204"/>
      <c r="BLL38" s="204"/>
      <c r="BLM38" s="204"/>
      <c r="BLN38" s="204"/>
      <c r="BLO38" s="204"/>
      <c r="BLP38" s="204"/>
      <c r="BLQ38" s="204"/>
      <c r="BLR38" s="204"/>
      <c r="BLS38" s="204"/>
      <c r="BLT38" s="204"/>
      <c r="BLU38" s="204"/>
      <c r="BLV38" s="204"/>
      <c r="BLW38" s="204"/>
      <c r="BLX38" s="204"/>
      <c r="BLY38" s="204"/>
      <c r="BLZ38" s="204"/>
      <c r="BMA38" s="204"/>
      <c r="BMB38" s="204"/>
      <c r="BMC38" s="204"/>
      <c r="BMD38" s="204"/>
      <c r="BME38" s="204"/>
      <c r="BMF38" s="204"/>
      <c r="BMG38" s="204"/>
      <c r="BMH38" s="204"/>
      <c r="BMI38" s="204"/>
      <c r="BMJ38" s="204"/>
      <c r="BMK38" s="204"/>
      <c r="BML38" s="204"/>
      <c r="BMM38" s="204"/>
      <c r="BMN38" s="204"/>
      <c r="BMO38" s="204"/>
      <c r="BMP38" s="204"/>
      <c r="BMQ38" s="204"/>
      <c r="BMR38" s="204"/>
      <c r="BMS38" s="204"/>
      <c r="BMT38" s="204"/>
      <c r="BMU38" s="204"/>
      <c r="BMV38" s="204"/>
      <c r="BMW38" s="204"/>
      <c r="BMX38" s="204"/>
      <c r="BMY38" s="204"/>
      <c r="BMZ38" s="204"/>
      <c r="BNA38" s="204"/>
      <c r="BNB38" s="204"/>
      <c r="BNC38" s="204"/>
      <c r="BND38" s="204"/>
      <c r="BNE38" s="204"/>
      <c r="BNF38" s="204"/>
      <c r="BNG38" s="204"/>
      <c r="BNH38" s="204"/>
      <c r="BNI38" s="204"/>
      <c r="BNJ38" s="204"/>
      <c r="BNK38" s="204"/>
      <c r="BNL38" s="204"/>
      <c r="BNM38" s="204"/>
      <c r="BNN38" s="204"/>
      <c r="BNO38" s="204"/>
      <c r="BNP38" s="204"/>
      <c r="BNQ38" s="204"/>
      <c r="BNR38" s="204"/>
      <c r="BNS38" s="204"/>
      <c r="BNT38" s="204"/>
      <c r="BNU38" s="204"/>
      <c r="BNV38" s="204"/>
      <c r="BNW38" s="204"/>
      <c r="BNX38" s="204"/>
      <c r="BNY38" s="204"/>
      <c r="BNZ38" s="204"/>
      <c r="BOA38" s="204"/>
      <c r="BOB38" s="204"/>
      <c r="BOC38" s="204"/>
      <c r="BOD38" s="204"/>
      <c r="BOE38" s="204"/>
      <c r="BOF38" s="204"/>
      <c r="BOG38" s="204"/>
      <c r="BOH38" s="204"/>
      <c r="BOI38" s="204"/>
      <c r="BOJ38" s="204"/>
      <c r="BOK38" s="204"/>
      <c r="BOL38" s="204"/>
      <c r="BOM38" s="204"/>
      <c r="BON38" s="204"/>
      <c r="BOO38" s="204"/>
      <c r="BOP38" s="204"/>
      <c r="BOQ38" s="204"/>
      <c r="BOR38" s="204"/>
      <c r="BOS38" s="204"/>
      <c r="BOT38" s="204"/>
      <c r="BOU38" s="204"/>
      <c r="BOV38" s="204"/>
      <c r="BOW38" s="204"/>
      <c r="BOX38" s="204"/>
      <c r="BOY38" s="204"/>
      <c r="BOZ38" s="204"/>
      <c r="BPA38" s="204"/>
      <c r="BPB38" s="204"/>
      <c r="BPC38" s="204"/>
      <c r="BPD38" s="204"/>
      <c r="BPE38" s="204"/>
      <c r="BPF38" s="204"/>
      <c r="BPG38" s="204"/>
      <c r="BPH38" s="204"/>
      <c r="BPI38" s="204"/>
      <c r="BPJ38" s="204"/>
      <c r="BPK38" s="204"/>
      <c r="BPL38" s="204"/>
      <c r="BPM38" s="204"/>
      <c r="BPN38" s="204"/>
      <c r="BPO38" s="204"/>
      <c r="BPP38" s="204"/>
      <c r="BPQ38" s="204"/>
      <c r="BPR38" s="204"/>
      <c r="BPS38" s="204"/>
      <c r="BPT38" s="204"/>
      <c r="BPU38" s="204"/>
      <c r="BPV38" s="204"/>
      <c r="BPW38" s="204"/>
      <c r="BPX38" s="204"/>
      <c r="BPY38" s="204"/>
      <c r="BPZ38" s="204"/>
      <c r="BQA38" s="204"/>
      <c r="BQB38" s="204"/>
      <c r="BQC38" s="204"/>
      <c r="BQD38" s="204"/>
      <c r="BQE38" s="204"/>
      <c r="BQF38" s="204"/>
      <c r="BQG38" s="204"/>
      <c r="BQH38" s="204"/>
      <c r="BQI38" s="204"/>
      <c r="BQJ38" s="204"/>
      <c r="BQK38" s="204"/>
      <c r="BQL38" s="204"/>
      <c r="BQM38" s="204"/>
      <c r="BQN38" s="204"/>
      <c r="BQO38" s="204"/>
      <c r="BQP38" s="204"/>
      <c r="BQQ38" s="204"/>
      <c r="BQR38" s="204"/>
      <c r="BQS38" s="204"/>
      <c r="BQT38" s="204"/>
      <c r="BQU38" s="204"/>
      <c r="BQV38" s="204"/>
      <c r="BQW38" s="204"/>
      <c r="BQX38" s="204"/>
      <c r="BQY38" s="204"/>
      <c r="BQZ38" s="204"/>
      <c r="BRA38" s="204"/>
      <c r="BRB38" s="204"/>
      <c r="BRC38" s="204"/>
      <c r="BRD38" s="204"/>
      <c r="BRE38" s="204"/>
      <c r="BRF38" s="204"/>
      <c r="BRG38" s="204"/>
      <c r="BRH38" s="204"/>
      <c r="BRI38" s="204"/>
      <c r="BRJ38" s="204"/>
      <c r="BRK38" s="204"/>
      <c r="BRL38" s="204"/>
      <c r="BRM38" s="204"/>
      <c r="BRN38" s="204"/>
      <c r="BRO38" s="204"/>
      <c r="BRP38" s="204"/>
      <c r="BRQ38" s="204"/>
      <c r="BRR38" s="204"/>
      <c r="BRS38" s="204"/>
      <c r="BRT38" s="204"/>
      <c r="BRU38" s="204"/>
      <c r="BRV38" s="204"/>
      <c r="BRW38" s="204"/>
      <c r="BRX38" s="204"/>
      <c r="BRY38" s="204"/>
      <c r="BRZ38" s="204"/>
      <c r="BSA38" s="204"/>
      <c r="BSB38" s="204"/>
      <c r="BSC38" s="204"/>
      <c r="BSD38" s="204"/>
      <c r="BSE38" s="204"/>
      <c r="BSF38" s="204"/>
      <c r="BSG38" s="204"/>
      <c r="BSH38" s="204"/>
      <c r="BSI38" s="204"/>
      <c r="BSJ38" s="204"/>
      <c r="BSK38" s="204"/>
      <c r="BSL38" s="204"/>
      <c r="BSM38" s="204"/>
      <c r="BSN38" s="204"/>
      <c r="BSO38" s="204"/>
      <c r="BSP38" s="204"/>
      <c r="BSQ38" s="204"/>
      <c r="BSR38" s="204"/>
      <c r="BSS38" s="204"/>
      <c r="BST38" s="204"/>
      <c r="BSU38" s="204"/>
      <c r="BSV38" s="204"/>
      <c r="BSW38" s="204"/>
      <c r="BSX38" s="204"/>
      <c r="BSY38" s="204"/>
      <c r="BSZ38" s="204"/>
      <c r="BTA38" s="204"/>
      <c r="BTB38" s="204"/>
      <c r="BTC38" s="204"/>
      <c r="BTD38" s="204"/>
      <c r="BTE38" s="204"/>
      <c r="BTF38" s="204"/>
      <c r="BTG38" s="204"/>
      <c r="BTH38" s="204"/>
      <c r="BTI38" s="204"/>
      <c r="BTJ38" s="204"/>
      <c r="BTK38" s="204"/>
      <c r="BTL38" s="204"/>
      <c r="BTM38" s="204"/>
      <c r="BTN38" s="204"/>
      <c r="BTO38" s="204"/>
      <c r="BTP38" s="204"/>
      <c r="BTQ38" s="204"/>
      <c r="BTR38" s="204"/>
      <c r="BTS38" s="204"/>
      <c r="BTT38" s="204"/>
      <c r="BTU38" s="204"/>
      <c r="BTV38" s="204"/>
      <c r="BTW38" s="204"/>
      <c r="BTX38" s="204"/>
      <c r="BTY38" s="204"/>
      <c r="BTZ38" s="204"/>
      <c r="BUA38" s="204"/>
      <c r="BUB38" s="204"/>
      <c r="BUC38" s="204"/>
      <c r="BUD38" s="204"/>
      <c r="BUE38" s="204"/>
      <c r="BUF38" s="204"/>
      <c r="BUG38" s="204"/>
      <c r="BUH38" s="204"/>
      <c r="BUI38" s="204"/>
      <c r="BUJ38" s="204"/>
      <c r="BUK38" s="204"/>
      <c r="BUL38" s="204"/>
      <c r="BUM38" s="204"/>
      <c r="BUN38" s="204"/>
      <c r="BUO38" s="204"/>
      <c r="BUP38" s="204"/>
      <c r="BUQ38" s="204"/>
      <c r="BUR38" s="204"/>
      <c r="BUS38" s="204"/>
      <c r="BUT38" s="204"/>
      <c r="BUU38" s="204"/>
      <c r="BUV38" s="204"/>
      <c r="BUW38" s="204"/>
      <c r="BUX38" s="204"/>
      <c r="BUY38" s="204"/>
      <c r="BUZ38" s="204"/>
      <c r="BVA38" s="204"/>
      <c r="BVB38" s="204"/>
      <c r="BVC38" s="204"/>
      <c r="BVD38" s="204"/>
      <c r="BVE38" s="204"/>
      <c r="BVF38" s="204"/>
      <c r="BVG38" s="204"/>
      <c r="BVH38" s="204"/>
      <c r="BVI38" s="204"/>
      <c r="BVJ38" s="204"/>
      <c r="BVK38" s="204"/>
      <c r="BVL38" s="204"/>
      <c r="BVM38" s="204"/>
      <c r="BVN38" s="204"/>
      <c r="BVO38" s="204"/>
      <c r="BVP38" s="204"/>
      <c r="BVQ38" s="204"/>
      <c r="BVR38" s="204"/>
      <c r="BVS38" s="204"/>
      <c r="BVT38" s="204"/>
      <c r="BVU38" s="204"/>
      <c r="BVV38" s="204"/>
      <c r="BVW38" s="204"/>
      <c r="BVX38" s="204"/>
      <c r="BVY38" s="204"/>
      <c r="BVZ38" s="204"/>
      <c r="BWA38" s="204"/>
      <c r="BWB38" s="204"/>
      <c r="BWC38" s="204"/>
      <c r="BWD38" s="204"/>
      <c r="BWE38" s="204"/>
      <c r="BWF38" s="204"/>
      <c r="BWG38" s="204"/>
      <c r="BWH38" s="204"/>
      <c r="BWI38" s="204"/>
      <c r="BWJ38" s="204"/>
      <c r="BWK38" s="204"/>
      <c r="BWL38" s="204"/>
      <c r="BWM38" s="204"/>
      <c r="BWN38" s="204"/>
      <c r="BWO38" s="204"/>
      <c r="BWP38" s="204"/>
      <c r="BWQ38" s="204"/>
      <c r="BWR38" s="204"/>
      <c r="BWS38" s="204"/>
      <c r="BWT38" s="204"/>
      <c r="BWU38" s="204"/>
      <c r="BWV38" s="204"/>
      <c r="BWW38" s="204"/>
      <c r="BWX38" s="204"/>
      <c r="BWY38" s="204"/>
      <c r="BWZ38" s="204"/>
      <c r="BXA38" s="204"/>
      <c r="BXB38" s="204"/>
      <c r="BXC38" s="204"/>
      <c r="BXD38" s="204"/>
      <c r="BXE38" s="204"/>
      <c r="BXF38" s="204"/>
      <c r="BXG38" s="204"/>
      <c r="BXH38" s="204"/>
      <c r="BXI38" s="204"/>
      <c r="BXJ38" s="204"/>
      <c r="BXK38" s="204"/>
      <c r="BXL38" s="204"/>
      <c r="BXM38" s="204"/>
      <c r="BXN38" s="204"/>
      <c r="BXO38" s="204"/>
      <c r="BXP38" s="204"/>
      <c r="BXQ38" s="204"/>
      <c r="BXR38" s="204"/>
      <c r="BXS38" s="204"/>
      <c r="BXT38" s="204"/>
      <c r="BXU38" s="204"/>
      <c r="BXV38" s="204"/>
      <c r="BXW38" s="204"/>
      <c r="BXX38" s="204"/>
      <c r="BXY38" s="204"/>
      <c r="BXZ38" s="204"/>
      <c r="BYA38" s="204"/>
      <c r="BYB38" s="204"/>
      <c r="BYC38" s="204"/>
      <c r="BYD38" s="204"/>
      <c r="BYE38" s="204"/>
      <c r="BYF38" s="204"/>
      <c r="BYG38" s="204"/>
      <c r="BYH38" s="204"/>
      <c r="BYI38" s="204"/>
      <c r="BYJ38" s="204"/>
      <c r="BYK38" s="204"/>
      <c r="BYL38" s="204"/>
      <c r="BYM38" s="204"/>
      <c r="BYN38" s="204"/>
      <c r="BYO38" s="204"/>
      <c r="BYP38" s="204"/>
      <c r="BYQ38" s="204"/>
      <c r="BYR38" s="204"/>
      <c r="BYS38" s="204"/>
      <c r="BYT38" s="204"/>
      <c r="BYU38" s="204"/>
      <c r="BYV38" s="204"/>
      <c r="BYW38" s="204"/>
      <c r="BYX38" s="204"/>
      <c r="BYY38" s="204"/>
      <c r="BYZ38" s="204"/>
      <c r="BZA38" s="204"/>
      <c r="BZB38" s="204"/>
      <c r="BZC38" s="204"/>
      <c r="BZD38" s="204"/>
      <c r="BZE38" s="204"/>
      <c r="BZF38" s="204"/>
      <c r="BZG38" s="204"/>
      <c r="BZH38" s="204"/>
      <c r="BZI38" s="204"/>
      <c r="BZJ38" s="204"/>
      <c r="BZK38" s="204"/>
      <c r="BZL38" s="204"/>
      <c r="BZM38" s="204"/>
      <c r="BZN38" s="204"/>
      <c r="BZO38" s="204"/>
      <c r="BZP38" s="204"/>
      <c r="BZQ38" s="204"/>
      <c r="BZR38" s="204"/>
      <c r="BZS38" s="204"/>
      <c r="BZT38" s="204"/>
      <c r="BZU38" s="204"/>
      <c r="BZV38" s="204"/>
      <c r="BZW38" s="204"/>
      <c r="BZX38" s="204"/>
      <c r="BZY38" s="204"/>
      <c r="BZZ38" s="204"/>
      <c r="CAA38" s="204"/>
      <c r="CAB38" s="204"/>
      <c r="CAC38" s="204"/>
      <c r="CAD38" s="204"/>
      <c r="CAE38" s="204"/>
      <c r="CAF38" s="204"/>
      <c r="CAG38" s="204"/>
      <c r="CAH38" s="204"/>
      <c r="CAI38" s="204"/>
      <c r="CAJ38" s="204"/>
      <c r="CAK38" s="204"/>
      <c r="CAL38" s="204"/>
      <c r="CAM38" s="204"/>
      <c r="CAN38" s="204"/>
      <c r="CAO38" s="204"/>
      <c r="CAP38" s="204"/>
      <c r="CAQ38" s="204"/>
      <c r="CAR38" s="204"/>
      <c r="CAS38" s="204"/>
      <c r="CAT38" s="204"/>
      <c r="CAU38" s="204"/>
      <c r="CAV38" s="204"/>
      <c r="CAW38" s="204"/>
      <c r="CAX38" s="204"/>
      <c r="CAY38" s="204"/>
      <c r="CAZ38" s="204"/>
      <c r="CBA38" s="204"/>
      <c r="CBB38" s="204"/>
      <c r="CBC38" s="204"/>
      <c r="CBD38" s="204"/>
      <c r="CBE38" s="204"/>
      <c r="CBF38" s="204"/>
      <c r="CBG38" s="204"/>
      <c r="CBH38" s="204"/>
      <c r="CBI38" s="204"/>
      <c r="CBJ38" s="204"/>
      <c r="CBK38" s="204"/>
      <c r="CBL38" s="204"/>
      <c r="CBM38" s="204"/>
      <c r="CBN38" s="204"/>
      <c r="CBO38" s="204"/>
      <c r="CBP38" s="204"/>
      <c r="CBQ38" s="204"/>
      <c r="CBR38" s="204"/>
      <c r="CBS38" s="204"/>
      <c r="CBT38" s="204"/>
      <c r="CBU38" s="204"/>
      <c r="CBV38" s="204"/>
      <c r="CBW38" s="204"/>
      <c r="CBX38" s="204"/>
      <c r="CBY38" s="204"/>
      <c r="CBZ38" s="204"/>
      <c r="CCA38" s="204"/>
      <c r="CCB38" s="204"/>
      <c r="CCC38" s="204"/>
      <c r="CCD38" s="204"/>
      <c r="CCE38" s="204"/>
      <c r="CCF38" s="204"/>
      <c r="CCG38" s="204"/>
      <c r="CCH38" s="204"/>
      <c r="CCI38" s="204"/>
      <c r="CCJ38" s="204"/>
      <c r="CCK38" s="204"/>
      <c r="CCL38" s="204"/>
      <c r="CCM38" s="204"/>
      <c r="CCN38" s="204"/>
      <c r="CCO38" s="204"/>
      <c r="CCP38" s="204"/>
      <c r="CCQ38" s="204"/>
      <c r="CCR38" s="204"/>
      <c r="CCS38" s="204"/>
      <c r="CCT38" s="204"/>
      <c r="CCU38" s="204"/>
      <c r="CCV38" s="204"/>
      <c r="CCW38" s="204"/>
      <c r="CCX38" s="204"/>
      <c r="CCY38" s="204"/>
      <c r="CCZ38" s="204"/>
      <c r="CDA38" s="204"/>
      <c r="CDB38" s="204"/>
      <c r="CDC38" s="204"/>
      <c r="CDD38" s="204"/>
      <c r="CDE38" s="204"/>
      <c r="CDF38" s="204"/>
      <c r="CDG38" s="204"/>
      <c r="CDH38" s="204"/>
      <c r="CDI38" s="204"/>
      <c r="CDJ38" s="204"/>
      <c r="CDK38" s="204"/>
      <c r="CDL38" s="204"/>
      <c r="CDM38" s="204"/>
      <c r="CDN38" s="204"/>
      <c r="CDO38" s="204"/>
      <c r="CDP38" s="204"/>
      <c r="CDQ38" s="204"/>
      <c r="CDR38" s="204"/>
      <c r="CDS38" s="204"/>
      <c r="CDT38" s="204"/>
      <c r="CDU38" s="204"/>
      <c r="CDV38" s="204"/>
      <c r="CDW38" s="204"/>
      <c r="CDX38" s="204"/>
      <c r="CDY38" s="204"/>
      <c r="CDZ38" s="204"/>
      <c r="CEA38" s="204"/>
      <c r="CEB38" s="204"/>
      <c r="CEC38" s="204"/>
      <c r="CED38" s="204"/>
      <c r="CEE38" s="204"/>
      <c r="CEF38" s="204"/>
      <c r="CEG38" s="204"/>
      <c r="CEH38" s="204"/>
      <c r="CEI38" s="204"/>
      <c r="CEJ38" s="204"/>
      <c r="CEK38" s="204"/>
      <c r="CEL38" s="204"/>
      <c r="CEM38" s="204"/>
      <c r="CEN38" s="204"/>
      <c r="CEO38" s="204"/>
      <c r="CEP38" s="204"/>
      <c r="CEQ38" s="204"/>
      <c r="CER38" s="204"/>
      <c r="CES38" s="204"/>
      <c r="CET38" s="204"/>
      <c r="CEU38" s="204"/>
      <c r="CEV38" s="204"/>
      <c r="CEW38" s="204"/>
      <c r="CEX38" s="204"/>
      <c r="CEY38" s="204"/>
      <c r="CEZ38" s="204"/>
      <c r="CFA38" s="204"/>
      <c r="CFB38" s="204"/>
      <c r="CFC38" s="204"/>
      <c r="CFD38" s="204"/>
      <c r="CFE38" s="204"/>
      <c r="CFF38" s="204"/>
      <c r="CFG38" s="204"/>
      <c r="CFH38" s="204"/>
      <c r="CFI38" s="204"/>
      <c r="CFJ38" s="204"/>
      <c r="CFK38" s="204"/>
      <c r="CFL38" s="204"/>
      <c r="CFM38" s="204"/>
      <c r="CFN38" s="204"/>
      <c r="CFO38" s="204"/>
      <c r="CFP38" s="204"/>
      <c r="CFQ38" s="204"/>
      <c r="CFR38" s="204"/>
      <c r="CFS38" s="204"/>
      <c r="CFT38" s="204"/>
      <c r="CFU38" s="204"/>
      <c r="CFV38" s="204"/>
      <c r="CFW38" s="204"/>
      <c r="CFX38" s="204"/>
      <c r="CFY38" s="204"/>
      <c r="CFZ38" s="204"/>
      <c r="CGA38" s="204"/>
      <c r="CGB38" s="204"/>
      <c r="CGC38" s="204"/>
      <c r="CGD38" s="204"/>
      <c r="CGE38" s="204"/>
      <c r="CGF38" s="204"/>
      <c r="CGG38" s="204"/>
      <c r="CGH38" s="204"/>
      <c r="CGI38" s="204"/>
      <c r="CGJ38" s="204"/>
      <c r="CGK38" s="204"/>
      <c r="CGL38" s="204"/>
      <c r="CGM38" s="204"/>
      <c r="CGN38" s="204"/>
      <c r="CGO38" s="204"/>
      <c r="CGP38" s="204"/>
      <c r="CGQ38" s="204"/>
      <c r="CGR38" s="204"/>
      <c r="CGS38" s="204"/>
      <c r="CGT38" s="204"/>
      <c r="CGU38" s="204"/>
      <c r="CGV38" s="204"/>
      <c r="CGW38" s="204"/>
      <c r="CGX38" s="204"/>
      <c r="CGY38" s="204"/>
      <c r="CGZ38" s="204"/>
      <c r="CHA38" s="204"/>
      <c r="CHB38" s="204"/>
      <c r="CHC38" s="204"/>
      <c r="CHD38" s="204"/>
      <c r="CHE38" s="204"/>
      <c r="CHF38" s="204"/>
      <c r="CHG38" s="204"/>
      <c r="CHH38" s="204"/>
      <c r="CHI38" s="204"/>
      <c r="CHJ38" s="204"/>
      <c r="CHK38" s="204"/>
      <c r="CHL38" s="204"/>
      <c r="CHM38" s="204"/>
      <c r="CHN38" s="204"/>
      <c r="CHO38" s="204"/>
      <c r="CHP38" s="204"/>
      <c r="CHQ38" s="204"/>
      <c r="CHR38" s="204"/>
      <c r="CHS38" s="204"/>
      <c r="CHT38" s="204"/>
      <c r="CHU38" s="204"/>
      <c r="CHV38" s="204"/>
      <c r="CHW38" s="204"/>
      <c r="CHX38" s="204"/>
      <c r="CHY38" s="204"/>
      <c r="CHZ38" s="204"/>
      <c r="CIA38" s="204"/>
      <c r="CIB38" s="204"/>
      <c r="CIC38" s="204"/>
      <c r="CID38" s="204"/>
      <c r="CIE38" s="204"/>
      <c r="CIF38" s="204"/>
      <c r="CIG38" s="204"/>
      <c r="CIH38" s="204"/>
      <c r="CII38" s="204"/>
      <c r="CIJ38" s="204"/>
      <c r="CIK38" s="204"/>
      <c r="CIL38" s="204"/>
      <c r="CIM38" s="204"/>
      <c r="CIN38" s="204"/>
      <c r="CIO38" s="204"/>
      <c r="CIP38" s="204"/>
      <c r="CIQ38" s="204"/>
      <c r="CIR38" s="204"/>
      <c r="CIS38" s="204"/>
      <c r="CIT38" s="204"/>
      <c r="CIU38" s="204"/>
      <c r="CIV38" s="204"/>
      <c r="CIW38" s="204"/>
      <c r="CIX38" s="204"/>
      <c r="CIY38" s="204"/>
      <c r="CIZ38" s="204"/>
      <c r="CJA38" s="204"/>
      <c r="CJB38" s="204"/>
      <c r="CJC38" s="204"/>
      <c r="CJD38" s="204"/>
      <c r="CJE38" s="204"/>
      <c r="CJF38" s="204"/>
      <c r="CJG38" s="204"/>
      <c r="CJH38" s="204"/>
      <c r="CJI38" s="204"/>
      <c r="CJJ38" s="204"/>
      <c r="CJK38" s="204"/>
      <c r="CJL38" s="204"/>
      <c r="CJM38" s="204"/>
      <c r="CJN38" s="204"/>
      <c r="CJO38" s="204"/>
      <c r="CJP38" s="204"/>
      <c r="CJQ38" s="204"/>
      <c r="CJR38" s="204"/>
      <c r="CJS38" s="204"/>
      <c r="CJT38" s="204"/>
      <c r="CJU38" s="204"/>
      <c r="CJV38" s="204"/>
      <c r="CJW38" s="204"/>
      <c r="CJX38" s="204"/>
      <c r="CJY38" s="204"/>
      <c r="CJZ38" s="204"/>
      <c r="CKA38" s="204"/>
      <c r="CKB38" s="204"/>
      <c r="CKC38" s="204"/>
      <c r="CKD38" s="204"/>
      <c r="CKE38" s="204"/>
      <c r="CKF38" s="204"/>
      <c r="CKG38" s="204"/>
      <c r="CKH38" s="204"/>
      <c r="CKI38" s="204"/>
      <c r="CKJ38" s="204"/>
      <c r="CKK38" s="204"/>
      <c r="CKL38" s="204"/>
      <c r="CKM38" s="204"/>
      <c r="CKN38" s="204"/>
      <c r="CKO38" s="204"/>
      <c r="CKP38" s="204"/>
      <c r="CKQ38" s="204"/>
      <c r="CKR38" s="204"/>
      <c r="CKS38" s="204"/>
      <c r="CKT38" s="204"/>
      <c r="CKU38" s="204"/>
      <c r="CKV38" s="204"/>
      <c r="CKW38" s="204"/>
      <c r="CKX38" s="204"/>
      <c r="CKY38" s="204"/>
      <c r="CKZ38" s="204"/>
      <c r="CLA38" s="204"/>
      <c r="CLB38" s="204"/>
      <c r="CLC38" s="204"/>
      <c r="CLD38" s="204"/>
      <c r="CLE38" s="204"/>
      <c r="CLF38" s="204"/>
      <c r="CLG38" s="204"/>
      <c r="CLH38" s="204"/>
      <c r="CLI38" s="204"/>
      <c r="CLJ38" s="204"/>
      <c r="CLK38" s="204"/>
      <c r="CLL38" s="204"/>
      <c r="CLM38" s="204"/>
      <c r="CLN38" s="204"/>
      <c r="CLO38" s="204"/>
      <c r="CLP38" s="204"/>
      <c r="CLQ38" s="204"/>
      <c r="CLR38" s="204"/>
      <c r="CLS38" s="204"/>
      <c r="CLT38" s="204"/>
      <c r="CLU38" s="204"/>
      <c r="CLV38" s="204"/>
      <c r="CLW38" s="204"/>
      <c r="CLX38" s="204"/>
      <c r="CLY38" s="204"/>
      <c r="CLZ38" s="204"/>
      <c r="CMA38" s="204"/>
      <c r="CMB38" s="204"/>
      <c r="CMC38" s="204"/>
      <c r="CMD38" s="204"/>
      <c r="CME38" s="204"/>
      <c r="CMF38" s="204"/>
      <c r="CMG38" s="204"/>
      <c r="CMH38" s="204"/>
      <c r="CMI38" s="204"/>
      <c r="CMJ38" s="204"/>
      <c r="CMK38" s="204"/>
      <c r="CML38" s="204"/>
      <c r="CMM38" s="204"/>
      <c r="CMN38" s="204"/>
      <c r="CMO38" s="204"/>
      <c r="CMP38" s="204"/>
      <c r="CMQ38" s="204"/>
      <c r="CMR38" s="204"/>
      <c r="CMS38" s="204"/>
      <c r="CMT38" s="204"/>
      <c r="CMU38" s="204"/>
      <c r="CMV38" s="204"/>
      <c r="CMW38" s="204"/>
      <c r="CMX38" s="204"/>
      <c r="CMY38" s="204"/>
      <c r="CMZ38" s="204"/>
      <c r="CNA38" s="204"/>
    </row>
    <row r="39" spans="1:2393" s="56" customFormat="1" ht="18" customHeight="1">
      <c r="A39" s="62" t="s">
        <v>48</v>
      </c>
      <c r="B39" s="63"/>
      <c r="C39" s="50"/>
      <c r="D39" s="50"/>
      <c r="E39" s="50"/>
      <c r="F39" s="50"/>
      <c r="G39" s="50"/>
      <c r="H39" s="50"/>
      <c r="I39" s="50">
        <f>J39+[1]город!I39+[1]поселения!I40</f>
        <v>0</v>
      </c>
      <c r="J39" s="50"/>
      <c r="K39" s="50"/>
      <c r="L39" s="50"/>
      <c r="M39" s="50"/>
      <c r="N39" s="50"/>
      <c r="O39" s="50"/>
      <c r="P39" s="32"/>
      <c r="Q39" s="33">
        <v>0</v>
      </c>
      <c r="R39" s="51"/>
      <c r="S39" s="50"/>
      <c r="T39" s="50"/>
      <c r="U39" s="50"/>
      <c r="V39" s="50"/>
      <c r="W39" s="50"/>
      <c r="X39" s="50"/>
      <c r="Y39" s="51"/>
      <c r="Z39" s="51"/>
      <c r="AA39" s="51"/>
      <c r="AB39" s="51"/>
      <c r="AC39" s="52"/>
      <c r="AD39" s="52"/>
      <c r="AE39" s="53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  <c r="ED39" s="55"/>
      <c r="EE39" s="55"/>
      <c r="EF39" s="55"/>
      <c r="EG39" s="55"/>
      <c r="EH39" s="55"/>
      <c r="EI39" s="55"/>
      <c r="EJ39" s="55"/>
      <c r="EK39" s="55"/>
      <c r="EL39" s="55"/>
      <c r="EM39" s="55"/>
      <c r="EN39" s="55"/>
      <c r="EO39" s="55"/>
      <c r="EP39" s="55"/>
      <c r="EQ39" s="55"/>
      <c r="ER39" s="55"/>
      <c r="ES39" s="55"/>
      <c r="ET39" s="55"/>
      <c r="EU39" s="55"/>
      <c r="EV39" s="55"/>
      <c r="EW39" s="55"/>
      <c r="EX39" s="55"/>
      <c r="EY39" s="55"/>
      <c r="EZ39" s="55"/>
      <c r="FA39" s="55"/>
      <c r="FB39" s="55"/>
      <c r="FC39" s="55"/>
      <c r="FD39" s="55"/>
      <c r="FE39" s="55"/>
      <c r="FF39" s="55"/>
      <c r="FG39" s="55"/>
      <c r="FH39" s="55"/>
      <c r="FI39" s="55"/>
      <c r="FJ39" s="55"/>
      <c r="FK39" s="55"/>
      <c r="FL39" s="55"/>
      <c r="FM39" s="55"/>
      <c r="FN39" s="55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  <c r="JC39" s="204"/>
      <c r="JD39" s="204"/>
      <c r="JE39" s="204"/>
      <c r="JF39" s="204"/>
      <c r="JG39" s="204"/>
      <c r="JH39" s="204"/>
      <c r="JI39" s="204"/>
      <c r="JJ39" s="204"/>
      <c r="JK39" s="204"/>
      <c r="JL39" s="204"/>
      <c r="JM39" s="204"/>
      <c r="JN39" s="204"/>
      <c r="JO39" s="204"/>
      <c r="JP39" s="204"/>
      <c r="JQ39" s="204"/>
      <c r="JR39" s="204"/>
      <c r="JS39" s="204"/>
      <c r="JT39" s="204"/>
      <c r="JU39" s="204"/>
      <c r="JV39" s="204"/>
      <c r="JW39" s="204"/>
      <c r="JX39" s="204"/>
      <c r="JY39" s="204"/>
      <c r="JZ39" s="204"/>
      <c r="KA39" s="204"/>
      <c r="KB39" s="204"/>
      <c r="KC39" s="204"/>
      <c r="KD39" s="204"/>
      <c r="KE39" s="204"/>
      <c r="KF39" s="204"/>
      <c r="KG39" s="204"/>
      <c r="KH39" s="204"/>
      <c r="KI39" s="204"/>
      <c r="KJ39" s="204"/>
      <c r="KK39" s="204"/>
      <c r="KL39" s="204"/>
      <c r="KM39" s="204"/>
      <c r="KN39" s="204"/>
      <c r="KO39" s="204"/>
      <c r="KP39" s="204"/>
      <c r="KQ39" s="204"/>
      <c r="KR39" s="204"/>
      <c r="KS39" s="204"/>
      <c r="KT39" s="204"/>
      <c r="KU39" s="204"/>
      <c r="KV39" s="204"/>
      <c r="KW39" s="204"/>
      <c r="KX39" s="204"/>
      <c r="KY39" s="204"/>
      <c r="KZ39" s="204"/>
      <c r="LA39" s="204"/>
      <c r="LB39" s="204"/>
      <c r="LC39" s="204"/>
      <c r="LD39" s="204"/>
      <c r="LE39" s="204"/>
      <c r="LF39" s="204"/>
      <c r="LG39" s="204"/>
      <c r="LH39" s="204"/>
      <c r="LI39" s="204"/>
      <c r="LJ39" s="204"/>
      <c r="LK39" s="204"/>
      <c r="LL39" s="204"/>
      <c r="LM39" s="204"/>
      <c r="LN39" s="204"/>
      <c r="LO39" s="204"/>
      <c r="LP39" s="204"/>
      <c r="LQ39" s="204"/>
      <c r="LR39" s="204"/>
      <c r="LS39" s="204"/>
      <c r="LT39" s="204"/>
      <c r="LU39" s="204"/>
      <c r="LV39" s="204"/>
      <c r="LW39" s="204"/>
      <c r="LX39" s="204"/>
      <c r="LY39" s="204"/>
      <c r="LZ39" s="204"/>
      <c r="MA39" s="204"/>
      <c r="MB39" s="204"/>
      <c r="MC39" s="204"/>
      <c r="MD39" s="204"/>
      <c r="ME39" s="204"/>
      <c r="MF39" s="204"/>
      <c r="MG39" s="204"/>
      <c r="MH39" s="204"/>
      <c r="MI39" s="204"/>
      <c r="MJ39" s="204"/>
      <c r="MK39" s="204"/>
      <c r="ML39" s="204"/>
      <c r="MM39" s="204"/>
      <c r="MN39" s="204"/>
      <c r="MO39" s="204"/>
      <c r="MP39" s="204"/>
      <c r="MQ39" s="204"/>
      <c r="MR39" s="204"/>
      <c r="MS39" s="204"/>
      <c r="MT39" s="204"/>
      <c r="MU39" s="204"/>
      <c r="MV39" s="204"/>
      <c r="MW39" s="204"/>
      <c r="MX39" s="204"/>
      <c r="MY39" s="204"/>
      <c r="MZ39" s="204"/>
      <c r="NA39" s="204"/>
      <c r="NB39" s="204"/>
      <c r="NC39" s="204"/>
      <c r="ND39" s="204"/>
      <c r="NE39" s="204"/>
      <c r="NF39" s="204"/>
      <c r="NG39" s="204"/>
      <c r="NH39" s="204"/>
      <c r="NI39" s="204"/>
      <c r="NJ39" s="204"/>
      <c r="NK39" s="204"/>
      <c r="NL39" s="204"/>
      <c r="NM39" s="204"/>
      <c r="NN39" s="204"/>
      <c r="NO39" s="204"/>
      <c r="NP39" s="204"/>
      <c r="NQ39" s="204"/>
      <c r="NR39" s="204"/>
      <c r="NS39" s="204"/>
      <c r="NT39" s="204"/>
      <c r="NU39" s="204"/>
      <c r="NV39" s="204"/>
      <c r="NW39" s="204"/>
      <c r="NX39" s="204"/>
      <c r="NY39" s="204"/>
      <c r="NZ39" s="204"/>
      <c r="OA39" s="204"/>
      <c r="OB39" s="204"/>
      <c r="OC39" s="204"/>
      <c r="OD39" s="204"/>
      <c r="OE39" s="204"/>
      <c r="OF39" s="204"/>
      <c r="OG39" s="204"/>
      <c r="OH39" s="204"/>
      <c r="OI39" s="204"/>
      <c r="OJ39" s="204"/>
      <c r="OK39" s="204"/>
      <c r="OL39" s="204"/>
      <c r="OM39" s="204"/>
      <c r="ON39" s="204"/>
      <c r="OO39" s="204"/>
      <c r="OP39" s="204"/>
      <c r="OQ39" s="204"/>
      <c r="OR39" s="204"/>
      <c r="OS39" s="204"/>
      <c r="OT39" s="204"/>
      <c r="OU39" s="204"/>
      <c r="OV39" s="204"/>
      <c r="OW39" s="204"/>
      <c r="OX39" s="204"/>
      <c r="OY39" s="204"/>
      <c r="OZ39" s="204"/>
      <c r="PA39" s="204"/>
      <c r="PB39" s="204"/>
      <c r="PC39" s="204"/>
      <c r="PD39" s="204"/>
      <c r="PE39" s="204"/>
      <c r="PF39" s="204"/>
      <c r="PG39" s="204"/>
      <c r="PH39" s="204"/>
      <c r="PI39" s="204"/>
      <c r="PJ39" s="204"/>
      <c r="PK39" s="204"/>
      <c r="PL39" s="204"/>
      <c r="PM39" s="204"/>
      <c r="PN39" s="204"/>
      <c r="PO39" s="204"/>
      <c r="PP39" s="204"/>
      <c r="PQ39" s="204"/>
      <c r="PR39" s="204"/>
      <c r="PS39" s="204"/>
      <c r="PT39" s="204"/>
      <c r="PU39" s="204"/>
      <c r="PV39" s="204"/>
      <c r="PW39" s="204"/>
      <c r="PX39" s="204"/>
      <c r="PY39" s="204"/>
      <c r="PZ39" s="204"/>
      <c r="QA39" s="204"/>
      <c r="QB39" s="204"/>
      <c r="QC39" s="204"/>
      <c r="QD39" s="204"/>
      <c r="QE39" s="204"/>
      <c r="QF39" s="204"/>
      <c r="QG39" s="204"/>
      <c r="QH39" s="204"/>
      <c r="QI39" s="204"/>
      <c r="QJ39" s="204"/>
      <c r="QK39" s="204"/>
      <c r="QL39" s="204"/>
      <c r="QM39" s="204"/>
      <c r="QN39" s="204"/>
      <c r="QO39" s="204"/>
      <c r="QP39" s="204"/>
      <c r="QQ39" s="204"/>
      <c r="QR39" s="204"/>
      <c r="QS39" s="204"/>
      <c r="QT39" s="204"/>
      <c r="QU39" s="204"/>
      <c r="QV39" s="204"/>
      <c r="QW39" s="204"/>
      <c r="QX39" s="204"/>
      <c r="QY39" s="204"/>
      <c r="QZ39" s="204"/>
      <c r="RA39" s="204"/>
      <c r="RB39" s="204"/>
      <c r="RC39" s="204"/>
      <c r="RD39" s="204"/>
      <c r="RE39" s="204"/>
      <c r="RF39" s="204"/>
      <c r="RG39" s="204"/>
      <c r="RH39" s="204"/>
      <c r="RI39" s="204"/>
      <c r="RJ39" s="204"/>
      <c r="RK39" s="204"/>
      <c r="RL39" s="204"/>
      <c r="RM39" s="204"/>
      <c r="RN39" s="204"/>
      <c r="RO39" s="204"/>
      <c r="RP39" s="204"/>
      <c r="RQ39" s="204"/>
      <c r="RR39" s="204"/>
      <c r="RS39" s="204"/>
      <c r="RT39" s="204"/>
      <c r="RU39" s="204"/>
      <c r="RV39" s="204"/>
      <c r="RW39" s="204"/>
      <c r="RX39" s="204"/>
      <c r="RY39" s="204"/>
      <c r="RZ39" s="204"/>
      <c r="SA39" s="204"/>
      <c r="SB39" s="204"/>
      <c r="SC39" s="204"/>
      <c r="SD39" s="204"/>
      <c r="SE39" s="204"/>
      <c r="SF39" s="204"/>
      <c r="SG39" s="204"/>
      <c r="SH39" s="204"/>
      <c r="SI39" s="204"/>
      <c r="SJ39" s="204"/>
      <c r="SK39" s="204"/>
      <c r="SL39" s="204"/>
      <c r="SM39" s="204"/>
      <c r="SN39" s="204"/>
      <c r="SO39" s="204"/>
      <c r="SP39" s="204"/>
      <c r="SQ39" s="204"/>
      <c r="SR39" s="204"/>
      <c r="SS39" s="204"/>
      <c r="ST39" s="204"/>
      <c r="SU39" s="204"/>
      <c r="SV39" s="204"/>
      <c r="SW39" s="204"/>
      <c r="SX39" s="204"/>
      <c r="SY39" s="204"/>
      <c r="SZ39" s="204"/>
      <c r="TA39" s="204"/>
      <c r="TB39" s="204"/>
      <c r="TC39" s="204"/>
      <c r="TD39" s="204"/>
      <c r="TE39" s="204"/>
      <c r="TF39" s="204"/>
      <c r="TG39" s="204"/>
      <c r="TH39" s="204"/>
      <c r="TI39" s="204"/>
      <c r="TJ39" s="204"/>
      <c r="TK39" s="204"/>
      <c r="TL39" s="204"/>
      <c r="TM39" s="204"/>
      <c r="TN39" s="204"/>
      <c r="TO39" s="204"/>
      <c r="TP39" s="204"/>
      <c r="TQ39" s="204"/>
      <c r="TR39" s="204"/>
      <c r="TS39" s="204"/>
      <c r="TT39" s="204"/>
      <c r="TU39" s="204"/>
      <c r="TV39" s="204"/>
      <c r="TW39" s="204"/>
      <c r="TX39" s="204"/>
      <c r="TY39" s="204"/>
      <c r="TZ39" s="204"/>
      <c r="UA39" s="204"/>
      <c r="UB39" s="204"/>
      <c r="UC39" s="204"/>
      <c r="UD39" s="204"/>
      <c r="UE39" s="204"/>
      <c r="UF39" s="204"/>
      <c r="UG39" s="204"/>
      <c r="UH39" s="204"/>
      <c r="UI39" s="204"/>
      <c r="UJ39" s="204"/>
      <c r="UK39" s="204"/>
      <c r="UL39" s="204"/>
      <c r="UM39" s="204"/>
      <c r="UN39" s="204"/>
      <c r="UO39" s="204"/>
      <c r="UP39" s="204"/>
      <c r="UQ39" s="204"/>
      <c r="UR39" s="204"/>
      <c r="US39" s="204"/>
      <c r="UT39" s="204"/>
      <c r="UU39" s="204"/>
      <c r="UV39" s="204"/>
      <c r="UW39" s="204"/>
      <c r="UX39" s="204"/>
      <c r="UY39" s="204"/>
      <c r="UZ39" s="204"/>
      <c r="VA39" s="204"/>
      <c r="VB39" s="204"/>
      <c r="VC39" s="204"/>
      <c r="VD39" s="204"/>
      <c r="VE39" s="204"/>
      <c r="VF39" s="204"/>
      <c r="VG39" s="204"/>
      <c r="VH39" s="204"/>
      <c r="VI39" s="204"/>
      <c r="VJ39" s="204"/>
      <c r="VK39" s="204"/>
      <c r="VL39" s="204"/>
      <c r="VM39" s="204"/>
      <c r="VN39" s="204"/>
      <c r="VO39" s="204"/>
      <c r="VP39" s="204"/>
      <c r="VQ39" s="204"/>
      <c r="VR39" s="204"/>
      <c r="VS39" s="204"/>
      <c r="VT39" s="204"/>
      <c r="VU39" s="204"/>
      <c r="VV39" s="204"/>
      <c r="VW39" s="204"/>
      <c r="VX39" s="204"/>
      <c r="VY39" s="204"/>
      <c r="VZ39" s="204"/>
      <c r="WA39" s="204"/>
      <c r="WB39" s="204"/>
      <c r="WC39" s="204"/>
      <c r="WD39" s="204"/>
      <c r="WE39" s="204"/>
      <c r="WF39" s="204"/>
      <c r="WG39" s="204"/>
      <c r="WH39" s="204"/>
      <c r="WI39" s="204"/>
      <c r="WJ39" s="204"/>
      <c r="WK39" s="204"/>
      <c r="WL39" s="204"/>
      <c r="WM39" s="204"/>
      <c r="WN39" s="204"/>
      <c r="WO39" s="204"/>
      <c r="WP39" s="204"/>
      <c r="WQ39" s="204"/>
      <c r="WR39" s="204"/>
      <c r="WS39" s="204"/>
      <c r="WT39" s="204"/>
      <c r="WU39" s="204"/>
      <c r="WV39" s="204"/>
      <c r="WW39" s="204"/>
      <c r="WX39" s="204"/>
      <c r="WY39" s="204"/>
      <c r="WZ39" s="204"/>
      <c r="XA39" s="204"/>
      <c r="XB39" s="204"/>
      <c r="XC39" s="204"/>
      <c r="XD39" s="204"/>
      <c r="XE39" s="204"/>
      <c r="XF39" s="204"/>
      <c r="XG39" s="204"/>
      <c r="XH39" s="204"/>
      <c r="XI39" s="204"/>
      <c r="XJ39" s="204"/>
      <c r="XK39" s="204"/>
      <c r="XL39" s="204"/>
      <c r="XM39" s="204"/>
      <c r="XN39" s="204"/>
      <c r="XO39" s="204"/>
      <c r="XP39" s="204"/>
      <c r="XQ39" s="204"/>
      <c r="XR39" s="204"/>
      <c r="XS39" s="204"/>
      <c r="XT39" s="204"/>
      <c r="XU39" s="204"/>
      <c r="XV39" s="204"/>
      <c r="XW39" s="204"/>
      <c r="XX39" s="204"/>
      <c r="XY39" s="204"/>
      <c r="XZ39" s="204"/>
      <c r="YA39" s="204"/>
      <c r="YB39" s="204"/>
      <c r="YC39" s="204"/>
      <c r="YD39" s="204"/>
      <c r="YE39" s="204"/>
      <c r="YF39" s="204"/>
      <c r="YG39" s="204"/>
      <c r="YH39" s="204"/>
      <c r="YI39" s="204"/>
      <c r="YJ39" s="204"/>
      <c r="YK39" s="204"/>
      <c r="YL39" s="204"/>
      <c r="YM39" s="204"/>
      <c r="YN39" s="204"/>
      <c r="YO39" s="204"/>
      <c r="YP39" s="204"/>
      <c r="YQ39" s="204"/>
      <c r="YR39" s="204"/>
      <c r="YS39" s="204"/>
      <c r="YT39" s="204"/>
      <c r="YU39" s="204"/>
      <c r="YV39" s="204"/>
      <c r="YW39" s="204"/>
      <c r="YX39" s="204"/>
      <c r="YY39" s="204"/>
      <c r="YZ39" s="204"/>
      <c r="ZA39" s="204"/>
      <c r="ZB39" s="204"/>
      <c r="ZC39" s="204"/>
      <c r="ZD39" s="204"/>
      <c r="ZE39" s="204"/>
      <c r="ZF39" s="204"/>
      <c r="ZG39" s="204"/>
      <c r="ZH39" s="204"/>
      <c r="ZI39" s="204"/>
      <c r="ZJ39" s="204"/>
      <c r="ZK39" s="204"/>
      <c r="ZL39" s="204"/>
      <c r="ZM39" s="204"/>
      <c r="ZN39" s="204"/>
      <c r="ZO39" s="204"/>
      <c r="ZP39" s="204"/>
      <c r="ZQ39" s="204"/>
      <c r="ZR39" s="204"/>
      <c r="ZS39" s="204"/>
      <c r="ZT39" s="204"/>
      <c r="ZU39" s="204"/>
      <c r="ZV39" s="204"/>
      <c r="ZW39" s="204"/>
      <c r="ZX39" s="204"/>
      <c r="ZY39" s="204"/>
      <c r="ZZ39" s="204"/>
      <c r="AAA39" s="204"/>
      <c r="AAB39" s="204"/>
      <c r="AAC39" s="204"/>
      <c r="AAD39" s="204"/>
      <c r="AAE39" s="204"/>
      <c r="AAF39" s="204"/>
      <c r="AAG39" s="204"/>
      <c r="AAH39" s="204"/>
      <c r="AAI39" s="204"/>
      <c r="AAJ39" s="204"/>
      <c r="AAK39" s="204"/>
      <c r="AAL39" s="204"/>
      <c r="AAM39" s="204"/>
      <c r="AAN39" s="204"/>
      <c r="AAO39" s="204"/>
      <c r="AAP39" s="204"/>
      <c r="AAQ39" s="204"/>
      <c r="AAR39" s="204"/>
      <c r="AAS39" s="204"/>
      <c r="AAT39" s="204"/>
      <c r="AAU39" s="204"/>
      <c r="AAV39" s="204"/>
      <c r="AAW39" s="204"/>
      <c r="AAX39" s="204"/>
      <c r="AAY39" s="204"/>
      <c r="AAZ39" s="204"/>
      <c r="ABA39" s="204"/>
      <c r="ABB39" s="204"/>
      <c r="ABC39" s="204"/>
      <c r="ABD39" s="204"/>
      <c r="ABE39" s="204"/>
      <c r="ABF39" s="204"/>
      <c r="ABG39" s="204"/>
      <c r="ABH39" s="204"/>
      <c r="ABI39" s="204"/>
      <c r="ABJ39" s="204"/>
      <c r="ABK39" s="204"/>
      <c r="ABL39" s="204"/>
      <c r="ABM39" s="204"/>
      <c r="ABN39" s="204"/>
      <c r="ABO39" s="204"/>
      <c r="ABP39" s="204"/>
      <c r="ABQ39" s="204"/>
      <c r="ABR39" s="204"/>
      <c r="ABS39" s="204"/>
      <c r="ABT39" s="204"/>
      <c r="ABU39" s="204"/>
      <c r="ABV39" s="204"/>
      <c r="ABW39" s="204"/>
      <c r="ABX39" s="204"/>
      <c r="ABY39" s="204"/>
      <c r="ABZ39" s="204"/>
      <c r="ACA39" s="204"/>
      <c r="ACB39" s="204"/>
      <c r="ACC39" s="204"/>
      <c r="ACD39" s="204"/>
      <c r="ACE39" s="204"/>
      <c r="ACF39" s="204"/>
      <c r="ACG39" s="204"/>
      <c r="ACH39" s="204"/>
      <c r="ACI39" s="204"/>
      <c r="ACJ39" s="204"/>
      <c r="ACK39" s="204"/>
      <c r="ACL39" s="204"/>
      <c r="ACM39" s="204"/>
      <c r="ACN39" s="204"/>
      <c r="ACO39" s="204"/>
      <c r="ACP39" s="204"/>
      <c r="ACQ39" s="204"/>
      <c r="ACR39" s="204"/>
      <c r="ACS39" s="204"/>
      <c r="ACT39" s="204"/>
      <c r="ACU39" s="204"/>
      <c r="ACV39" s="204"/>
      <c r="ACW39" s="204"/>
      <c r="ACX39" s="204"/>
      <c r="ACY39" s="204"/>
      <c r="ACZ39" s="204"/>
      <c r="ADA39" s="204"/>
      <c r="ADB39" s="204"/>
      <c r="ADC39" s="204"/>
      <c r="ADD39" s="204"/>
      <c r="ADE39" s="204"/>
      <c r="ADF39" s="204"/>
      <c r="ADG39" s="204"/>
      <c r="ADH39" s="204"/>
      <c r="ADI39" s="204"/>
      <c r="ADJ39" s="204"/>
      <c r="ADK39" s="204"/>
      <c r="ADL39" s="204"/>
      <c r="ADM39" s="204"/>
      <c r="ADN39" s="204"/>
      <c r="ADO39" s="204"/>
      <c r="ADP39" s="204"/>
      <c r="ADQ39" s="204"/>
      <c r="ADR39" s="204"/>
      <c r="ADS39" s="204"/>
      <c r="ADT39" s="204"/>
      <c r="ADU39" s="204"/>
      <c r="ADV39" s="204"/>
      <c r="ADW39" s="204"/>
      <c r="ADX39" s="204"/>
      <c r="ADY39" s="204"/>
      <c r="ADZ39" s="204"/>
      <c r="AEA39" s="204"/>
      <c r="AEB39" s="204"/>
      <c r="AEC39" s="204"/>
      <c r="AED39" s="204"/>
      <c r="AEE39" s="204"/>
      <c r="AEF39" s="204"/>
      <c r="AEG39" s="204"/>
      <c r="AEH39" s="204"/>
      <c r="AEI39" s="204"/>
      <c r="AEJ39" s="204"/>
      <c r="AEK39" s="204"/>
      <c r="AEL39" s="204"/>
      <c r="AEM39" s="204"/>
      <c r="AEN39" s="204"/>
      <c r="AEO39" s="204"/>
      <c r="AEP39" s="204"/>
      <c r="AEQ39" s="204"/>
      <c r="AER39" s="204"/>
      <c r="AES39" s="204"/>
      <c r="AET39" s="204"/>
      <c r="AEU39" s="204"/>
      <c r="AEV39" s="204"/>
      <c r="AEW39" s="204"/>
      <c r="AEX39" s="204"/>
      <c r="AEY39" s="204"/>
      <c r="AEZ39" s="204"/>
      <c r="AFA39" s="204"/>
      <c r="AFB39" s="204"/>
      <c r="AFC39" s="204"/>
      <c r="AFD39" s="204"/>
      <c r="AFE39" s="204"/>
      <c r="AFF39" s="204"/>
      <c r="AFG39" s="204"/>
      <c r="AFH39" s="204"/>
      <c r="AFI39" s="204"/>
      <c r="AFJ39" s="204"/>
      <c r="AFK39" s="204"/>
      <c r="AFL39" s="204"/>
      <c r="AFM39" s="204"/>
      <c r="AFN39" s="204"/>
      <c r="AFO39" s="204"/>
      <c r="AFP39" s="204"/>
      <c r="AFQ39" s="204"/>
      <c r="AFR39" s="204"/>
      <c r="AFS39" s="204"/>
      <c r="AFT39" s="204"/>
      <c r="AFU39" s="204"/>
      <c r="AFV39" s="204"/>
      <c r="AFW39" s="204"/>
      <c r="AFX39" s="204"/>
      <c r="AFY39" s="204"/>
      <c r="AFZ39" s="204"/>
      <c r="AGA39" s="204"/>
      <c r="AGB39" s="204"/>
      <c r="AGC39" s="204"/>
      <c r="AGD39" s="204"/>
      <c r="AGE39" s="204"/>
      <c r="AGF39" s="204"/>
      <c r="AGG39" s="204"/>
      <c r="AGH39" s="204"/>
      <c r="AGI39" s="204"/>
      <c r="AGJ39" s="204"/>
      <c r="AGK39" s="204"/>
      <c r="AGL39" s="204"/>
      <c r="AGM39" s="204"/>
      <c r="AGN39" s="204"/>
      <c r="AGO39" s="204"/>
      <c r="AGP39" s="204"/>
      <c r="AGQ39" s="204"/>
      <c r="AGR39" s="204"/>
      <c r="AGS39" s="204"/>
      <c r="AGT39" s="204"/>
      <c r="AGU39" s="204"/>
      <c r="AGV39" s="204"/>
      <c r="AGW39" s="204"/>
      <c r="AGX39" s="204"/>
      <c r="AGY39" s="204"/>
      <c r="AGZ39" s="204"/>
      <c r="AHA39" s="204"/>
      <c r="AHB39" s="204"/>
      <c r="AHC39" s="204"/>
      <c r="AHD39" s="204"/>
      <c r="AHE39" s="204"/>
      <c r="AHF39" s="204"/>
      <c r="AHG39" s="204"/>
      <c r="AHH39" s="204"/>
      <c r="AHI39" s="204"/>
      <c r="AHJ39" s="204"/>
      <c r="AHK39" s="204"/>
      <c r="AHL39" s="204"/>
      <c r="AHM39" s="204"/>
      <c r="AHN39" s="204"/>
      <c r="AHO39" s="204"/>
      <c r="AHP39" s="204"/>
      <c r="AHQ39" s="204"/>
      <c r="AHR39" s="204"/>
      <c r="AHS39" s="204"/>
      <c r="AHT39" s="204"/>
      <c r="AHU39" s="204"/>
      <c r="AHV39" s="204"/>
      <c r="AHW39" s="204"/>
      <c r="AHX39" s="204"/>
      <c r="AHY39" s="204"/>
      <c r="AHZ39" s="204"/>
      <c r="AIA39" s="204"/>
      <c r="AIB39" s="204"/>
      <c r="AIC39" s="204"/>
      <c r="AID39" s="204"/>
      <c r="AIE39" s="204"/>
      <c r="AIF39" s="204"/>
      <c r="AIG39" s="204"/>
      <c r="AIH39" s="204"/>
      <c r="AII39" s="204"/>
      <c r="AIJ39" s="204"/>
      <c r="AIK39" s="204"/>
      <c r="AIL39" s="204"/>
      <c r="AIM39" s="204"/>
      <c r="AIN39" s="204"/>
      <c r="AIO39" s="204"/>
      <c r="AIP39" s="204"/>
      <c r="AIQ39" s="204"/>
      <c r="AIR39" s="204"/>
      <c r="AIS39" s="204"/>
      <c r="AIT39" s="204"/>
      <c r="AIU39" s="204"/>
      <c r="AIV39" s="204"/>
      <c r="AIW39" s="204"/>
      <c r="AIX39" s="204"/>
      <c r="AIY39" s="204"/>
      <c r="AIZ39" s="204"/>
      <c r="AJA39" s="204"/>
      <c r="AJB39" s="204"/>
      <c r="AJC39" s="204"/>
      <c r="AJD39" s="204"/>
      <c r="AJE39" s="204"/>
      <c r="AJF39" s="204"/>
      <c r="AJG39" s="204"/>
      <c r="AJH39" s="204"/>
      <c r="AJI39" s="204"/>
      <c r="AJJ39" s="204"/>
      <c r="AJK39" s="204"/>
      <c r="AJL39" s="204"/>
      <c r="AJM39" s="204"/>
      <c r="AJN39" s="204"/>
      <c r="AJO39" s="204"/>
      <c r="AJP39" s="204"/>
      <c r="AJQ39" s="204"/>
      <c r="AJR39" s="204"/>
      <c r="AJS39" s="204"/>
      <c r="AJT39" s="204"/>
      <c r="AJU39" s="204"/>
      <c r="AJV39" s="204"/>
      <c r="AJW39" s="204"/>
      <c r="AJX39" s="204"/>
      <c r="AJY39" s="204"/>
      <c r="AJZ39" s="204"/>
      <c r="AKA39" s="204"/>
      <c r="AKB39" s="204"/>
      <c r="AKC39" s="204"/>
      <c r="AKD39" s="204"/>
      <c r="AKE39" s="204"/>
      <c r="AKF39" s="204"/>
      <c r="AKG39" s="204"/>
      <c r="AKH39" s="204"/>
      <c r="AKI39" s="204"/>
      <c r="AKJ39" s="204"/>
      <c r="AKK39" s="204"/>
      <c r="AKL39" s="204"/>
      <c r="AKM39" s="204"/>
      <c r="AKN39" s="204"/>
      <c r="AKO39" s="204"/>
      <c r="AKP39" s="204"/>
      <c r="AKQ39" s="204"/>
      <c r="AKR39" s="204"/>
      <c r="AKS39" s="204"/>
      <c r="AKT39" s="204"/>
      <c r="AKU39" s="204"/>
      <c r="AKV39" s="204"/>
      <c r="AKW39" s="204"/>
      <c r="AKX39" s="204"/>
      <c r="AKY39" s="204"/>
      <c r="AKZ39" s="204"/>
      <c r="ALA39" s="204"/>
      <c r="ALB39" s="204"/>
      <c r="ALC39" s="204"/>
      <c r="ALD39" s="204"/>
      <c r="ALE39" s="204"/>
      <c r="ALF39" s="204"/>
      <c r="ALG39" s="204"/>
      <c r="ALH39" s="204"/>
      <c r="ALI39" s="204"/>
      <c r="ALJ39" s="204"/>
      <c r="ALK39" s="204"/>
      <c r="ALL39" s="204"/>
      <c r="ALM39" s="204"/>
      <c r="ALN39" s="204"/>
      <c r="ALO39" s="204"/>
      <c r="ALP39" s="204"/>
      <c r="ALQ39" s="204"/>
      <c r="ALR39" s="204"/>
      <c r="ALS39" s="204"/>
      <c r="ALT39" s="204"/>
      <c r="ALU39" s="204"/>
      <c r="ALV39" s="204"/>
      <c r="ALW39" s="204"/>
      <c r="ALX39" s="204"/>
      <c r="ALY39" s="204"/>
      <c r="ALZ39" s="204"/>
      <c r="AMA39" s="204"/>
      <c r="AMB39" s="204"/>
      <c r="AMC39" s="204"/>
      <c r="AMD39" s="204"/>
      <c r="AME39" s="204"/>
      <c r="AMF39" s="204"/>
      <c r="AMG39" s="204"/>
      <c r="AMH39" s="204"/>
      <c r="AMI39" s="204"/>
      <c r="AMJ39" s="204"/>
      <c r="AMK39" s="204"/>
      <c r="AML39" s="204"/>
      <c r="AMM39" s="204"/>
      <c r="AMN39" s="204"/>
      <c r="AMO39" s="204"/>
      <c r="AMP39" s="204"/>
      <c r="AMQ39" s="204"/>
      <c r="AMR39" s="204"/>
      <c r="AMS39" s="204"/>
      <c r="AMT39" s="204"/>
      <c r="AMU39" s="204"/>
      <c r="AMV39" s="204"/>
      <c r="AMW39" s="204"/>
      <c r="AMX39" s="204"/>
      <c r="AMY39" s="204"/>
      <c r="AMZ39" s="204"/>
      <c r="ANA39" s="204"/>
      <c r="ANB39" s="204"/>
      <c r="ANC39" s="204"/>
      <c r="AND39" s="204"/>
      <c r="ANE39" s="204"/>
      <c r="ANF39" s="204"/>
      <c r="ANG39" s="204"/>
      <c r="ANH39" s="204"/>
      <c r="ANI39" s="204"/>
      <c r="ANJ39" s="204"/>
      <c r="ANK39" s="204"/>
      <c r="ANL39" s="204"/>
      <c r="ANM39" s="204"/>
      <c r="ANN39" s="204"/>
      <c r="ANO39" s="204"/>
      <c r="ANP39" s="204"/>
      <c r="ANQ39" s="204"/>
      <c r="ANR39" s="204"/>
      <c r="ANS39" s="204"/>
      <c r="ANT39" s="204"/>
      <c r="ANU39" s="204"/>
      <c r="ANV39" s="204"/>
      <c r="ANW39" s="204"/>
      <c r="ANX39" s="204"/>
      <c r="ANY39" s="204"/>
      <c r="ANZ39" s="204"/>
      <c r="AOA39" s="204"/>
      <c r="AOB39" s="204"/>
      <c r="AOC39" s="204"/>
      <c r="AOD39" s="204"/>
      <c r="AOE39" s="204"/>
      <c r="AOF39" s="204"/>
      <c r="AOG39" s="204"/>
      <c r="AOH39" s="204"/>
      <c r="AOI39" s="204"/>
      <c r="AOJ39" s="204"/>
      <c r="AOK39" s="204"/>
      <c r="AOL39" s="204"/>
      <c r="AOM39" s="204"/>
      <c r="AON39" s="204"/>
      <c r="AOO39" s="204"/>
      <c r="AOP39" s="204"/>
      <c r="AOQ39" s="204"/>
      <c r="AOR39" s="204"/>
      <c r="AOS39" s="204"/>
      <c r="AOT39" s="204"/>
      <c r="AOU39" s="204"/>
      <c r="AOV39" s="204"/>
      <c r="AOW39" s="204"/>
      <c r="AOX39" s="204"/>
      <c r="AOY39" s="204"/>
      <c r="AOZ39" s="204"/>
      <c r="APA39" s="204"/>
      <c r="APB39" s="204"/>
      <c r="APC39" s="204"/>
      <c r="APD39" s="204"/>
      <c r="APE39" s="204"/>
      <c r="APF39" s="204"/>
      <c r="APG39" s="204"/>
      <c r="APH39" s="204"/>
      <c r="API39" s="204"/>
      <c r="APJ39" s="204"/>
      <c r="APK39" s="204"/>
      <c r="APL39" s="204"/>
      <c r="APM39" s="204"/>
      <c r="APN39" s="204"/>
      <c r="APO39" s="204"/>
      <c r="APP39" s="204"/>
      <c r="APQ39" s="204"/>
      <c r="APR39" s="204"/>
      <c r="APS39" s="204"/>
      <c r="APT39" s="204"/>
      <c r="APU39" s="204"/>
      <c r="APV39" s="204"/>
      <c r="APW39" s="204"/>
      <c r="APX39" s="204"/>
      <c r="APY39" s="204"/>
      <c r="APZ39" s="204"/>
      <c r="AQA39" s="204"/>
      <c r="AQB39" s="204"/>
      <c r="AQC39" s="204"/>
      <c r="AQD39" s="204"/>
      <c r="AQE39" s="204"/>
      <c r="AQF39" s="204"/>
      <c r="AQG39" s="204"/>
      <c r="AQH39" s="204"/>
      <c r="AQI39" s="204"/>
      <c r="AQJ39" s="204"/>
      <c r="AQK39" s="204"/>
      <c r="AQL39" s="204"/>
      <c r="AQM39" s="204"/>
      <c r="AQN39" s="204"/>
      <c r="AQO39" s="204"/>
      <c r="AQP39" s="204"/>
      <c r="AQQ39" s="204"/>
      <c r="AQR39" s="204"/>
      <c r="AQS39" s="204"/>
      <c r="AQT39" s="204"/>
      <c r="AQU39" s="204"/>
      <c r="AQV39" s="204"/>
      <c r="AQW39" s="204"/>
      <c r="AQX39" s="204"/>
      <c r="AQY39" s="204"/>
      <c r="AQZ39" s="204"/>
      <c r="ARA39" s="204"/>
      <c r="ARB39" s="204"/>
      <c r="ARC39" s="204"/>
      <c r="ARD39" s="204"/>
      <c r="ARE39" s="204"/>
      <c r="ARF39" s="204"/>
      <c r="ARG39" s="204"/>
      <c r="ARH39" s="204"/>
      <c r="ARI39" s="204"/>
      <c r="ARJ39" s="204"/>
      <c r="ARK39" s="204"/>
      <c r="ARL39" s="204"/>
      <c r="ARM39" s="204"/>
      <c r="ARN39" s="204"/>
      <c r="ARO39" s="204"/>
      <c r="ARP39" s="204"/>
      <c r="ARQ39" s="204"/>
      <c r="ARR39" s="204"/>
      <c r="ARS39" s="204"/>
      <c r="ART39" s="204"/>
      <c r="ARU39" s="204"/>
      <c r="ARV39" s="204"/>
      <c r="ARW39" s="204"/>
      <c r="ARX39" s="204"/>
      <c r="ARY39" s="204"/>
      <c r="ARZ39" s="204"/>
      <c r="ASA39" s="204"/>
      <c r="ASB39" s="204"/>
      <c r="ASC39" s="204"/>
      <c r="ASD39" s="204"/>
      <c r="ASE39" s="204"/>
      <c r="ASF39" s="204"/>
      <c r="ASG39" s="204"/>
      <c r="ASH39" s="204"/>
      <c r="ASI39" s="204"/>
      <c r="ASJ39" s="204"/>
      <c r="ASK39" s="204"/>
      <c r="ASL39" s="204"/>
      <c r="ASM39" s="204"/>
      <c r="ASN39" s="204"/>
      <c r="ASO39" s="204"/>
      <c r="ASP39" s="204"/>
      <c r="ASQ39" s="204"/>
      <c r="ASR39" s="204"/>
      <c r="ASS39" s="204"/>
      <c r="AST39" s="204"/>
      <c r="ASU39" s="204"/>
      <c r="ASV39" s="204"/>
      <c r="ASW39" s="204"/>
      <c r="ASX39" s="204"/>
      <c r="ASY39" s="204"/>
      <c r="ASZ39" s="204"/>
      <c r="ATA39" s="204"/>
      <c r="ATB39" s="204"/>
      <c r="ATC39" s="204"/>
      <c r="ATD39" s="204"/>
      <c r="ATE39" s="204"/>
      <c r="ATF39" s="204"/>
      <c r="ATG39" s="204"/>
      <c r="ATH39" s="204"/>
      <c r="ATI39" s="204"/>
      <c r="ATJ39" s="204"/>
      <c r="ATK39" s="204"/>
      <c r="ATL39" s="204"/>
      <c r="ATM39" s="204"/>
      <c r="ATN39" s="204"/>
      <c r="ATO39" s="204"/>
      <c r="ATP39" s="204"/>
      <c r="ATQ39" s="204"/>
      <c r="ATR39" s="204"/>
      <c r="ATS39" s="204"/>
      <c r="ATT39" s="204"/>
      <c r="ATU39" s="204"/>
      <c r="ATV39" s="204"/>
      <c r="ATW39" s="204"/>
      <c r="ATX39" s="204"/>
      <c r="ATY39" s="204"/>
      <c r="ATZ39" s="204"/>
      <c r="AUA39" s="204"/>
      <c r="AUB39" s="204"/>
      <c r="AUC39" s="204"/>
      <c r="AUD39" s="204"/>
      <c r="AUE39" s="204"/>
      <c r="AUF39" s="204"/>
      <c r="AUG39" s="204"/>
      <c r="AUH39" s="204"/>
      <c r="AUI39" s="204"/>
      <c r="AUJ39" s="204"/>
      <c r="AUK39" s="204"/>
      <c r="AUL39" s="204"/>
      <c r="AUM39" s="204"/>
      <c r="AUN39" s="204"/>
      <c r="AUO39" s="204"/>
      <c r="AUP39" s="204"/>
      <c r="AUQ39" s="204"/>
      <c r="AUR39" s="204"/>
      <c r="AUS39" s="204"/>
      <c r="AUT39" s="204"/>
      <c r="AUU39" s="204"/>
      <c r="AUV39" s="204"/>
      <c r="AUW39" s="204"/>
      <c r="AUX39" s="204"/>
      <c r="AUY39" s="204"/>
      <c r="AUZ39" s="204"/>
      <c r="AVA39" s="204"/>
      <c r="AVB39" s="204"/>
      <c r="AVC39" s="204"/>
      <c r="AVD39" s="204"/>
      <c r="AVE39" s="204"/>
      <c r="AVF39" s="204"/>
      <c r="AVG39" s="204"/>
      <c r="AVH39" s="204"/>
      <c r="AVI39" s="204"/>
      <c r="AVJ39" s="204"/>
      <c r="AVK39" s="204"/>
      <c r="AVL39" s="204"/>
      <c r="AVM39" s="204"/>
      <c r="AVN39" s="204"/>
      <c r="AVO39" s="204"/>
      <c r="AVP39" s="204"/>
      <c r="AVQ39" s="204"/>
      <c r="AVR39" s="204"/>
      <c r="AVS39" s="204"/>
      <c r="AVT39" s="204"/>
      <c r="AVU39" s="204"/>
      <c r="AVV39" s="204"/>
      <c r="AVW39" s="204"/>
      <c r="AVX39" s="204"/>
      <c r="AVY39" s="204"/>
      <c r="AVZ39" s="204"/>
      <c r="AWA39" s="204"/>
      <c r="AWB39" s="204"/>
      <c r="AWC39" s="204"/>
      <c r="AWD39" s="204"/>
      <c r="AWE39" s="204"/>
      <c r="AWF39" s="204"/>
      <c r="AWG39" s="204"/>
      <c r="AWH39" s="204"/>
      <c r="AWI39" s="204"/>
      <c r="AWJ39" s="204"/>
      <c r="AWK39" s="204"/>
      <c r="AWL39" s="204"/>
      <c r="AWM39" s="204"/>
      <c r="AWN39" s="204"/>
      <c r="AWO39" s="204"/>
      <c r="AWP39" s="204"/>
      <c r="AWQ39" s="204"/>
      <c r="AWR39" s="204"/>
      <c r="AWS39" s="204"/>
      <c r="AWT39" s="204"/>
      <c r="AWU39" s="204"/>
      <c r="AWV39" s="204"/>
      <c r="AWW39" s="204"/>
      <c r="AWX39" s="204"/>
      <c r="AWY39" s="204"/>
      <c r="AWZ39" s="204"/>
      <c r="AXA39" s="204"/>
      <c r="AXB39" s="204"/>
      <c r="AXC39" s="204"/>
      <c r="AXD39" s="204"/>
      <c r="AXE39" s="204"/>
      <c r="AXF39" s="204"/>
      <c r="AXG39" s="204"/>
      <c r="AXH39" s="204"/>
      <c r="AXI39" s="204"/>
      <c r="AXJ39" s="204"/>
      <c r="AXK39" s="204"/>
      <c r="AXL39" s="204"/>
      <c r="AXM39" s="204"/>
      <c r="AXN39" s="204"/>
      <c r="AXO39" s="204"/>
      <c r="AXP39" s="204"/>
      <c r="AXQ39" s="204"/>
      <c r="AXR39" s="204"/>
      <c r="AXS39" s="204"/>
      <c r="AXT39" s="204"/>
      <c r="AXU39" s="204"/>
      <c r="AXV39" s="204"/>
      <c r="AXW39" s="204"/>
      <c r="AXX39" s="204"/>
      <c r="AXY39" s="204"/>
      <c r="AXZ39" s="204"/>
      <c r="AYA39" s="204"/>
      <c r="AYB39" s="204"/>
      <c r="AYC39" s="204"/>
      <c r="AYD39" s="204"/>
      <c r="AYE39" s="204"/>
      <c r="AYF39" s="204"/>
      <c r="AYG39" s="204"/>
      <c r="AYH39" s="204"/>
      <c r="AYI39" s="204"/>
      <c r="AYJ39" s="204"/>
      <c r="AYK39" s="204"/>
      <c r="AYL39" s="204"/>
      <c r="AYM39" s="204"/>
      <c r="AYN39" s="204"/>
      <c r="AYO39" s="204"/>
      <c r="AYP39" s="204"/>
      <c r="AYQ39" s="204"/>
      <c r="AYR39" s="204"/>
      <c r="AYS39" s="204"/>
      <c r="AYT39" s="204"/>
      <c r="AYU39" s="204"/>
      <c r="AYV39" s="204"/>
      <c r="AYW39" s="204"/>
      <c r="AYX39" s="204"/>
      <c r="AYY39" s="204"/>
      <c r="AYZ39" s="204"/>
      <c r="AZA39" s="204"/>
      <c r="AZB39" s="204"/>
      <c r="AZC39" s="204"/>
      <c r="AZD39" s="204"/>
      <c r="AZE39" s="204"/>
      <c r="AZF39" s="204"/>
      <c r="AZG39" s="204"/>
      <c r="AZH39" s="204"/>
      <c r="AZI39" s="204"/>
      <c r="AZJ39" s="204"/>
      <c r="AZK39" s="204"/>
      <c r="AZL39" s="204"/>
      <c r="AZM39" s="204"/>
      <c r="AZN39" s="204"/>
      <c r="AZO39" s="204"/>
      <c r="AZP39" s="204"/>
      <c r="AZQ39" s="204"/>
      <c r="AZR39" s="204"/>
      <c r="AZS39" s="204"/>
      <c r="AZT39" s="204"/>
      <c r="AZU39" s="204"/>
      <c r="AZV39" s="204"/>
      <c r="AZW39" s="204"/>
      <c r="AZX39" s="204"/>
      <c r="AZY39" s="204"/>
      <c r="AZZ39" s="204"/>
      <c r="BAA39" s="204"/>
      <c r="BAB39" s="204"/>
      <c r="BAC39" s="204"/>
      <c r="BAD39" s="204"/>
      <c r="BAE39" s="204"/>
      <c r="BAF39" s="204"/>
      <c r="BAG39" s="204"/>
      <c r="BAH39" s="204"/>
      <c r="BAI39" s="204"/>
      <c r="BAJ39" s="204"/>
      <c r="BAK39" s="204"/>
      <c r="BAL39" s="204"/>
      <c r="BAM39" s="204"/>
      <c r="BAN39" s="204"/>
      <c r="BAO39" s="204"/>
      <c r="BAP39" s="204"/>
      <c r="BAQ39" s="204"/>
      <c r="BAR39" s="204"/>
      <c r="BAS39" s="204"/>
      <c r="BAT39" s="204"/>
      <c r="BAU39" s="204"/>
      <c r="BAV39" s="204"/>
      <c r="BAW39" s="204"/>
      <c r="BAX39" s="204"/>
      <c r="BAY39" s="204"/>
      <c r="BAZ39" s="204"/>
      <c r="BBA39" s="204"/>
      <c r="BBB39" s="204"/>
      <c r="BBC39" s="204"/>
      <c r="BBD39" s="204"/>
      <c r="BBE39" s="204"/>
      <c r="BBF39" s="204"/>
      <c r="BBG39" s="204"/>
      <c r="BBH39" s="204"/>
      <c r="BBI39" s="204"/>
      <c r="BBJ39" s="204"/>
      <c r="BBK39" s="204"/>
      <c r="BBL39" s="204"/>
      <c r="BBM39" s="204"/>
      <c r="BBN39" s="204"/>
      <c r="BBO39" s="204"/>
      <c r="BBP39" s="204"/>
      <c r="BBQ39" s="204"/>
      <c r="BBR39" s="204"/>
      <c r="BBS39" s="204"/>
      <c r="BBT39" s="204"/>
      <c r="BBU39" s="204"/>
      <c r="BBV39" s="204"/>
      <c r="BBW39" s="204"/>
      <c r="BBX39" s="204"/>
      <c r="BBY39" s="204"/>
      <c r="BBZ39" s="204"/>
      <c r="BCA39" s="204"/>
      <c r="BCB39" s="204"/>
      <c r="BCC39" s="204"/>
      <c r="BCD39" s="204"/>
      <c r="BCE39" s="204"/>
      <c r="BCF39" s="204"/>
      <c r="BCG39" s="204"/>
      <c r="BCH39" s="204"/>
      <c r="BCI39" s="204"/>
      <c r="BCJ39" s="204"/>
      <c r="BCK39" s="204"/>
      <c r="BCL39" s="204"/>
      <c r="BCM39" s="204"/>
      <c r="BCN39" s="204"/>
      <c r="BCO39" s="204"/>
      <c r="BCP39" s="204"/>
      <c r="BCQ39" s="204"/>
      <c r="BCR39" s="204"/>
      <c r="BCS39" s="204"/>
      <c r="BCT39" s="204"/>
      <c r="BCU39" s="204"/>
      <c r="BCV39" s="204"/>
      <c r="BCW39" s="204"/>
      <c r="BCX39" s="204"/>
      <c r="BCY39" s="204"/>
      <c r="BCZ39" s="204"/>
      <c r="BDA39" s="204"/>
      <c r="BDB39" s="204"/>
      <c r="BDC39" s="204"/>
      <c r="BDD39" s="204"/>
      <c r="BDE39" s="204"/>
      <c r="BDF39" s="204"/>
      <c r="BDG39" s="204"/>
      <c r="BDH39" s="204"/>
      <c r="BDI39" s="204"/>
      <c r="BDJ39" s="204"/>
      <c r="BDK39" s="204"/>
      <c r="BDL39" s="204"/>
      <c r="BDM39" s="204"/>
      <c r="BDN39" s="204"/>
      <c r="BDO39" s="204"/>
      <c r="BDP39" s="204"/>
      <c r="BDQ39" s="204"/>
      <c r="BDR39" s="204"/>
      <c r="BDS39" s="204"/>
      <c r="BDT39" s="204"/>
      <c r="BDU39" s="204"/>
      <c r="BDV39" s="204"/>
      <c r="BDW39" s="204"/>
      <c r="BDX39" s="204"/>
      <c r="BDY39" s="204"/>
      <c r="BDZ39" s="204"/>
      <c r="BEA39" s="204"/>
      <c r="BEB39" s="204"/>
      <c r="BEC39" s="204"/>
      <c r="BED39" s="204"/>
      <c r="BEE39" s="204"/>
      <c r="BEF39" s="204"/>
      <c r="BEG39" s="204"/>
      <c r="BEH39" s="204"/>
      <c r="BEI39" s="204"/>
      <c r="BEJ39" s="204"/>
      <c r="BEK39" s="204"/>
      <c r="BEL39" s="204"/>
      <c r="BEM39" s="204"/>
      <c r="BEN39" s="204"/>
      <c r="BEO39" s="204"/>
      <c r="BEP39" s="204"/>
      <c r="BEQ39" s="204"/>
      <c r="BER39" s="204"/>
      <c r="BES39" s="204"/>
      <c r="BET39" s="204"/>
      <c r="BEU39" s="204"/>
      <c r="BEV39" s="204"/>
      <c r="BEW39" s="204"/>
      <c r="BEX39" s="204"/>
      <c r="BEY39" s="204"/>
      <c r="BEZ39" s="204"/>
      <c r="BFA39" s="204"/>
      <c r="BFB39" s="204"/>
      <c r="BFC39" s="204"/>
      <c r="BFD39" s="204"/>
      <c r="BFE39" s="204"/>
      <c r="BFF39" s="204"/>
      <c r="BFG39" s="204"/>
      <c r="BFH39" s="204"/>
      <c r="BFI39" s="204"/>
      <c r="BFJ39" s="204"/>
      <c r="BFK39" s="204"/>
      <c r="BFL39" s="204"/>
      <c r="BFM39" s="204"/>
      <c r="BFN39" s="204"/>
      <c r="BFO39" s="204"/>
      <c r="BFP39" s="204"/>
      <c r="BFQ39" s="204"/>
      <c r="BFR39" s="204"/>
      <c r="BFS39" s="204"/>
      <c r="BFT39" s="204"/>
      <c r="BFU39" s="204"/>
      <c r="BFV39" s="204"/>
      <c r="BFW39" s="204"/>
      <c r="BFX39" s="204"/>
      <c r="BFY39" s="204"/>
      <c r="BFZ39" s="204"/>
      <c r="BGA39" s="204"/>
      <c r="BGB39" s="204"/>
      <c r="BGC39" s="204"/>
      <c r="BGD39" s="204"/>
      <c r="BGE39" s="204"/>
      <c r="BGF39" s="204"/>
      <c r="BGG39" s="204"/>
      <c r="BGH39" s="204"/>
      <c r="BGI39" s="204"/>
      <c r="BGJ39" s="204"/>
      <c r="BGK39" s="204"/>
      <c r="BGL39" s="204"/>
      <c r="BGM39" s="204"/>
      <c r="BGN39" s="204"/>
      <c r="BGO39" s="204"/>
      <c r="BGP39" s="204"/>
      <c r="BGQ39" s="204"/>
      <c r="BGR39" s="204"/>
      <c r="BGS39" s="204"/>
      <c r="BGT39" s="204"/>
      <c r="BGU39" s="204"/>
      <c r="BGV39" s="204"/>
      <c r="BGW39" s="204"/>
      <c r="BGX39" s="204"/>
      <c r="BGY39" s="204"/>
      <c r="BGZ39" s="204"/>
      <c r="BHA39" s="204"/>
      <c r="BHB39" s="204"/>
      <c r="BHC39" s="204"/>
      <c r="BHD39" s="204"/>
      <c r="BHE39" s="204"/>
      <c r="BHF39" s="204"/>
      <c r="BHG39" s="204"/>
      <c r="BHH39" s="204"/>
      <c r="BHI39" s="204"/>
      <c r="BHJ39" s="204"/>
      <c r="BHK39" s="204"/>
      <c r="BHL39" s="204"/>
      <c r="BHM39" s="204"/>
      <c r="BHN39" s="204"/>
      <c r="BHO39" s="204"/>
      <c r="BHP39" s="204"/>
      <c r="BHQ39" s="204"/>
      <c r="BHR39" s="204"/>
      <c r="BHS39" s="204"/>
      <c r="BHT39" s="204"/>
      <c r="BHU39" s="204"/>
      <c r="BHV39" s="204"/>
      <c r="BHW39" s="204"/>
      <c r="BHX39" s="204"/>
      <c r="BHY39" s="204"/>
      <c r="BHZ39" s="204"/>
      <c r="BIA39" s="204"/>
      <c r="BIB39" s="204"/>
      <c r="BIC39" s="204"/>
      <c r="BID39" s="204"/>
      <c r="BIE39" s="204"/>
      <c r="BIF39" s="204"/>
      <c r="BIG39" s="204"/>
      <c r="BIH39" s="204"/>
      <c r="BII39" s="204"/>
      <c r="BIJ39" s="204"/>
      <c r="BIK39" s="204"/>
      <c r="BIL39" s="204"/>
      <c r="BIM39" s="204"/>
      <c r="BIN39" s="204"/>
      <c r="BIO39" s="204"/>
      <c r="BIP39" s="204"/>
      <c r="BIQ39" s="204"/>
      <c r="BIR39" s="204"/>
      <c r="BIS39" s="204"/>
      <c r="BIT39" s="204"/>
      <c r="BIU39" s="204"/>
      <c r="BIV39" s="204"/>
      <c r="BIW39" s="204"/>
      <c r="BIX39" s="204"/>
      <c r="BIY39" s="204"/>
      <c r="BIZ39" s="204"/>
      <c r="BJA39" s="204"/>
      <c r="BJB39" s="204"/>
      <c r="BJC39" s="204"/>
      <c r="BJD39" s="204"/>
      <c r="BJE39" s="204"/>
      <c r="BJF39" s="204"/>
      <c r="BJG39" s="204"/>
      <c r="BJH39" s="204"/>
      <c r="BJI39" s="204"/>
      <c r="BJJ39" s="204"/>
      <c r="BJK39" s="204"/>
      <c r="BJL39" s="204"/>
      <c r="BJM39" s="204"/>
      <c r="BJN39" s="204"/>
      <c r="BJO39" s="204"/>
      <c r="BJP39" s="204"/>
      <c r="BJQ39" s="204"/>
      <c r="BJR39" s="204"/>
      <c r="BJS39" s="204"/>
      <c r="BJT39" s="204"/>
      <c r="BJU39" s="204"/>
      <c r="BJV39" s="204"/>
      <c r="BJW39" s="204"/>
      <c r="BJX39" s="204"/>
      <c r="BJY39" s="204"/>
      <c r="BJZ39" s="204"/>
      <c r="BKA39" s="204"/>
      <c r="BKB39" s="204"/>
      <c r="BKC39" s="204"/>
      <c r="BKD39" s="204"/>
      <c r="BKE39" s="204"/>
      <c r="BKF39" s="204"/>
      <c r="BKG39" s="204"/>
      <c r="BKH39" s="204"/>
      <c r="BKI39" s="204"/>
      <c r="BKJ39" s="204"/>
      <c r="BKK39" s="204"/>
      <c r="BKL39" s="204"/>
      <c r="BKM39" s="204"/>
      <c r="BKN39" s="204"/>
      <c r="BKO39" s="204"/>
      <c r="BKP39" s="204"/>
      <c r="BKQ39" s="204"/>
      <c r="BKR39" s="204"/>
      <c r="BKS39" s="204"/>
      <c r="BKT39" s="204"/>
      <c r="BKU39" s="204"/>
      <c r="BKV39" s="204"/>
      <c r="BKW39" s="204"/>
      <c r="BKX39" s="204"/>
      <c r="BKY39" s="204"/>
      <c r="BKZ39" s="204"/>
      <c r="BLA39" s="204"/>
      <c r="BLB39" s="204"/>
      <c r="BLC39" s="204"/>
      <c r="BLD39" s="204"/>
      <c r="BLE39" s="204"/>
      <c r="BLF39" s="204"/>
      <c r="BLG39" s="204"/>
      <c r="BLH39" s="204"/>
      <c r="BLI39" s="204"/>
      <c r="BLJ39" s="204"/>
      <c r="BLK39" s="204"/>
      <c r="BLL39" s="204"/>
      <c r="BLM39" s="204"/>
      <c r="BLN39" s="204"/>
      <c r="BLO39" s="204"/>
      <c r="BLP39" s="204"/>
      <c r="BLQ39" s="204"/>
      <c r="BLR39" s="204"/>
      <c r="BLS39" s="204"/>
      <c r="BLT39" s="204"/>
      <c r="BLU39" s="204"/>
      <c r="BLV39" s="204"/>
      <c r="BLW39" s="204"/>
      <c r="BLX39" s="204"/>
      <c r="BLY39" s="204"/>
      <c r="BLZ39" s="204"/>
      <c r="BMA39" s="204"/>
      <c r="BMB39" s="204"/>
      <c r="BMC39" s="204"/>
      <c r="BMD39" s="204"/>
      <c r="BME39" s="204"/>
      <c r="BMF39" s="204"/>
      <c r="BMG39" s="204"/>
      <c r="BMH39" s="204"/>
      <c r="BMI39" s="204"/>
      <c r="BMJ39" s="204"/>
      <c r="BMK39" s="204"/>
      <c r="BML39" s="204"/>
      <c r="BMM39" s="204"/>
      <c r="BMN39" s="204"/>
      <c r="BMO39" s="204"/>
      <c r="BMP39" s="204"/>
      <c r="BMQ39" s="204"/>
      <c r="BMR39" s="204"/>
      <c r="BMS39" s="204"/>
      <c r="BMT39" s="204"/>
      <c r="BMU39" s="204"/>
      <c r="BMV39" s="204"/>
      <c r="BMW39" s="204"/>
      <c r="BMX39" s="204"/>
      <c r="BMY39" s="204"/>
      <c r="BMZ39" s="204"/>
      <c r="BNA39" s="204"/>
      <c r="BNB39" s="204"/>
      <c r="BNC39" s="204"/>
      <c r="BND39" s="204"/>
      <c r="BNE39" s="204"/>
      <c r="BNF39" s="204"/>
      <c r="BNG39" s="204"/>
      <c r="BNH39" s="204"/>
      <c r="BNI39" s="204"/>
      <c r="BNJ39" s="204"/>
      <c r="BNK39" s="204"/>
      <c r="BNL39" s="204"/>
      <c r="BNM39" s="204"/>
      <c r="BNN39" s="204"/>
      <c r="BNO39" s="204"/>
      <c r="BNP39" s="204"/>
      <c r="BNQ39" s="204"/>
      <c r="BNR39" s="204"/>
      <c r="BNS39" s="204"/>
      <c r="BNT39" s="204"/>
      <c r="BNU39" s="204"/>
      <c r="BNV39" s="204"/>
      <c r="BNW39" s="204"/>
      <c r="BNX39" s="204"/>
      <c r="BNY39" s="204"/>
      <c r="BNZ39" s="204"/>
      <c r="BOA39" s="204"/>
      <c r="BOB39" s="204"/>
      <c r="BOC39" s="204"/>
      <c r="BOD39" s="204"/>
      <c r="BOE39" s="204"/>
      <c r="BOF39" s="204"/>
      <c r="BOG39" s="204"/>
      <c r="BOH39" s="204"/>
      <c r="BOI39" s="204"/>
      <c r="BOJ39" s="204"/>
      <c r="BOK39" s="204"/>
      <c r="BOL39" s="204"/>
      <c r="BOM39" s="204"/>
      <c r="BON39" s="204"/>
      <c r="BOO39" s="204"/>
      <c r="BOP39" s="204"/>
      <c r="BOQ39" s="204"/>
      <c r="BOR39" s="204"/>
      <c r="BOS39" s="204"/>
      <c r="BOT39" s="204"/>
      <c r="BOU39" s="204"/>
      <c r="BOV39" s="204"/>
      <c r="BOW39" s="204"/>
      <c r="BOX39" s="204"/>
      <c r="BOY39" s="204"/>
      <c r="BOZ39" s="204"/>
      <c r="BPA39" s="204"/>
      <c r="BPB39" s="204"/>
      <c r="BPC39" s="204"/>
      <c r="BPD39" s="204"/>
      <c r="BPE39" s="204"/>
      <c r="BPF39" s="204"/>
      <c r="BPG39" s="204"/>
      <c r="BPH39" s="204"/>
      <c r="BPI39" s="204"/>
      <c r="BPJ39" s="204"/>
      <c r="BPK39" s="204"/>
      <c r="BPL39" s="204"/>
      <c r="BPM39" s="204"/>
      <c r="BPN39" s="204"/>
      <c r="BPO39" s="204"/>
      <c r="BPP39" s="204"/>
      <c r="BPQ39" s="204"/>
      <c r="BPR39" s="204"/>
      <c r="BPS39" s="204"/>
      <c r="BPT39" s="204"/>
      <c r="BPU39" s="204"/>
      <c r="BPV39" s="204"/>
      <c r="BPW39" s="204"/>
      <c r="BPX39" s="204"/>
      <c r="BPY39" s="204"/>
      <c r="BPZ39" s="204"/>
      <c r="BQA39" s="204"/>
      <c r="BQB39" s="204"/>
      <c r="BQC39" s="204"/>
      <c r="BQD39" s="204"/>
      <c r="BQE39" s="204"/>
      <c r="BQF39" s="204"/>
      <c r="BQG39" s="204"/>
      <c r="BQH39" s="204"/>
      <c r="BQI39" s="204"/>
      <c r="BQJ39" s="204"/>
      <c r="BQK39" s="204"/>
      <c r="BQL39" s="204"/>
      <c r="BQM39" s="204"/>
      <c r="BQN39" s="204"/>
      <c r="BQO39" s="204"/>
      <c r="BQP39" s="204"/>
      <c r="BQQ39" s="204"/>
      <c r="BQR39" s="204"/>
      <c r="BQS39" s="204"/>
      <c r="BQT39" s="204"/>
      <c r="BQU39" s="204"/>
      <c r="BQV39" s="204"/>
      <c r="BQW39" s="204"/>
      <c r="BQX39" s="204"/>
      <c r="BQY39" s="204"/>
      <c r="BQZ39" s="204"/>
      <c r="BRA39" s="204"/>
      <c r="BRB39" s="204"/>
      <c r="BRC39" s="204"/>
      <c r="BRD39" s="204"/>
      <c r="BRE39" s="204"/>
      <c r="BRF39" s="204"/>
      <c r="BRG39" s="204"/>
      <c r="BRH39" s="204"/>
      <c r="BRI39" s="204"/>
      <c r="BRJ39" s="204"/>
      <c r="BRK39" s="204"/>
      <c r="BRL39" s="204"/>
      <c r="BRM39" s="204"/>
      <c r="BRN39" s="204"/>
      <c r="BRO39" s="204"/>
      <c r="BRP39" s="204"/>
      <c r="BRQ39" s="204"/>
      <c r="BRR39" s="204"/>
      <c r="BRS39" s="204"/>
      <c r="BRT39" s="204"/>
      <c r="BRU39" s="204"/>
      <c r="BRV39" s="204"/>
      <c r="BRW39" s="204"/>
      <c r="BRX39" s="204"/>
      <c r="BRY39" s="204"/>
      <c r="BRZ39" s="204"/>
      <c r="BSA39" s="204"/>
      <c r="BSB39" s="204"/>
      <c r="BSC39" s="204"/>
      <c r="BSD39" s="204"/>
      <c r="BSE39" s="204"/>
      <c r="BSF39" s="204"/>
      <c r="BSG39" s="204"/>
      <c r="BSH39" s="204"/>
      <c r="BSI39" s="204"/>
      <c r="BSJ39" s="204"/>
      <c r="BSK39" s="204"/>
      <c r="BSL39" s="204"/>
      <c r="BSM39" s="204"/>
      <c r="BSN39" s="204"/>
      <c r="BSO39" s="204"/>
      <c r="BSP39" s="204"/>
      <c r="BSQ39" s="204"/>
      <c r="BSR39" s="204"/>
      <c r="BSS39" s="204"/>
      <c r="BST39" s="204"/>
      <c r="BSU39" s="204"/>
      <c r="BSV39" s="204"/>
      <c r="BSW39" s="204"/>
      <c r="BSX39" s="204"/>
      <c r="BSY39" s="204"/>
      <c r="BSZ39" s="204"/>
      <c r="BTA39" s="204"/>
      <c r="BTB39" s="204"/>
      <c r="BTC39" s="204"/>
      <c r="BTD39" s="204"/>
      <c r="BTE39" s="204"/>
      <c r="BTF39" s="204"/>
      <c r="BTG39" s="204"/>
      <c r="BTH39" s="204"/>
      <c r="BTI39" s="204"/>
      <c r="BTJ39" s="204"/>
      <c r="BTK39" s="204"/>
      <c r="BTL39" s="204"/>
      <c r="BTM39" s="204"/>
      <c r="BTN39" s="204"/>
      <c r="BTO39" s="204"/>
      <c r="BTP39" s="204"/>
      <c r="BTQ39" s="204"/>
      <c r="BTR39" s="204"/>
      <c r="BTS39" s="204"/>
      <c r="BTT39" s="204"/>
      <c r="BTU39" s="204"/>
      <c r="BTV39" s="204"/>
      <c r="BTW39" s="204"/>
      <c r="BTX39" s="204"/>
      <c r="BTY39" s="204"/>
      <c r="BTZ39" s="204"/>
      <c r="BUA39" s="204"/>
      <c r="BUB39" s="204"/>
      <c r="BUC39" s="204"/>
      <c r="BUD39" s="204"/>
      <c r="BUE39" s="204"/>
      <c r="BUF39" s="204"/>
      <c r="BUG39" s="204"/>
      <c r="BUH39" s="204"/>
      <c r="BUI39" s="204"/>
      <c r="BUJ39" s="204"/>
      <c r="BUK39" s="204"/>
      <c r="BUL39" s="204"/>
      <c r="BUM39" s="204"/>
      <c r="BUN39" s="204"/>
      <c r="BUO39" s="204"/>
      <c r="BUP39" s="204"/>
      <c r="BUQ39" s="204"/>
      <c r="BUR39" s="204"/>
      <c r="BUS39" s="204"/>
      <c r="BUT39" s="204"/>
      <c r="BUU39" s="204"/>
      <c r="BUV39" s="204"/>
      <c r="BUW39" s="204"/>
      <c r="BUX39" s="204"/>
      <c r="BUY39" s="204"/>
      <c r="BUZ39" s="204"/>
      <c r="BVA39" s="204"/>
      <c r="BVB39" s="204"/>
      <c r="BVC39" s="204"/>
      <c r="BVD39" s="204"/>
      <c r="BVE39" s="204"/>
      <c r="BVF39" s="204"/>
      <c r="BVG39" s="204"/>
      <c r="BVH39" s="204"/>
      <c r="BVI39" s="204"/>
      <c r="BVJ39" s="204"/>
      <c r="BVK39" s="204"/>
      <c r="BVL39" s="204"/>
      <c r="BVM39" s="204"/>
      <c r="BVN39" s="204"/>
      <c r="BVO39" s="204"/>
      <c r="BVP39" s="204"/>
      <c r="BVQ39" s="204"/>
      <c r="BVR39" s="204"/>
      <c r="BVS39" s="204"/>
      <c r="BVT39" s="204"/>
      <c r="BVU39" s="204"/>
      <c r="BVV39" s="204"/>
      <c r="BVW39" s="204"/>
      <c r="BVX39" s="204"/>
      <c r="BVY39" s="204"/>
      <c r="BVZ39" s="204"/>
      <c r="BWA39" s="204"/>
      <c r="BWB39" s="204"/>
      <c r="BWC39" s="204"/>
      <c r="BWD39" s="204"/>
      <c r="BWE39" s="204"/>
      <c r="BWF39" s="204"/>
      <c r="BWG39" s="204"/>
      <c r="BWH39" s="204"/>
      <c r="BWI39" s="204"/>
      <c r="BWJ39" s="204"/>
      <c r="BWK39" s="204"/>
      <c r="BWL39" s="204"/>
      <c r="BWM39" s="204"/>
      <c r="BWN39" s="204"/>
      <c r="BWO39" s="204"/>
      <c r="BWP39" s="204"/>
      <c r="BWQ39" s="204"/>
      <c r="BWR39" s="204"/>
      <c r="BWS39" s="204"/>
      <c r="BWT39" s="204"/>
      <c r="BWU39" s="204"/>
      <c r="BWV39" s="204"/>
      <c r="BWW39" s="204"/>
      <c r="BWX39" s="204"/>
      <c r="BWY39" s="204"/>
      <c r="BWZ39" s="204"/>
      <c r="BXA39" s="204"/>
      <c r="BXB39" s="204"/>
      <c r="BXC39" s="204"/>
      <c r="BXD39" s="204"/>
      <c r="BXE39" s="204"/>
      <c r="BXF39" s="204"/>
      <c r="BXG39" s="204"/>
      <c r="BXH39" s="204"/>
      <c r="BXI39" s="204"/>
      <c r="BXJ39" s="204"/>
      <c r="BXK39" s="204"/>
      <c r="BXL39" s="204"/>
      <c r="BXM39" s="204"/>
      <c r="BXN39" s="204"/>
      <c r="BXO39" s="204"/>
      <c r="BXP39" s="204"/>
      <c r="BXQ39" s="204"/>
      <c r="BXR39" s="204"/>
      <c r="BXS39" s="204"/>
      <c r="BXT39" s="204"/>
      <c r="BXU39" s="204"/>
      <c r="BXV39" s="204"/>
      <c r="BXW39" s="204"/>
      <c r="BXX39" s="204"/>
      <c r="BXY39" s="204"/>
      <c r="BXZ39" s="204"/>
      <c r="BYA39" s="204"/>
      <c r="BYB39" s="204"/>
      <c r="BYC39" s="204"/>
      <c r="BYD39" s="204"/>
      <c r="BYE39" s="204"/>
      <c r="BYF39" s="204"/>
      <c r="BYG39" s="204"/>
      <c r="BYH39" s="204"/>
      <c r="BYI39" s="204"/>
      <c r="BYJ39" s="204"/>
      <c r="BYK39" s="204"/>
      <c r="BYL39" s="204"/>
      <c r="BYM39" s="204"/>
      <c r="BYN39" s="204"/>
      <c r="BYO39" s="204"/>
      <c r="BYP39" s="204"/>
      <c r="BYQ39" s="204"/>
      <c r="BYR39" s="204"/>
      <c r="BYS39" s="204"/>
      <c r="BYT39" s="204"/>
      <c r="BYU39" s="204"/>
      <c r="BYV39" s="204"/>
      <c r="BYW39" s="204"/>
      <c r="BYX39" s="204"/>
      <c r="BYY39" s="204"/>
      <c r="BYZ39" s="204"/>
      <c r="BZA39" s="204"/>
      <c r="BZB39" s="204"/>
      <c r="BZC39" s="204"/>
      <c r="BZD39" s="204"/>
      <c r="BZE39" s="204"/>
      <c r="BZF39" s="204"/>
      <c r="BZG39" s="204"/>
      <c r="BZH39" s="204"/>
      <c r="BZI39" s="204"/>
      <c r="BZJ39" s="204"/>
      <c r="BZK39" s="204"/>
      <c r="BZL39" s="204"/>
      <c r="BZM39" s="204"/>
      <c r="BZN39" s="204"/>
      <c r="BZO39" s="204"/>
      <c r="BZP39" s="204"/>
      <c r="BZQ39" s="204"/>
      <c r="BZR39" s="204"/>
      <c r="BZS39" s="204"/>
      <c r="BZT39" s="204"/>
      <c r="BZU39" s="204"/>
      <c r="BZV39" s="204"/>
      <c r="BZW39" s="204"/>
      <c r="BZX39" s="204"/>
      <c r="BZY39" s="204"/>
      <c r="BZZ39" s="204"/>
      <c r="CAA39" s="204"/>
      <c r="CAB39" s="204"/>
      <c r="CAC39" s="204"/>
      <c r="CAD39" s="204"/>
      <c r="CAE39" s="204"/>
      <c r="CAF39" s="204"/>
      <c r="CAG39" s="204"/>
      <c r="CAH39" s="204"/>
      <c r="CAI39" s="204"/>
      <c r="CAJ39" s="204"/>
      <c r="CAK39" s="204"/>
      <c r="CAL39" s="204"/>
      <c r="CAM39" s="204"/>
      <c r="CAN39" s="204"/>
      <c r="CAO39" s="204"/>
      <c r="CAP39" s="204"/>
      <c r="CAQ39" s="204"/>
      <c r="CAR39" s="204"/>
      <c r="CAS39" s="204"/>
      <c r="CAT39" s="204"/>
      <c r="CAU39" s="204"/>
      <c r="CAV39" s="204"/>
      <c r="CAW39" s="204"/>
      <c r="CAX39" s="204"/>
      <c r="CAY39" s="204"/>
      <c r="CAZ39" s="204"/>
      <c r="CBA39" s="204"/>
      <c r="CBB39" s="204"/>
      <c r="CBC39" s="204"/>
      <c r="CBD39" s="204"/>
      <c r="CBE39" s="204"/>
      <c r="CBF39" s="204"/>
      <c r="CBG39" s="204"/>
      <c r="CBH39" s="204"/>
      <c r="CBI39" s="204"/>
      <c r="CBJ39" s="204"/>
      <c r="CBK39" s="204"/>
      <c r="CBL39" s="204"/>
      <c r="CBM39" s="204"/>
      <c r="CBN39" s="204"/>
      <c r="CBO39" s="204"/>
      <c r="CBP39" s="204"/>
      <c r="CBQ39" s="204"/>
      <c r="CBR39" s="204"/>
      <c r="CBS39" s="204"/>
      <c r="CBT39" s="204"/>
      <c r="CBU39" s="204"/>
      <c r="CBV39" s="204"/>
      <c r="CBW39" s="204"/>
      <c r="CBX39" s="204"/>
      <c r="CBY39" s="204"/>
      <c r="CBZ39" s="204"/>
      <c r="CCA39" s="204"/>
      <c r="CCB39" s="204"/>
      <c r="CCC39" s="204"/>
      <c r="CCD39" s="204"/>
      <c r="CCE39" s="204"/>
      <c r="CCF39" s="204"/>
      <c r="CCG39" s="204"/>
      <c r="CCH39" s="204"/>
      <c r="CCI39" s="204"/>
      <c r="CCJ39" s="204"/>
      <c r="CCK39" s="204"/>
      <c r="CCL39" s="204"/>
      <c r="CCM39" s="204"/>
      <c r="CCN39" s="204"/>
      <c r="CCO39" s="204"/>
      <c r="CCP39" s="204"/>
      <c r="CCQ39" s="204"/>
      <c r="CCR39" s="204"/>
      <c r="CCS39" s="204"/>
      <c r="CCT39" s="204"/>
      <c r="CCU39" s="204"/>
      <c r="CCV39" s="204"/>
      <c r="CCW39" s="204"/>
      <c r="CCX39" s="204"/>
      <c r="CCY39" s="204"/>
      <c r="CCZ39" s="204"/>
      <c r="CDA39" s="204"/>
      <c r="CDB39" s="204"/>
      <c r="CDC39" s="204"/>
      <c r="CDD39" s="204"/>
      <c r="CDE39" s="204"/>
      <c r="CDF39" s="204"/>
      <c r="CDG39" s="204"/>
      <c r="CDH39" s="204"/>
      <c r="CDI39" s="204"/>
      <c r="CDJ39" s="204"/>
      <c r="CDK39" s="204"/>
      <c r="CDL39" s="204"/>
      <c r="CDM39" s="204"/>
      <c r="CDN39" s="204"/>
      <c r="CDO39" s="204"/>
      <c r="CDP39" s="204"/>
      <c r="CDQ39" s="204"/>
      <c r="CDR39" s="204"/>
      <c r="CDS39" s="204"/>
      <c r="CDT39" s="204"/>
      <c r="CDU39" s="204"/>
      <c r="CDV39" s="204"/>
      <c r="CDW39" s="204"/>
      <c r="CDX39" s="204"/>
      <c r="CDY39" s="204"/>
      <c r="CDZ39" s="204"/>
      <c r="CEA39" s="204"/>
      <c r="CEB39" s="204"/>
      <c r="CEC39" s="204"/>
      <c r="CED39" s="204"/>
      <c r="CEE39" s="204"/>
      <c r="CEF39" s="204"/>
      <c r="CEG39" s="204"/>
      <c r="CEH39" s="204"/>
      <c r="CEI39" s="204"/>
      <c r="CEJ39" s="204"/>
      <c r="CEK39" s="204"/>
      <c r="CEL39" s="204"/>
      <c r="CEM39" s="204"/>
      <c r="CEN39" s="204"/>
      <c r="CEO39" s="204"/>
      <c r="CEP39" s="204"/>
      <c r="CEQ39" s="204"/>
      <c r="CER39" s="204"/>
      <c r="CES39" s="204"/>
      <c r="CET39" s="204"/>
      <c r="CEU39" s="204"/>
      <c r="CEV39" s="204"/>
      <c r="CEW39" s="204"/>
      <c r="CEX39" s="204"/>
      <c r="CEY39" s="204"/>
      <c r="CEZ39" s="204"/>
      <c r="CFA39" s="204"/>
      <c r="CFB39" s="204"/>
      <c r="CFC39" s="204"/>
      <c r="CFD39" s="204"/>
      <c r="CFE39" s="204"/>
      <c r="CFF39" s="204"/>
      <c r="CFG39" s="204"/>
      <c r="CFH39" s="204"/>
      <c r="CFI39" s="204"/>
      <c r="CFJ39" s="204"/>
      <c r="CFK39" s="204"/>
      <c r="CFL39" s="204"/>
      <c r="CFM39" s="204"/>
      <c r="CFN39" s="204"/>
      <c r="CFO39" s="204"/>
      <c r="CFP39" s="204"/>
      <c r="CFQ39" s="204"/>
      <c r="CFR39" s="204"/>
      <c r="CFS39" s="204"/>
      <c r="CFT39" s="204"/>
      <c r="CFU39" s="204"/>
      <c r="CFV39" s="204"/>
      <c r="CFW39" s="204"/>
      <c r="CFX39" s="204"/>
      <c r="CFY39" s="204"/>
      <c r="CFZ39" s="204"/>
      <c r="CGA39" s="204"/>
      <c r="CGB39" s="204"/>
      <c r="CGC39" s="204"/>
      <c r="CGD39" s="204"/>
      <c r="CGE39" s="204"/>
      <c r="CGF39" s="204"/>
      <c r="CGG39" s="204"/>
      <c r="CGH39" s="204"/>
      <c r="CGI39" s="204"/>
      <c r="CGJ39" s="204"/>
      <c r="CGK39" s="204"/>
      <c r="CGL39" s="204"/>
      <c r="CGM39" s="204"/>
      <c r="CGN39" s="204"/>
      <c r="CGO39" s="204"/>
      <c r="CGP39" s="204"/>
      <c r="CGQ39" s="204"/>
      <c r="CGR39" s="204"/>
      <c r="CGS39" s="204"/>
      <c r="CGT39" s="204"/>
      <c r="CGU39" s="204"/>
      <c r="CGV39" s="204"/>
      <c r="CGW39" s="204"/>
      <c r="CGX39" s="204"/>
      <c r="CGY39" s="204"/>
      <c r="CGZ39" s="204"/>
      <c r="CHA39" s="204"/>
      <c r="CHB39" s="204"/>
      <c r="CHC39" s="204"/>
      <c r="CHD39" s="204"/>
      <c r="CHE39" s="204"/>
      <c r="CHF39" s="204"/>
      <c r="CHG39" s="204"/>
      <c r="CHH39" s="204"/>
      <c r="CHI39" s="204"/>
      <c r="CHJ39" s="204"/>
      <c r="CHK39" s="204"/>
      <c r="CHL39" s="204"/>
      <c r="CHM39" s="204"/>
      <c r="CHN39" s="204"/>
      <c r="CHO39" s="204"/>
      <c r="CHP39" s="204"/>
      <c r="CHQ39" s="204"/>
      <c r="CHR39" s="204"/>
      <c r="CHS39" s="204"/>
      <c r="CHT39" s="204"/>
      <c r="CHU39" s="204"/>
      <c r="CHV39" s="204"/>
      <c r="CHW39" s="204"/>
      <c r="CHX39" s="204"/>
      <c r="CHY39" s="204"/>
      <c r="CHZ39" s="204"/>
      <c r="CIA39" s="204"/>
      <c r="CIB39" s="204"/>
      <c r="CIC39" s="204"/>
      <c r="CID39" s="204"/>
      <c r="CIE39" s="204"/>
      <c r="CIF39" s="204"/>
      <c r="CIG39" s="204"/>
      <c r="CIH39" s="204"/>
      <c r="CII39" s="204"/>
      <c r="CIJ39" s="204"/>
      <c r="CIK39" s="204"/>
      <c r="CIL39" s="204"/>
      <c r="CIM39" s="204"/>
      <c r="CIN39" s="204"/>
      <c r="CIO39" s="204"/>
      <c r="CIP39" s="204"/>
      <c r="CIQ39" s="204"/>
      <c r="CIR39" s="204"/>
      <c r="CIS39" s="204"/>
      <c r="CIT39" s="204"/>
      <c r="CIU39" s="204"/>
      <c r="CIV39" s="204"/>
      <c r="CIW39" s="204"/>
      <c r="CIX39" s="204"/>
      <c r="CIY39" s="204"/>
      <c r="CIZ39" s="204"/>
      <c r="CJA39" s="204"/>
      <c r="CJB39" s="204"/>
      <c r="CJC39" s="204"/>
      <c r="CJD39" s="204"/>
      <c r="CJE39" s="204"/>
      <c r="CJF39" s="204"/>
      <c r="CJG39" s="204"/>
      <c r="CJH39" s="204"/>
      <c r="CJI39" s="204"/>
      <c r="CJJ39" s="204"/>
      <c r="CJK39" s="204"/>
      <c r="CJL39" s="204"/>
      <c r="CJM39" s="204"/>
      <c r="CJN39" s="204"/>
      <c r="CJO39" s="204"/>
      <c r="CJP39" s="204"/>
      <c r="CJQ39" s="204"/>
      <c r="CJR39" s="204"/>
      <c r="CJS39" s="204"/>
      <c r="CJT39" s="204"/>
      <c r="CJU39" s="204"/>
      <c r="CJV39" s="204"/>
      <c r="CJW39" s="204"/>
      <c r="CJX39" s="204"/>
      <c r="CJY39" s="204"/>
      <c r="CJZ39" s="204"/>
      <c r="CKA39" s="204"/>
      <c r="CKB39" s="204"/>
      <c r="CKC39" s="204"/>
      <c r="CKD39" s="204"/>
      <c r="CKE39" s="204"/>
      <c r="CKF39" s="204"/>
      <c r="CKG39" s="204"/>
      <c r="CKH39" s="204"/>
      <c r="CKI39" s="204"/>
      <c r="CKJ39" s="204"/>
      <c r="CKK39" s="204"/>
      <c r="CKL39" s="204"/>
      <c r="CKM39" s="204"/>
      <c r="CKN39" s="204"/>
      <c r="CKO39" s="204"/>
      <c r="CKP39" s="204"/>
      <c r="CKQ39" s="204"/>
      <c r="CKR39" s="204"/>
      <c r="CKS39" s="204"/>
      <c r="CKT39" s="204"/>
      <c r="CKU39" s="204"/>
      <c r="CKV39" s="204"/>
      <c r="CKW39" s="204"/>
      <c r="CKX39" s="204"/>
      <c r="CKY39" s="204"/>
      <c r="CKZ39" s="204"/>
      <c r="CLA39" s="204"/>
      <c r="CLB39" s="204"/>
      <c r="CLC39" s="204"/>
      <c r="CLD39" s="204"/>
      <c r="CLE39" s="204"/>
      <c r="CLF39" s="204"/>
      <c r="CLG39" s="204"/>
      <c r="CLH39" s="204"/>
      <c r="CLI39" s="204"/>
      <c r="CLJ39" s="204"/>
      <c r="CLK39" s="204"/>
      <c r="CLL39" s="204"/>
      <c r="CLM39" s="204"/>
      <c r="CLN39" s="204"/>
      <c r="CLO39" s="204"/>
      <c r="CLP39" s="204"/>
      <c r="CLQ39" s="204"/>
      <c r="CLR39" s="204"/>
      <c r="CLS39" s="204"/>
      <c r="CLT39" s="204"/>
      <c r="CLU39" s="204"/>
      <c r="CLV39" s="204"/>
      <c r="CLW39" s="204"/>
      <c r="CLX39" s="204"/>
      <c r="CLY39" s="204"/>
      <c r="CLZ39" s="204"/>
      <c r="CMA39" s="204"/>
      <c r="CMB39" s="204"/>
      <c r="CMC39" s="204"/>
      <c r="CMD39" s="204"/>
      <c r="CME39" s="204"/>
      <c r="CMF39" s="204"/>
      <c r="CMG39" s="204"/>
      <c r="CMH39" s="204"/>
      <c r="CMI39" s="204"/>
      <c r="CMJ39" s="204"/>
      <c r="CMK39" s="204"/>
      <c r="CML39" s="204"/>
      <c r="CMM39" s="204"/>
      <c r="CMN39" s="204"/>
      <c r="CMO39" s="204"/>
      <c r="CMP39" s="204"/>
      <c r="CMQ39" s="204"/>
      <c r="CMR39" s="204"/>
      <c r="CMS39" s="204"/>
      <c r="CMT39" s="204"/>
      <c r="CMU39" s="204"/>
      <c r="CMV39" s="204"/>
      <c r="CMW39" s="204"/>
      <c r="CMX39" s="204"/>
      <c r="CMY39" s="204"/>
      <c r="CMZ39" s="204"/>
      <c r="CNA39" s="204"/>
    </row>
    <row r="40" spans="1:2393" s="56" customFormat="1" ht="18" customHeight="1">
      <c r="A40" s="48" t="s">
        <v>49</v>
      </c>
      <c r="B40" s="49"/>
      <c r="C40" s="50">
        <v>2089.3000000000002</v>
      </c>
      <c r="D40" s="50">
        <v>2350.3000000000002</v>
      </c>
      <c r="E40" s="50">
        <v>3589.1</v>
      </c>
      <c r="F40" s="50">
        <v>3589.1</v>
      </c>
      <c r="G40" s="50"/>
      <c r="H40" s="50"/>
      <c r="I40" s="50">
        <f>J40+[1]город!I40+[1]поселения!I41</f>
        <v>2409.8999999999996</v>
      </c>
      <c r="J40" s="50">
        <f>[1]район!I40</f>
        <v>2408.1999999999998</v>
      </c>
      <c r="K40" s="50"/>
      <c r="L40" s="50"/>
      <c r="M40" s="50"/>
      <c r="N40" s="50"/>
      <c r="O40" s="50">
        <f>[1]район!M40+[1]город!M40+[1]поселения!M41</f>
        <v>356.40000000000003</v>
      </c>
      <c r="P40" s="32">
        <f>[1]район!M40</f>
        <v>342.8</v>
      </c>
      <c r="Q40" s="33">
        <f t="shared" si="4"/>
        <v>0.14788995393999754</v>
      </c>
      <c r="R40" s="51">
        <f t="shared" ref="R40:R53" si="5">IF(J40=0,1,P40/J40)</f>
        <v>0.14234698114774522</v>
      </c>
      <c r="S40" s="50">
        <f>'[1]бюджет округа (района)'!BH25+'[1]бюджеты поселений'!BH25</f>
        <v>0</v>
      </c>
      <c r="T40" s="50">
        <f>'[1]бюджет округа (района)'!BH25</f>
        <v>0</v>
      </c>
      <c r="U40" s="50">
        <f>'[1]бюджет округа (района)'!BI25+'[1]бюджеты поселений'!BI25</f>
        <v>0</v>
      </c>
      <c r="V40" s="50">
        <f>'[1]бюджет округа (района)'!BI25</f>
        <v>0</v>
      </c>
      <c r="W40" s="50"/>
      <c r="X40" s="50"/>
      <c r="Y40" s="51"/>
      <c r="Z40" s="51"/>
      <c r="AA40" s="51"/>
      <c r="AB40" s="51"/>
      <c r="AC40" s="52"/>
      <c r="AD40" s="52"/>
      <c r="AE40" s="53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  <c r="IR40" s="204"/>
      <c r="IS40" s="204"/>
      <c r="IT40" s="204"/>
      <c r="IU40" s="204"/>
      <c r="IV40" s="204"/>
      <c r="IW40" s="204"/>
      <c r="IX40" s="204"/>
      <c r="IY40" s="204"/>
      <c r="IZ40" s="204"/>
      <c r="JA40" s="204"/>
      <c r="JB40" s="204"/>
      <c r="JC40" s="204"/>
      <c r="JD40" s="204"/>
      <c r="JE40" s="204"/>
      <c r="JF40" s="204"/>
      <c r="JG40" s="204"/>
      <c r="JH40" s="204"/>
      <c r="JI40" s="204"/>
      <c r="JJ40" s="204"/>
      <c r="JK40" s="204"/>
      <c r="JL40" s="204"/>
      <c r="JM40" s="204"/>
      <c r="JN40" s="204"/>
      <c r="JO40" s="204"/>
      <c r="JP40" s="204"/>
      <c r="JQ40" s="204"/>
      <c r="JR40" s="204"/>
      <c r="JS40" s="204"/>
      <c r="JT40" s="204"/>
      <c r="JU40" s="204"/>
      <c r="JV40" s="204"/>
      <c r="JW40" s="204"/>
      <c r="JX40" s="204"/>
      <c r="JY40" s="204"/>
      <c r="JZ40" s="204"/>
      <c r="KA40" s="204"/>
      <c r="KB40" s="204"/>
      <c r="KC40" s="204"/>
      <c r="KD40" s="204"/>
      <c r="KE40" s="204"/>
      <c r="KF40" s="204"/>
      <c r="KG40" s="204"/>
      <c r="KH40" s="204"/>
      <c r="KI40" s="204"/>
      <c r="KJ40" s="204"/>
      <c r="KK40" s="204"/>
      <c r="KL40" s="204"/>
      <c r="KM40" s="204"/>
      <c r="KN40" s="204"/>
      <c r="KO40" s="204"/>
      <c r="KP40" s="204"/>
      <c r="KQ40" s="204"/>
      <c r="KR40" s="204"/>
      <c r="KS40" s="204"/>
      <c r="KT40" s="204"/>
      <c r="KU40" s="204"/>
      <c r="KV40" s="204"/>
      <c r="KW40" s="204"/>
      <c r="KX40" s="204"/>
      <c r="KY40" s="204"/>
      <c r="KZ40" s="204"/>
      <c r="LA40" s="204"/>
      <c r="LB40" s="204"/>
      <c r="LC40" s="204"/>
      <c r="LD40" s="204"/>
      <c r="LE40" s="204"/>
      <c r="LF40" s="204"/>
      <c r="LG40" s="204"/>
      <c r="LH40" s="204"/>
      <c r="LI40" s="204"/>
      <c r="LJ40" s="204"/>
      <c r="LK40" s="204"/>
      <c r="LL40" s="204"/>
      <c r="LM40" s="204"/>
      <c r="LN40" s="204"/>
      <c r="LO40" s="204"/>
      <c r="LP40" s="204"/>
      <c r="LQ40" s="204"/>
      <c r="LR40" s="204"/>
      <c r="LS40" s="204"/>
      <c r="LT40" s="204"/>
      <c r="LU40" s="204"/>
      <c r="LV40" s="204"/>
      <c r="LW40" s="204"/>
      <c r="LX40" s="204"/>
      <c r="LY40" s="204"/>
      <c r="LZ40" s="204"/>
      <c r="MA40" s="204"/>
      <c r="MB40" s="204"/>
      <c r="MC40" s="204"/>
      <c r="MD40" s="204"/>
      <c r="ME40" s="204"/>
      <c r="MF40" s="204"/>
      <c r="MG40" s="204"/>
      <c r="MH40" s="204"/>
      <c r="MI40" s="204"/>
      <c r="MJ40" s="204"/>
      <c r="MK40" s="204"/>
      <c r="ML40" s="204"/>
      <c r="MM40" s="204"/>
      <c r="MN40" s="204"/>
      <c r="MO40" s="204"/>
      <c r="MP40" s="204"/>
      <c r="MQ40" s="204"/>
      <c r="MR40" s="204"/>
      <c r="MS40" s="204"/>
      <c r="MT40" s="204"/>
      <c r="MU40" s="204"/>
      <c r="MV40" s="204"/>
      <c r="MW40" s="204"/>
      <c r="MX40" s="204"/>
      <c r="MY40" s="204"/>
      <c r="MZ40" s="204"/>
      <c r="NA40" s="204"/>
      <c r="NB40" s="204"/>
      <c r="NC40" s="204"/>
      <c r="ND40" s="204"/>
      <c r="NE40" s="204"/>
      <c r="NF40" s="204"/>
      <c r="NG40" s="204"/>
      <c r="NH40" s="204"/>
      <c r="NI40" s="204"/>
      <c r="NJ40" s="204"/>
      <c r="NK40" s="204"/>
      <c r="NL40" s="204"/>
      <c r="NM40" s="204"/>
      <c r="NN40" s="204"/>
      <c r="NO40" s="204"/>
      <c r="NP40" s="204"/>
      <c r="NQ40" s="204"/>
      <c r="NR40" s="204"/>
      <c r="NS40" s="204"/>
      <c r="NT40" s="204"/>
      <c r="NU40" s="204"/>
      <c r="NV40" s="204"/>
      <c r="NW40" s="204"/>
      <c r="NX40" s="204"/>
      <c r="NY40" s="204"/>
      <c r="NZ40" s="204"/>
      <c r="OA40" s="204"/>
      <c r="OB40" s="204"/>
      <c r="OC40" s="204"/>
      <c r="OD40" s="204"/>
      <c r="OE40" s="204"/>
      <c r="OF40" s="204"/>
      <c r="OG40" s="204"/>
      <c r="OH40" s="204"/>
      <c r="OI40" s="204"/>
      <c r="OJ40" s="204"/>
      <c r="OK40" s="204"/>
      <c r="OL40" s="204"/>
      <c r="OM40" s="204"/>
      <c r="ON40" s="204"/>
      <c r="OO40" s="204"/>
      <c r="OP40" s="204"/>
      <c r="OQ40" s="204"/>
      <c r="OR40" s="204"/>
      <c r="OS40" s="204"/>
      <c r="OT40" s="204"/>
      <c r="OU40" s="204"/>
      <c r="OV40" s="204"/>
      <c r="OW40" s="204"/>
      <c r="OX40" s="204"/>
      <c r="OY40" s="204"/>
      <c r="OZ40" s="204"/>
      <c r="PA40" s="204"/>
      <c r="PB40" s="204"/>
      <c r="PC40" s="204"/>
      <c r="PD40" s="204"/>
      <c r="PE40" s="204"/>
      <c r="PF40" s="204"/>
      <c r="PG40" s="204"/>
      <c r="PH40" s="204"/>
      <c r="PI40" s="204"/>
      <c r="PJ40" s="204"/>
      <c r="PK40" s="204"/>
      <c r="PL40" s="204"/>
      <c r="PM40" s="204"/>
      <c r="PN40" s="204"/>
      <c r="PO40" s="204"/>
      <c r="PP40" s="204"/>
      <c r="PQ40" s="204"/>
      <c r="PR40" s="204"/>
      <c r="PS40" s="204"/>
      <c r="PT40" s="204"/>
      <c r="PU40" s="204"/>
      <c r="PV40" s="204"/>
      <c r="PW40" s="204"/>
      <c r="PX40" s="204"/>
      <c r="PY40" s="204"/>
      <c r="PZ40" s="204"/>
      <c r="QA40" s="204"/>
      <c r="QB40" s="204"/>
      <c r="QC40" s="204"/>
      <c r="QD40" s="204"/>
      <c r="QE40" s="204"/>
      <c r="QF40" s="204"/>
      <c r="QG40" s="204"/>
      <c r="QH40" s="204"/>
      <c r="QI40" s="204"/>
      <c r="QJ40" s="204"/>
      <c r="QK40" s="204"/>
      <c r="QL40" s="204"/>
      <c r="QM40" s="204"/>
      <c r="QN40" s="204"/>
      <c r="QO40" s="204"/>
      <c r="QP40" s="204"/>
      <c r="QQ40" s="204"/>
      <c r="QR40" s="204"/>
      <c r="QS40" s="204"/>
      <c r="QT40" s="204"/>
      <c r="QU40" s="204"/>
      <c r="QV40" s="204"/>
      <c r="QW40" s="204"/>
      <c r="QX40" s="204"/>
      <c r="QY40" s="204"/>
      <c r="QZ40" s="204"/>
      <c r="RA40" s="204"/>
      <c r="RB40" s="204"/>
      <c r="RC40" s="204"/>
      <c r="RD40" s="204"/>
      <c r="RE40" s="204"/>
      <c r="RF40" s="204"/>
      <c r="RG40" s="204"/>
      <c r="RH40" s="204"/>
      <c r="RI40" s="204"/>
      <c r="RJ40" s="204"/>
      <c r="RK40" s="204"/>
      <c r="RL40" s="204"/>
      <c r="RM40" s="204"/>
      <c r="RN40" s="204"/>
      <c r="RO40" s="204"/>
      <c r="RP40" s="204"/>
      <c r="RQ40" s="204"/>
      <c r="RR40" s="204"/>
      <c r="RS40" s="204"/>
      <c r="RT40" s="204"/>
      <c r="RU40" s="204"/>
      <c r="RV40" s="204"/>
      <c r="RW40" s="204"/>
      <c r="RX40" s="204"/>
      <c r="RY40" s="204"/>
      <c r="RZ40" s="204"/>
      <c r="SA40" s="204"/>
      <c r="SB40" s="204"/>
      <c r="SC40" s="204"/>
      <c r="SD40" s="204"/>
      <c r="SE40" s="204"/>
      <c r="SF40" s="204"/>
      <c r="SG40" s="204"/>
      <c r="SH40" s="204"/>
      <c r="SI40" s="204"/>
      <c r="SJ40" s="204"/>
      <c r="SK40" s="204"/>
      <c r="SL40" s="204"/>
      <c r="SM40" s="204"/>
      <c r="SN40" s="204"/>
      <c r="SO40" s="204"/>
      <c r="SP40" s="204"/>
      <c r="SQ40" s="204"/>
      <c r="SR40" s="204"/>
      <c r="SS40" s="204"/>
      <c r="ST40" s="204"/>
      <c r="SU40" s="204"/>
      <c r="SV40" s="204"/>
      <c r="SW40" s="204"/>
      <c r="SX40" s="204"/>
      <c r="SY40" s="204"/>
      <c r="SZ40" s="204"/>
      <c r="TA40" s="204"/>
      <c r="TB40" s="204"/>
      <c r="TC40" s="204"/>
      <c r="TD40" s="204"/>
      <c r="TE40" s="204"/>
      <c r="TF40" s="204"/>
      <c r="TG40" s="204"/>
      <c r="TH40" s="204"/>
      <c r="TI40" s="204"/>
      <c r="TJ40" s="204"/>
      <c r="TK40" s="204"/>
      <c r="TL40" s="204"/>
      <c r="TM40" s="204"/>
      <c r="TN40" s="204"/>
      <c r="TO40" s="204"/>
      <c r="TP40" s="204"/>
      <c r="TQ40" s="204"/>
      <c r="TR40" s="204"/>
      <c r="TS40" s="204"/>
      <c r="TT40" s="204"/>
      <c r="TU40" s="204"/>
      <c r="TV40" s="204"/>
      <c r="TW40" s="204"/>
      <c r="TX40" s="204"/>
      <c r="TY40" s="204"/>
      <c r="TZ40" s="204"/>
      <c r="UA40" s="204"/>
      <c r="UB40" s="204"/>
      <c r="UC40" s="204"/>
      <c r="UD40" s="204"/>
      <c r="UE40" s="204"/>
      <c r="UF40" s="204"/>
      <c r="UG40" s="204"/>
      <c r="UH40" s="204"/>
      <c r="UI40" s="204"/>
      <c r="UJ40" s="204"/>
      <c r="UK40" s="204"/>
      <c r="UL40" s="204"/>
      <c r="UM40" s="204"/>
      <c r="UN40" s="204"/>
      <c r="UO40" s="204"/>
      <c r="UP40" s="204"/>
      <c r="UQ40" s="204"/>
      <c r="UR40" s="204"/>
      <c r="US40" s="204"/>
      <c r="UT40" s="204"/>
      <c r="UU40" s="204"/>
      <c r="UV40" s="204"/>
      <c r="UW40" s="204"/>
      <c r="UX40" s="204"/>
      <c r="UY40" s="204"/>
      <c r="UZ40" s="204"/>
      <c r="VA40" s="204"/>
      <c r="VB40" s="204"/>
      <c r="VC40" s="204"/>
      <c r="VD40" s="204"/>
      <c r="VE40" s="204"/>
      <c r="VF40" s="204"/>
      <c r="VG40" s="204"/>
      <c r="VH40" s="204"/>
      <c r="VI40" s="204"/>
      <c r="VJ40" s="204"/>
      <c r="VK40" s="204"/>
      <c r="VL40" s="204"/>
      <c r="VM40" s="204"/>
      <c r="VN40" s="204"/>
      <c r="VO40" s="204"/>
      <c r="VP40" s="204"/>
      <c r="VQ40" s="204"/>
      <c r="VR40" s="204"/>
      <c r="VS40" s="204"/>
      <c r="VT40" s="204"/>
      <c r="VU40" s="204"/>
      <c r="VV40" s="204"/>
      <c r="VW40" s="204"/>
      <c r="VX40" s="204"/>
      <c r="VY40" s="204"/>
      <c r="VZ40" s="204"/>
      <c r="WA40" s="204"/>
      <c r="WB40" s="204"/>
      <c r="WC40" s="204"/>
      <c r="WD40" s="204"/>
      <c r="WE40" s="204"/>
      <c r="WF40" s="204"/>
      <c r="WG40" s="204"/>
      <c r="WH40" s="204"/>
      <c r="WI40" s="204"/>
      <c r="WJ40" s="204"/>
      <c r="WK40" s="204"/>
      <c r="WL40" s="204"/>
      <c r="WM40" s="204"/>
      <c r="WN40" s="204"/>
      <c r="WO40" s="204"/>
      <c r="WP40" s="204"/>
      <c r="WQ40" s="204"/>
      <c r="WR40" s="204"/>
      <c r="WS40" s="204"/>
      <c r="WT40" s="204"/>
      <c r="WU40" s="204"/>
      <c r="WV40" s="204"/>
      <c r="WW40" s="204"/>
      <c r="WX40" s="204"/>
      <c r="WY40" s="204"/>
      <c r="WZ40" s="204"/>
      <c r="XA40" s="204"/>
      <c r="XB40" s="204"/>
      <c r="XC40" s="204"/>
      <c r="XD40" s="204"/>
      <c r="XE40" s="204"/>
      <c r="XF40" s="204"/>
      <c r="XG40" s="204"/>
      <c r="XH40" s="204"/>
      <c r="XI40" s="204"/>
      <c r="XJ40" s="204"/>
      <c r="XK40" s="204"/>
      <c r="XL40" s="204"/>
      <c r="XM40" s="204"/>
      <c r="XN40" s="204"/>
      <c r="XO40" s="204"/>
      <c r="XP40" s="204"/>
      <c r="XQ40" s="204"/>
      <c r="XR40" s="204"/>
      <c r="XS40" s="204"/>
      <c r="XT40" s="204"/>
      <c r="XU40" s="204"/>
      <c r="XV40" s="204"/>
      <c r="XW40" s="204"/>
      <c r="XX40" s="204"/>
      <c r="XY40" s="204"/>
      <c r="XZ40" s="204"/>
      <c r="YA40" s="204"/>
      <c r="YB40" s="204"/>
      <c r="YC40" s="204"/>
      <c r="YD40" s="204"/>
      <c r="YE40" s="204"/>
      <c r="YF40" s="204"/>
      <c r="YG40" s="204"/>
      <c r="YH40" s="204"/>
      <c r="YI40" s="204"/>
      <c r="YJ40" s="204"/>
      <c r="YK40" s="204"/>
      <c r="YL40" s="204"/>
      <c r="YM40" s="204"/>
      <c r="YN40" s="204"/>
      <c r="YO40" s="204"/>
      <c r="YP40" s="204"/>
      <c r="YQ40" s="204"/>
      <c r="YR40" s="204"/>
      <c r="YS40" s="204"/>
      <c r="YT40" s="204"/>
      <c r="YU40" s="204"/>
      <c r="YV40" s="204"/>
      <c r="YW40" s="204"/>
      <c r="YX40" s="204"/>
      <c r="YY40" s="204"/>
      <c r="YZ40" s="204"/>
      <c r="ZA40" s="204"/>
      <c r="ZB40" s="204"/>
      <c r="ZC40" s="204"/>
      <c r="ZD40" s="204"/>
      <c r="ZE40" s="204"/>
      <c r="ZF40" s="204"/>
      <c r="ZG40" s="204"/>
      <c r="ZH40" s="204"/>
      <c r="ZI40" s="204"/>
      <c r="ZJ40" s="204"/>
      <c r="ZK40" s="204"/>
      <c r="ZL40" s="204"/>
      <c r="ZM40" s="204"/>
      <c r="ZN40" s="204"/>
      <c r="ZO40" s="204"/>
      <c r="ZP40" s="204"/>
      <c r="ZQ40" s="204"/>
      <c r="ZR40" s="204"/>
      <c r="ZS40" s="204"/>
      <c r="ZT40" s="204"/>
      <c r="ZU40" s="204"/>
      <c r="ZV40" s="204"/>
      <c r="ZW40" s="204"/>
      <c r="ZX40" s="204"/>
      <c r="ZY40" s="204"/>
      <c r="ZZ40" s="204"/>
      <c r="AAA40" s="204"/>
      <c r="AAB40" s="204"/>
      <c r="AAC40" s="204"/>
      <c r="AAD40" s="204"/>
      <c r="AAE40" s="204"/>
      <c r="AAF40" s="204"/>
      <c r="AAG40" s="204"/>
      <c r="AAH40" s="204"/>
      <c r="AAI40" s="204"/>
      <c r="AAJ40" s="204"/>
      <c r="AAK40" s="204"/>
      <c r="AAL40" s="204"/>
      <c r="AAM40" s="204"/>
      <c r="AAN40" s="204"/>
      <c r="AAO40" s="204"/>
      <c r="AAP40" s="204"/>
      <c r="AAQ40" s="204"/>
      <c r="AAR40" s="204"/>
      <c r="AAS40" s="204"/>
      <c r="AAT40" s="204"/>
      <c r="AAU40" s="204"/>
      <c r="AAV40" s="204"/>
      <c r="AAW40" s="204"/>
      <c r="AAX40" s="204"/>
      <c r="AAY40" s="204"/>
      <c r="AAZ40" s="204"/>
      <c r="ABA40" s="204"/>
      <c r="ABB40" s="204"/>
      <c r="ABC40" s="204"/>
      <c r="ABD40" s="204"/>
      <c r="ABE40" s="204"/>
      <c r="ABF40" s="204"/>
      <c r="ABG40" s="204"/>
      <c r="ABH40" s="204"/>
      <c r="ABI40" s="204"/>
      <c r="ABJ40" s="204"/>
      <c r="ABK40" s="204"/>
      <c r="ABL40" s="204"/>
      <c r="ABM40" s="204"/>
      <c r="ABN40" s="204"/>
      <c r="ABO40" s="204"/>
      <c r="ABP40" s="204"/>
      <c r="ABQ40" s="204"/>
      <c r="ABR40" s="204"/>
      <c r="ABS40" s="204"/>
      <c r="ABT40" s="204"/>
      <c r="ABU40" s="204"/>
      <c r="ABV40" s="204"/>
      <c r="ABW40" s="204"/>
      <c r="ABX40" s="204"/>
      <c r="ABY40" s="204"/>
      <c r="ABZ40" s="204"/>
      <c r="ACA40" s="204"/>
      <c r="ACB40" s="204"/>
      <c r="ACC40" s="204"/>
      <c r="ACD40" s="204"/>
      <c r="ACE40" s="204"/>
      <c r="ACF40" s="204"/>
      <c r="ACG40" s="204"/>
      <c r="ACH40" s="204"/>
      <c r="ACI40" s="204"/>
      <c r="ACJ40" s="204"/>
      <c r="ACK40" s="204"/>
      <c r="ACL40" s="204"/>
      <c r="ACM40" s="204"/>
      <c r="ACN40" s="204"/>
      <c r="ACO40" s="204"/>
      <c r="ACP40" s="204"/>
      <c r="ACQ40" s="204"/>
      <c r="ACR40" s="204"/>
      <c r="ACS40" s="204"/>
      <c r="ACT40" s="204"/>
      <c r="ACU40" s="204"/>
      <c r="ACV40" s="204"/>
      <c r="ACW40" s="204"/>
      <c r="ACX40" s="204"/>
      <c r="ACY40" s="204"/>
      <c r="ACZ40" s="204"/>
      <c r="ADA40" s="204"/>
      <c r="ADB40" s="204"/>
      <c r="ADC40" s="204"/>
      <c r="ADD40" s="204"/>
      <c r="ADE40" s="204"/>
      <c r="ADF40" s="204"/>
      <c r="ADG40" s="204"/>
      <c r="ADH40" s="204"/>
      <c r="ADI40" s="204"/>
      <c r="ADJ40" s="204"/>
      <c r="ADK40" s="204"/>
      <c r="ADL40" s="204"/>
      <c r="ADM40" s="204"/>
      <c r="ADN40" s="204"/>
      <c r="ADO40" s="204"/>
      <c r="ADP40" s="204"/>
      <c r="ADQ40" s="204"/>
      <c r="ADR40" s="204"/>
      <c r="ADS40" s="204"/>
      <c r="ADT40" s="204"/>
      <c r="ADU40" s="204"/>
      <c r="ADV40" s="204"/>
      <c r="ADW40" s="204"/>
      <c r="ADX40" s="204"/>
      <c r="ADY40" s="204"/>
      <c r="ADZ40" s="204"/>
      <c r="AEA40" s="204"/>
      <c r="AEB40" s="204"/>
      <c r="AEC40" s="204"/>
      <c r="AED40" s="204"/>
      <c r="AEE40" s="204"/>
      <c r="AEF40" s="204"/>
      <c r="AEG40" s="204"/>
      <c r="AEH40" s="204"/>
      <c r="AEI40" s="204"/>
      <c r="AEJ40" s="204"/>
      <c r="AEK40" s="204"/>
      <c r="AEL40" s="204"/>
      <c r="AEM40" s="204"/>
      <c r="AEN40" s="204"/>
      <c r="AEO40" s="204"/>
      <c r="AEP40" s="204"/>
      <c r="AEQ40" s="204"/>
      <c r="AER40" s="204"/>
      <c r="AES40" s="204"/>
      <c r="AET40" s="204"/>
      <c r="AEU40" s="204"/>
      <c r="AEV40" s="204"/>
      <c r="AEW40" s="204"/>
      <c r="AEX40" s="204"/>
      <c r="AEY40" s="204"/>
      <c r="AEZ40" s="204"/>
      <c r="AFA40" s="204"/>
      <c r="AFB40" s="204"/>
      <c r="AFC40" s="204"/>
      <c r="AFD40" s="204"/>
      <c r="AFE40" s="204"/>
      <c r="AFF40" s="204"/>
      <c r="AFG40" s="204"/>
      <c r="AFH40" s="204"/>
      <c r="AFI40" s="204"/>
      <c r="AFJ40" s="204"/>
      <c r="AFK40" s="204"/>
      <c r="AFL40" s="204"/>
      <c r="AFM40" s="204"/>
      <c r="AFN40" s="204"/>
      <c r="AFO40" s="204"/>
      <c r="AFP40" s="204"/>
      <c r="AFQ40" s="204"/>
      <c r="AFR40" s="204"/>
      <c r="AFS40" s="204"/>
      <c r="AFT40" s="204"/>
      <c r="AFU40" s="204"/>
      <c r="AFV40" s="204"/>
      <c r="AFW40" s="204"/>
      <c r="AFX40" s="204"/>
      <c r="AFY40" s="204"/>
      <c r="AFZ40" s="204"/>
      <c r="AGA40" s="204"/>
      <c r="AGB40" s="204"/>
      <c r="AGC40" s="204"/>
      <c r="AGD40" s="204"/>
      <c r="AGE40" s="204"/>
      <c r="AGF40" s="204"/>
      <c r="AGG40" s="204"/>
      <c r="AGH40" s="204"/>
      <c r="AGI40" s="204"/>
      <c r="AGJ40" s="204"/>
      <c r="AGK40" s="204"/>
      <c r="AGL40" s="204"/>
      <c r="AGM40" s="204"/>
      <c r="AGN40" s="204"/>
      <c r="AGO40" s="204"/>
      <c r="AGP40" s="204"/>
      <c r="AGQ40" s="204"/>
      <c r="AGR40" s="204"/>
      <c r="AGS40" s="204"/>
      <c r="AGT40" s="204"/>
      <c r="AGU40" s="204"/>
      <c r="AGV40" s="204"/>
      <c r="AGW40" s="204"/>
      <c r="AGX40" s="204"/>
      <c r="AGY40" s="204"/>
      <c r="AGZ40" s="204"/>
      <c r="AHA40" s="204"/>
      <c r="AHB40" s="204"/>
      <c r="AHC40" s="204"/>
      <c r="AHD40" s="204"/>
      <c r="AHE40" s="204"/>
      <c r="AHF40" s="204"/>
      <c r="AHG40" s="204"/>
      <c r="AHH40" s="204"/>
      <c r="AHI40" s="204"/>
      <c r="AHJ40" s="204"/>
      <c r="AHK40" s="204"/>
      <c r="AHL40" s="204"/>
      <c r="AHM40" s="204"/>
      <c r="AHN40" s="204"/>
      <c r="AHO40" s="204"/>
      <c r="AHP40" s="204"/>
      <c r="AHQ40" s="204"/>
      <c r="AHR40" s="204"/>
      <c r="AHS40" s="204"/>
      <c r="AHT40" s="204"/>
      <c r="AHU40" s="204"/>
      <c r="AHV40" s="204"/>
      <c r="AHW40" s="204"/>
      <c r="AHX40" s="204"/>
      <c r="AHY40" s="204"/>
      <c r="AHZ40" s="204"/>
      <c r="AIA40" s="204"/>
      <c r="AIB40" s="204"/>
      <c r="AIC40" s="204"/>
      <c r="AID40" s="204"/>
      <c r="AIE40" s="204"/>
      <c r="AIF40" s="204"/>
      <c r="AIG40" s="204"/>
      <c r="AIH40" s="204"/>
      <c r="AII40" s="204"/>
      <c r="AIJ40" s="204"/>
      <c r="AIK40" s="204"/>
      <c r="AIL40" s="204"/>
      <c r="AIM40" s="204"/>
      <c r="AIN40" s="204"/>
      <c r="AIO40" s="204"/>
      <c r="AIP40" s="204"/>
      <c r="AIQ40" s="204"/>
      <c r="AIR40" s="204"/>
      <c r="AIS40" s="204"/>
      <c r="AIT40" s="204"/>
      <c r="AIU40" s="204"/>
      <c r="AIV40" s="204"/>
      <c r="AIW40" s="204"/>
      <c r="AIX40" s="204"/>
      <c r="AIY40" s="204"/>
      <c r="AIZ40" s="204"/>
      <c r="AJA40" s="204"/>
      <c r="AJB40" s="204"/>
      <c r="AJC40" s="204"/>
      <c r="AJD40" s="204"/>
      <c r="AJE40" s="204"/>
      <c r="AJF40" s="204"/>
      <c r="AJG40" s="204"/>
      <c r="AJH40" s="204"/>
      <c r="AJI40" s="204"/>
      <c r="AJJ40" s="204"/>
      <c r="AJK40" s="204"/>
      <c r="AJL40" s="204"/>
      <c r="AJM40" s="204"/>
      <c r="AJN40" s="204"/>
      <c r="AJO40" s="204"/>
      <c r="AJP40" s="204"/>
      <c r="AJQ40" s="204"/>
      <c r="AJR40" s="204"/>
      <c r="AJS40" s="204"/>
      <c r="AJT40" s="204"/>
      <c r="AJU40" s="204"/>
      <c r="AJV40" s="204"/>
      <c r="AJW40" s="204"/>
      <c r="AJX40" s="204"/>
      <c r="AJY40" s="204"/>
      <c r="AJZ40" s="204"/>
      <c r="AKA40" s="204"/>
      <c r="AKB40" s="204"/>
      <c r="AKC40" s="204"/>
      <c r="AKD40" s="204"/>
      <c r="AKE40" s="204"/>
      <c r="AKF40" s="204"/>
      <c r="AKG40" s="204"/>
      <c r="AKH40" s="204"/>
      <c r="AKI40" s="204"/>
      <c r="AKJ40" s="204"/>
      <c r="AKK40" s="204"/>
      <c r="AKL40" s="204"/>
      <c r="AKM40" s="204"/>
      <c r="AKN40" s="204"/>
      <c r="AKO40" s="204"/>
      <c r="AKP40" s="204"/>
      <c r="AKQ40" s="204"/>
      <c r="AKR40" s="204"/>
      <c r="AKS40" s="204"/>
      <c r="AKT40" s="204"/>
      <c r="AKU40" s="204"/>
      <c r="AKV40" s="204"/>
      <c r="AKW40" s="204"/>
      <c r="AKX40" s="204"/>
      <c r="AKY40" s="204"/>
      <c r="AKZ40" s="204"/>
      <c r="ALA40" s="204"/>
      <c r="ALB40" s="204"/>
      <c r="ALC40" s="204"/>
      <c r="ALD40" s="204"/>
      <c r="ALE40" s="204"/>
      <c r="ALF40" s="204"/>
      <c r="ALG40" s="204"/>
      <c r="ALH40" s="204"/>
      <c r="ALI40" s="204"/>
      <c r="ALJ40" s="204"/>
      <c r="ALK40" s="204"/>
      <c r="ALL40" s="204"/>
      <c r="ALM40" s="204"/>
      <c r="ALN40" s="204"/>
      <c r="ALO40" s="204"/>
      <c r="ALP40" s="204"/>
      <c r="ALQ40" s="204"/>
      <c r="ALR40" s="204"/>
      <c r="ALS40" s="204"/>
      <c r="ALT40" s="204"/>
      <c r="ALU40" s="204"/>
      <c r="ALV40" s="204"/>
      <c r="ALW40" s="204"/>
      <c r="ALX40" s="204"/>
      <c r="ALY40" s="204"/>
      <c r="ALZ40" s="204"/>
      <c r="AMA40" s="204"/>
      <c r="AMB40" s="204"/>
      <c r="AMC40" s="204"/>
      <c r="AMD40" s="204"/>
      <c r="AME40" s="204"/>
      <c r="AMF40" s="204"/>
      <c r="AMG40" s="204"/>
      <c r="AMH40" s="204"/>
      <c r="AMI40" s="204"/>
      <c r="AMJ40" s="204"/>
      <c r="AMK40" s="204"/>
      <c r="AML40" s="204"/>
      <c r="AMM40" s="204"/>
      <c r="AMN40" s="204"/>
      <c r="AMO40" s="204"/>
      <c r="AMP40" s="204"/>
      <c r="AMQ40" s="204"/>
      <c r="AMR40" s="204"/>
      <c r="AMS40" s="204"/>
      <c r="AMT40" s="204"/>
      <c r="AMU40" s="204"/>
      <c r="AMV40" s="204"/>
      <c r="AMW40" s="204"/>
      <c r="AMX40" s="204"/>
      <c r="AMY40" s="204"/>
      <c r="AMZ40" s="204"/>
      <c r="ANA40" s="204"/>
      <c r="ANB40" s="204"/>
      <c r="ANC40" s="204"/>
      <c r="AND40" s="204"/>
      <c r="ANE40" s="204"/>
      <c r="ANF40" s="204"/>
      <c r="ANG40" s="204"/>
      <c r="ANH40" s="204"/>
      <c r="ANI40" s="204"/>
      <c r="ANJ40" s="204"/>
      <c r="ANK40" s="204"/>
      <c r="ANL40" s="204"/>
      <c r="ANM40" s="204"/>
      <c r="ANN40" s="204"/>
      <c r="ANO40" s="204"/>
      <c r="ANP40" s="204"/>
      <c r="ANQ40" s="204"/>
      <c r="ANR40" s="204"/>
      <c r="ANS40" s="204"/>
      <c r="ANT40" s="204"/>
      <c r="ANU40" s="204"/>
      <c r="ANV40" s="204"/>
      <c r="ANW40" s="204"/>
      <c r="ANX40" s="204"/>
      <c r="ANY40" s="204"/>
      <c r="ANZ40" s="204"/>
      <c r="AOA40" s="204"/>
      <c r="AOB40" s="204"/>
      <c r="AOC40" s="204"/>
      <c r="AOD40" s="204"/>
      <c r="AOE40" s="204"/>
      <c r="AOF40" s="204"/>
      <c r="AOG40" s="204"/>
      <c r="AOH40" s="204"/>
      <c r="AOI40" s="204"/>
      <c r="AOJ40" s="204"/>
      <c r="AOK40" s="204"/>
      <c r="AOL40" s="204"/>
      <c r="AOM40" s="204"/>
      <c r="AON40" s="204"/>
      <c r="AOO40" s="204"/>
      <c r="AOP40" s="204"/>
      <c r="AOQ40" s="204"/>
      <c r="AOR40" s="204"/>
      <c r="AOS40" s="204"/>
      <c r="AOT40" s="204"/>
      <c r="AOU40" s="204"/>
      <c r="AOV40" s="204"/>
      <c r="AOW40" s="204"/>
      <c r="AOX40" s="204"/>
      <c r="AOY40" s="204"/>
      <c r="AOZ40" s="204"/>
      <c r="APA40" s="204"/>
      <c r="APB40" s="204"/>
      <c r="APC40" s="204"/>
      <c r="APD40" s="204"/>
      <c r="APE40" s="204"/>
      <c r="APF40" s="204"/>
      <c r="APG40" s="204"/>
      <c r="APH40" s="204"/>
      <c r="API40" s="204"/>
      <c r="APJ40" s="204"/>
      <c r="APK40" s="204"/>
      <c r="APL40" s="204"/>
      <c r="APM40" s="204"/>
      <c r="APN40" s="204"/>
      <c r="APO40" s="204"/>
      <c r="APP40" s="204"/>
      <c r="APQ40" s="204"/>
      <c r="APR40" s="204"/>
      <c r="APS40" s="204"/>
      <c r="APT40" s="204"/>
      <c r="APU40" s="204"/>
      <c r="APV40" s="204"/>
      <c r="APW40" s="204"/>
      <c r="APX40" s="204"/>
      <c r="APY40" s="204"/>
      <c r="APZ40" s="204"/>
      <c r="AQA40" s="204"/>
      <c r="AQB40" s="204"/>
      <c r="AQC40" s="204"/>
      <c r="AQD40" s="204"/>
      <c r="AQE40" s="204"/>
      <c r="AQF40" s="204"/>
      <c r="AQG40" s="204"/>
      <c r="AQH40" s="204"/>
      <c r="AQI40" s="204"/>
      <c r="AQJ40" s="204"/>
      <c r="AQK40" s="204"/>
      <c r="AQL40" s="204"/>
      <c r="AQM40" s="204"/>
      <c r="AQN40" s="204"/>
      <c r="AQO40" s="204"/>
      <c r="AQP40" s="204"/>
      <c r="AQQ40" s="204"/>
      <c r="AQR40" s="204"/>
      <c r="AQS40" s="204"/>
      <c r="AQT40" s="204"/>
      <c r="AQU40" s="204"/>
      <c r="AQV40" s="204"/>
      <c r="AQW40" s="204"/>
      <c r="AQX40" s="204"/>
      <c r="AQY40" s="204"/>
      <c r="AQZ40" s="204"/>
      <c r="ARA40" s="204"/>
      <c r="ARB40" s="204"/>
      <c r="ARC40" s="204"/>
      <c r="ARD40" s="204"/>
      <c r="ARE40" s="204"/>
      <c r="ARF40" s="204"/>
      <c r="ARG40" s="204"/>
      <c r="ARH40" s="204"/>
      <c r="ARI40" s="204"/>
      <c r="ARJ40" s="204"/>
      <c r="ARK40" s="204"/>
      <c r="ARL40" s="204"/>
      <c r="ARM40" s="204"/>
      <c r="ARN40" s="204"/>
      <c r="ARO40" s="204"/>
      <c r="ARP40" s="204"/>
      <c r="ARQ40" s="204"/>
      <c r="ARR40" s="204"/>
      <c r="ARS40" s="204"/>
      <c r="ART40" s="204"/>
      <c r="ARU40" s="204"/>
      <c r="ARV40" s="204"/>
      <c r="ARW40" s="204"/>
      <c r="ARX40" s="204"/>
      <c r="ARY40" s="204"/>
      <c r="ARZ40" s="204"/>
      <c r="ASA40" s="204"/>
      <c r="ASB40" s="204"/>
      <c r="ASC40" s="204"/>
      <c r="ASD40" s="204"/>
      <c r="ASE40" s="204"/>
      <c r="ASF40" s="204"/>
      <c r="ASG40" s="204"/>
      <c r="ASH40" s="204"/>
      <c r="ASI40" s="204"/>
      <c r="ASJ40" s="204"/>
      <c r="ASK40" s="204"/>
      <c r="ASL40" s="204"/>
      <c r="ASM40" s="204"/>
      <c r="ASN40" s="204"/>
      <c r="ASO40" s="204"/>
      <c r="ASP40" s="204"/>
      <c r="ASQ40" s="204"/>
      <c r="ASR40" s="204"/>
      <c r="ASS40" s="204"/>
      <c r="AST40" s="204"/>
      <c r="ASU40" s="204"/>
      <c r="ASV40" s="204"/>
      <c r="ASW40" s="204"/>
      <c r="ASX40" s="204"/>
      <c r="ASY40" s="204"/>
      <c r="ASZ40" s="204"/>
      <c r="ATA40" s="204"/>
      <c r="ATB40" s="204"/>
      <c r="ATC40" s="204"/>
      <c r="ATD40" s="204"/>
      <c r="ATE40" s="204"/>
      <c r="ATF40" s="204"/>
      <c r="ATG40" s="204"/>
      <c r="ATH40" s="204"/>
      <c r="ATI40" s="204"/>
      <c r="ATJ40" s="204"/>
      <c r="ATK40" s="204"/>
      <c r="ATL40" s="204"/>
      <c r="ATM40" s="204"/>
      <c r="ATN40" s="204"/>
      <c r="ATO40" s="204"/>
      <c r="ATP40" s="204"/>
      <c r="ATQ40" s="204"/>
      <c r="ATR40" s="204"/>
      <c r="ATS40" s="204"/>
      <c r="ATT40" s="204"/>
      <c r="ATU40" s="204"/>
      <c r="ATV40" s="204"/>
      <c r="ATW40" s="204"/>
      <c r="ATX40" s="204"/>
      <c r="ATY40" s="204"/>
      <c r="ATZ40" s="204"/>
      <c r="AUA40" s="204"/>
      <c r="AUB40" s="204"/>
      <c r="AUC40" s="204"/>
      <c r="AUD40" s="204"/>
      <c r="AUE40" s="204"/>
      <c r="AUF40" s="204"/>
      <c r="AUG40" s="204"/>
      <c r="AUH40" s="204"/>
      <c r="AUI40" s="204"/>
      <c r="AUJ40" s="204"/>
      <c r="AUK40" s="204"/>
      <c r="AUL40" s="204"/>
      <c r="AUM40" s="204"/>
      <c r="AUN40" s="204"/>
      <c r="AUO40" s="204"/>
      <c r="AUP40" s="204"/>
      <c r="AUQ40" s="204"/>
      <c r="AUR40" s="204"/>
      <c r="AUS40" s="204"/>
      <c r="AUT40" s="204"/>
      <c r="AUU40" s="204"/>
      <c r="AUV40" s="204"/>
      <c r="AUW40" s="204"/>
      <c r="AUX40" s="204"/>
      <c r="AUY40" s="204"/>
      <c r="AUZ40" s="204"/>
      <c r="AVA40" s="204"/>
      <c r="AVB40" s="204"/>
      <c r="AVC40" s="204"/>
      <c r="AVD40" s="204"/>
      <c r="AVE40" s="204"/>
      <c r="AVF40" s="204"/>
      <c r="AVG40" s="204"/>
      <c r="AVH40" s="204"/>
      <c r="AVI40" s="204"/>
      <c r="AVJ40" s="204"/>
      <c r="AVK40" s="204"/>
      <c r="AVL40" s="204"/>
      <c r="AVM40" s="204"/>
      <c r="AVN40" s="204"/>
      <c r="AVO40" s="204"/>
      <c r="AVP40" s="204"/>
      <c r="AVQ40" s="204"/>
      <c r="AVR40" s="204"/>
      <c r="AVS40" s="204"/>
      <c r="AVT40" s="204"/>
      <c r="AVU40" s="204"/>
      <c r="AVV40" s="204"/>
      <c r="AVW40" s="204"/>
      <c r="AVX40" s="204"/>
      <c r="AVY40" s="204"/>
      <c r="AVZ40" s="204"/>
      <c r="AWA40" s="204"/>
      <c r="AWB40" s="204"/>
      <c r="AWC40" s="204"/>
      <c r="AWD40" s="204"/>
      <c r="AWE40" s="204"/>
      <c r="AWF40" s="204"/>
      <c r="AWG40" s="204"/>
      <c r="AWH40" s="204"/>
      <c r="AWI40" s="204"/>
      <c r="AWJ40" s="204"/>
      <c r="AWK40" s="204"/>
      <c r="AWL40" s="204"/>
      <c r="AWM40" s="204"/>
      <c r="AWN40" s="204"/>
      <c r="AWO40" s="204"/>
      <c r="AWP40" s="204"/>
      <c r="AWQ40" s="204"/>
      <c r="AWR40" s="204"/>
      <c r="AWS40" s="204"/>
      <c r="AWT40" s="204"/>
      <c r="AWU40" s="204"/>
      <c r="AWV40" s="204"/>
      <c r="AWW40" s="204"/>
      <c r="AWX40" s="204"/>
      <c r="AWY40" s="204"/>
      <c r="AWZ40" s="204"/>
      <c r="AXA40" s="204"/>
      <c r="AXB40" s="204"/>
      <c r="AXC40" s="204"/>
      <c r="AXD40" s="204"/>
      <c r="AXE40" s="204"/>
      <c r="AXF40" s="204"/>
      <c r="AXG40" s="204"/>
      <c r="AXH40" s="204"/>
      <c r="AXI40" s="204"/>
      <c r="AXJ40" s="204"/>
      <c r="AXK40" s="204"/>
      <c r="AXL40" s="204"/>
      <c r="AXM40" s="204"/>
      <c r="AXN40" s="204"/>
      <c r="AXO40" s="204"/>
      <c r="AXP40" s="204"/>
      <c r="AXQ40" s="204"/>
      <c r="AXR40" s="204"/>
      <c r="AXS40" s="204"/>
      <c r="AXT40" s="204"/>
      <c r="AXU40" s="204"/>
      <c r="AXV40" s="204"/>
      <c r="AXW40" s="204"/>
      <c r="AXX40" s="204"/>
      <c r="AXY40" s="204"/>
      <c r="AXZ40" s="204"/>
      <c r="AYA40" s="204"/>
      <c r="AYB40" s="204"/>
      <c r="AYC40" s="204"/>
      <c r="AYD40" s="204"/>
      <c r="AYE40" s="204"/>
      <c r="AYF40" s="204"/>
      <c r="AYG40" s="204"/>
      <c r="AYH40" s="204"/>
      <c r="AYI40" s="204"/>
      <c r="AYJ40" s="204"/>
      <c r="AYK40" s="204"/>
      <c r="AYL40" s="204"/>
      <c r="AYM40" s="204"/>
      <c r="AYN40" s="204"/>
      <c r="AYO40" s="204"/>
      <c r="AYP40" s="204"/>
      <c r="AYQ40" s="204"/>
      <c r="AYR40" s="204"/>
      <c r="AYS40" s="204"/>
      <c r="AYT40" s="204"/>
      <c r="AYU40" s="204"/>
      <c r="AYV40" s="204"/>
      <c r="AYW40" s="204"/>
      <c r="AYX40" s="204"/>
      <c r="AYY40" s="204"/>
      <c r="AYZ40" s="204"/>
      <c r="AZA40" s="204"/>
      <c r="AZB40" s="204"/>
      <c r="AZC40" s="204"/>
      <c r="AZD40" s="204"/>
      <c r="AZE40" s="204"/>
      <c r="AZF40" s="204"/>
      <c r="AZG40" s="204"/>
      <c r="AZH40" s="204"/>
      <c r="AZI40" s="204"/>
      <c r="AZJ40" s="204"/>
      <c r="AZK40" s="204"/>
      <c r="AZL40" s="204"/>
      <c r="AZM40" s="204"/>
      <c r="AZN40" s="204"/>
      <c r="AZO40" s="204"/>
      <c r="AZP40" s="204"/>
      <c r="AZQ40" s="204"/>
      <c r="AZR40" s="204"/>
      <c r="AZS40" s="204"/>
      <c r="AZT40" s="204"/>
      <c r="AZU40" s="204"/>
      <c r="AZV40" s="204"/>
      <c r="AZW40" s="204"/>
      <c r="AZX40" s="204"/>
      <c r="AZY40" s="204"/>
      <c r="AZZ40" s="204"/>
      <c r="BAA40" s="204"/>
      <c r="BAB40" s="204"/>
      <c r="BAC40" s="204"/>
      <c r="BAD40" s="204"/>
      <c r="BAE40" s="204"/>
      <c r="BAF40" s="204"/>
      <c r="BAG40" s="204"/>
      <c r="BAH40" s="204"/>
      <c r="BAI40" s="204"/>
      <c r="BAJ40" s="204"/>
      <c r="BAK40" s="204"/>
      <c r="BAL40" s="204"/>
      <c r="BAM40" s="204"/>
      <c r="BAN40" s="204"/>
      <c r="BAO40" s="204"/>
      <c r="BAP40" s="204"/>
      <c r="BAQ40" s="204"/>
      <c r="BAR40" s="204"/>
      <c r="BAS40" s="204"/>
      <c r="BAT40" s="204"/>
      <c r="BAU40" s="204"/>
      <c r="BAV40" s="204"/>
      <c r="BAW40" s="204"/>
      <c r="BAX40" s="204"/>
      <c r="BAY40" s="204"/>
      <c r="BAZ40" s="204"/>
      <c r="BBA40" s="204"/>
      <c r="BBB40" s="204"/>
      <c r="BBC40" s="204"/>
      <c r="BBD40" s="204"/>
      <c r="BBE40" s="204"/>
      <c r="BBF40" s="204"/>
      <c r="BBG40" s="204"/>
      <c r="BBH40" s="204"/>
      <c r="BBI40" s="204"/>
      <c r="BBJ40" s="204"/>
      <c r="BBK40" s="204"/>
      <c r="BBL40" s="204"/>
      <c r="BBM40" s="204"/>
      <c r="BBN40" s="204"/>
      <c r="BBO40" s="204"/>
      <c r="BBP40" s="204"/>
      <c r="BBQ40" s="204"/>
      <c r="BBR40" s="204"/>
      <c r="BBS40" s="204"/>
      <c r="BBT40" s="204"/>
      <c r="BBU40" s="204"/>
      <c r="BBV40" s="204"/>
      <c r="BBW40" s="204"/>
      <c r="BBX40" s="204"/>
      <c r="BBY40" s="204"/>
      <c r="BBZ40" s="204"/>
      <c r="BCA40" s="204"/>
      <c r="BCB40" s="204"/>
      <c r="BCC40" s="204"/>
      <c r="BCD40" s="204"/>
      <c r="BCE40" s="204"/>
      <c r="BCF40" s="204"/>
      <c r="BCG40" s="204"/>
      <c r="BCH40" s="204"/>
      <c r="BCI40" s="204"/>
      <c r="BCJ40" s="204"/>
      <c r="BCK40" s="204"/>
      <c r="BCL40" s="204"/>
      <c r="BCM40" s="204"/>
      <c r="BCN40" s="204"/>
      <c r="BCO40" s="204"/>
      <c r="BCP40" s="204"/>
      <c r="BCQ40" s="204"/>
      <c r="BCR40" s="204"/>
      <c r="BCS40" s="204"/>
      <c r="BCT40" s="204"/>
      <c r="BCU40" s="204"/>
      <c r="BCV40" s="204"/>
      <c r="BCW40" s="204"/>
      <c r="BCX40" s="204"/>
      <c r="BCY40" s="204"/>
      <c r="BCZ40" s="204"/>
      <c r="BDA40" s="204"/>
      <c r="BDB40" s="204"/>
      <c r="BDC40" s="204"/>
      <c r="BDD40" s="204"/>
      <c r="BDE40" s="204"/>
      <c r="BDF40" s="204"/>
      <c r="BDG40" s="204"/>
      <c r="BDH40" s="204"/>
      <c r="BDI40" s="204"/>
      <c r="BDJ40" s="204"/>
      <c r="BDK40" s="204"/>
      <c r="BDL40" s="204"/>
      <c r="BDM40" s="204"/>
      <c r="BDN40" s="204"/>
      <c r="BDO40" s="204"/>
      <c r="BDP40" s="204"/>
      <c r="BDQ40" s="204"/>
      <c r="BDR40" s="204"/>
      <c r="BDS40" s="204"/>
      <c r="BDT40" s="204"/>
      <c r="BDU40" s="204"/>
      <c r="BDV40" s="204"/>
      <c r="BDW40" s="204"/>
      <c r="BDX40" s="204"/>
      <c r="BDY40" s="204"/>
      <c r="BDZ40" s="204"/>
      <c r="BEA40" s="204"/>
      <c r="BEB40" s="204"/>
      <c r="BEC40" s="204"/>
      <c r="BED40" s="204"/>
      <c r="BEE40" s="204"/>
      <c r="BEF40" s="204"/>
      <c r="BEG40" s="204"/>
      <c r="BEH40" s="204"/>
      <c r="BEI40" s="204"/>
      <c r="BEJ40" s="204"/>
      <c r="BEK40" s="204"/>
      <c r="BEL40" s="204"/>
      <c r="BEM40" s="204"/>
      <c r="BEN40" s="204"/>
      <c r="BEO40" s="204"/>
      <c r="BEP40" s="204"/>
      <c r="BEQ40" s="204"/>
      <c r="BER40" s="204"/>
      <c r="BES40" s="204"/>
      <c r="BET40" s="204"/>
      <c r="BEU40" s="204"/>
      <c r="BEV40" s="204"/>
      <c r="BEW40" s="204"/>
      <c r="BEX40" s="204"/>
      <c r="BEY40" s="204"/>
      <c r="BEZ40" s="204"/>
      <c r="BFA40" s="204"/>
      <c r="BFB40" s="204"/>
      <c r="BFC40" s="204"/>
      <c r="BFD40" s="204"/>
      <c r="BFE40" s="204"/>
      <c r="BFF40" s="204"/>
      <c r="BFG40" s="204"/>
      <c r="BFH40" s="204"/>
      <c r="BFI40" s="204"/>
      <c r="BFJ40" s="204"/>
      <c r="BFK40" s="204"/>
      <c r="BFL40" s="204"/>
      <c r="BFM40" s="204"/>
      <c r="BFN40" s="204"/>
      <c r="BFO40" s="204"/>
      <c r="BFP40" s="204"/>
      <c r="BFQ40" s="204"/>
      <c r="BFR40" s="204"/>
      <c r="BFS40" s="204"/>
      <c r="BFT40" s="204"/>
      <c r="BFU40" s="204"/>
      <c r="BFV40" s="204"/>
      <c r="BFW40" s="204"/>
      <c r="BFX40" s="204"/>
      <c r="BFY40" s="204"/>
      <c r="BFZ40" s="204"/>
      <c r="BGA40" s="204"/>
      <c r="BGB40" s="204"/>
      <c r="BGC40" s="204"/>
      <c r="BGD40" s="204"/>
      <c r="BGE40" s="204"/>
      <c r="BGF40" s="204"/>
      <c r="BGG40" s="204"/>
      <c r="BGH40" s="204"/>
      <c r="BGI40" s="204"/>
      <c r="BGJ40" s="204"/>
      <c r="BGK40" s="204"/>
      <c r="BGL40" s="204"/>
      <c r="BGM40" s="204"/>
      <c r="BGN40" s="204"/>
      <c r="BGO40" s="204"/>
      <c r="BGP40" s="204"/>
      <c r="BGQ40" s="204"/>
      <c r="BGR40" s="204"/>
      <c r="BGS40" s="204"/>
      <c r="BGT40" s="204"/>
      <c r="BGU40" s="204"/>
      <c r="BGV40" s="204"/>
      <c r="BGW40" s="204"/>
      <c r="BGX40" s="204"/>
      <c r="BGY40" s="204"/>
      <c r="BGZ40" s="204"/>
      <c r="BHA40" s="204"/>
      <c r="BHB40" s="204"/>
      <c r="BHC40" s="204"/>
      <c r="BHD40" s="204"/>
      <c r="BHE40" s="204"/>
      <c r="BHF40" s="204"/>
      <c r="BHG40" s="204"/>
      <c r="BHH40" s="204"/>
      <c r="BHI40" s="204"/>
      <c r="BHJ40" s="204"/>
      <c r="BHK40" s="204"/>
      <c r="BHL40" s="204"/>
      <c r="BHM40" s="204"/>
      <c r="BHN40" s="204"/>
      <c r="BHO40" s="204"/>
      <c r="BHP40" s="204"/>
      <c r="BHQ40" s="204"/>
      <c r="BHR40" s="204"/>
      <c r="BHS40" s="204"/>
      <c r="BHT40" s="204"/>
      <c r="BHU40" s="204"/>
      <c r="BHV40" s="204"/>
      <c r="BHW40" s="204"/>
      <c r="BHX40" s="204"/>
      <c r="BHY40" s="204"/>
      <c r="BHZ40" s="204"/>
      <c r="BIA40" s="204"/>
      <c r="BIB40" s="204"/>
      <c r="BIC40" s="204"/>
      <c r="BID40" s="204"/>
      <c r="BIE40" s="204"/>
      <c r="BIF40" s="204"/>
      <c r="BIG40" s="204"/>
      <c r="BIH40" s="204"/>
      <c r="BII40" s="204"/>
      <c r="BIJ40" s="204"/>
      <c r="BIK40" s="204"/>
      <c r="BIL40" s="204"/>
      <c r="BIM40" s="204"/>
      <c r="BIN40" s="204"/>
      <c r="BIO40" s="204"/>
      <c r="BIP40" s="204"/>
      <c r="BIQ40" s="204"/>
      <c r="BIR40" s="204"/>
      <c r="BIS40" s="204"/>
      <c r="BIT40" s="204"/>
      <c r="BIU40" s="204"/>
      <c r="BIV40" s="204"/>
      <c r="BIW40" s="204"/>
      <c r="BIX40" s="204"/>
      <c r="BIY40" s="204"/>
      <c r="BIZ40" s="204"/>
      <c r="BJA40" s="204"/>
      <c r="BJB40" s="204"/>
      <c r="BJC40" s="204"/>
      <c r="BJD40" s="204"/>
      <c r="BJE40" s="204"/>
      <c r="BJF40" s="204"/>
      <c r="BJG40" s="204"/>
      <c r="BJH40" s="204"/>
      <c r="BJI40" s="204"/>
      <c r="BJJ40" s="204"/>
      <c r="BJK40" s="204"/>
      <c r="BJL40" s="204"/>
      <c r="BJM40" s="204"/>
      <c r="BJN40" s="204"/>
      <c r="BJO40" s="204"/>
      <c r="BJP40" s="204"/>
      <c r="BJQ40" s="204"/>
      <c r="BJR40" s="204"/>
      <c r="BJS40" s="204"/>
      <c r="BJT40" s="204"/>
      <c r="BJU40" s="204"/>
      <c r="BJV40" s="204"/>
      <c r="BJW40" s="204"/>
      <c r="BJX40" s="204"/>
      <c r="BJY40" s="204"/>
      <c r="BJZ40" s="204"/>
      <c r="BKA40" s="204"/>
      <c r="BKB40" s="204"/>
      <c r="BKC40" s="204"/>
      <c r="BKD40" s="204"/>
      <c r="BKE40" s="204"/>
      <c r="BKF40" s="204"/>
      <c r="BKG40" s="204"/>
      <c r="BKH40" s="204"/>
      <c r="BKI40" s="204"/>
      <c r="BKJ40" s="204"/>
      <c r="BKK40" s="204"/>
      <c r="BKL40" s="204"/>
      <c r="BKM40" s="204"/>
      <c r="BKN40" s="204"/>
      <c r="BKO40" s="204"/>
      <c r="BKP40" s="204"/>
      <c r="BKQ40" s="204"/>
      <c r="BKR40" s="204"/>
      <c r="BKS40" s="204"/>
      <c r="BKT40" s="204"/>
      <c r="BKU40" s="204"/>
      <c r="BKV40" s="204"/>
      <c r="BKW40" s="204"/>
      <c r="BKX40" s="204"/>
      <c r="BKY40" s="204"/>
      <c r="BKZ40" s="204"/>
      <c r="BLA40" s="204"/>
      <c r="BLB40" s="204"/>
      <c r="BLC40" s="204"/>
      <c r="BLD40" s="204"/>
      <c r="BLE40" s="204"/>
      <c r="BLF40" s="204"/>
      <c r="BLG40" s="204"/>
      <c r="BLH40" s="204"/>
      <c r="BLI40" s="204"/>
      <c r="BLJ40" s="204"/>
      <c r="BLK40" s="204"/>
      <c r="BLL40" s="204"/>
      <c r="BLM40" s="204"/>
      <c r="BLN40" s="204"/>
      <c r="BLO40" s="204"/>
      <c r="BLP40" s="204"/>
      <c r="BLQ40" s="204"/>
      <c r="BLR40" s="204"/>
      <c r="BLS40" s="204"/>
      <c r="BLT40" s="204"/>
      <c r="BLU40" s="204"/>
      <c r="BLV40" s="204"/>
      <c r="BLW40" s="204"/>
      <c r="BLX40" s="204"/>
      <c r="BLY40" s="204"/>
      <c r="BLZ40" s="204"/>
      <c r="BMA40" s="204"/>
      <c r="BMB40" s="204"/>
      <c r="BMC40" s="204"/>
      <c r="BMD40" s="204"/>
      <c r="BME40" s="204"/>
      <c r="BMF40" s="204"/>
      <c r="BMG40" s="204"/>
      <c r="BMH40" s="204"/>
      <c r="BMI40" s="204"/>
      <c r="BMJ40" s="204"/>
      <c r="BMK40" s="204"/>
      <c r="BML40" s="204"/>
      <c r="BMM40" s="204"/>
      <c r="BMN40" s="204"/>
      <c r="BMO40" s="204"/>
      <c r="BMP40" s="204"/>
      <c r="BMQ40" s="204"/>
      <c r="BMR40" s="204"/>
      <c r="BMS40" s="204"/>
      <c r="BMT40" s="204"/>
      <c r="BMU40" s="204"/>
      <c r="BMV40" s="204"/>
      <c r="BMW40" s="204"/>
      <c r="BMX40" s="204"/>
      <c r="BMY40" s="204"/>
      <c r="BMZ40" s="204"/>
      <c r="BNA40" s="204"/>
      <c r="BNB40" s="204"/>
      <c r="BNC40" s="204"/>
      <c r="BND40" s="204"/>
      <c r="BNE40" s="204"/>
      <c r="BNF40" s="204"/>
      <c r="BNG40" s="204"/>
      <c r="BNH40" s="204"/>
      <c r="BNI40" s="204"/>
      <c r="BNJ40" s="204"/>
      <c r="BNK40" s="204"/>
      <c r="BNL40" s="204"/>
      <c r="BNM40" s="204"/>
      <c r="BNN40" s="204"/>
      <c r="BNO40" s="204"/>
      <c r="BNP40" s="204"/>
      <c r="BNQ40" s="204"/>
      <c r="BNR40" s="204"/>
      <c r="BNS40" s="204"/>
      <c r="BNT40" s="204"/>
      <c r="BNU40" s="204"/>
      <c r="BNV40" s="204"/>
      <c r="BNW40" s="204"/>
      <c r="BNX40" s="204"/>
      <c r="BNY40" s="204"/>
      <c r="BNZ40" s="204"/>
      <c r="BOA40" s="204"/>
      <c r="BOB40" s="204"/>
      <c r="BOC40" s="204"/>
      <c r="BOD40" s="204"/>
      <c r="BOE40" s="204"/>
      <c r="BOF40" s="204"/>
      <c r="BOG40" s="204"/>
      <c r="BOH40" s="204"/>
      <c r="BOI40" s="204"/>
      <c r="BOJ40" s="204"/>
      <c r="BOK40" s="204"/>
      <c r="BOL40" s="204"/>
      <c r="BOM40" s="204"/>
      <c r="BON40" s="204"/>
      <c r="BOO40" s="204"/>
      <c r="BOP40" s="204"/>
      <c r="BOQ40" s="204"/>
      <c r="BOR40" s="204"/>
      <c r="BOS40" s="204"/>
      <c r="BOT40" s="204"/>
      <c r="BOU40" s="204"/>
      <c r="BOV40" s="204"/>
      <c r="BOW40" s="204"/>
      <c r="BOX40" s="204"/>
      <c r="BOY40" s="204"/>
      <c r="BOZ40" s="204"/>
      <c r="BPA40" s="204"/>
      <c r="BPB40" s="204"/>
      <c r="BPC40" s="204"/>
      <c r="BPD40" s="204"/>
      <c r="BPE40" s="204"/>
      <c r="BPF40" s="204"/>
      <c r="BPG40" s="204"/>
      <c r="BPH40" s="204"/>
      <c r="BPI40" s="204"/>
      <c r="BPJ40" s="204"/>
      <c r="BPK40" s="204"/>
      <c r="BPL40" s="204"/>
      <c r="BPM40" s="204"/>
      <c r="BPN40" s="204"/>
      <c r="BPO40" s="204"/>
      <c r="BPP40" s="204"/>
      <c r="BPQ40" s="204"/>
      <c r="BPR40" s="204"/>
      <c r="BPS40" s="204"/>
      <c r="BPT40" s="204"/>
      <c r="BPU40" s="204"/>
      <c r="BPV40" s="204"/>
      <c r="BPW40" s="204"/>
      <c r="BPX40" s="204"/>
      <c r="BPY40" s="204"/>
      <c r="BPZ40" s="204"/>
      <c r="BQA40" s="204"/>
      <c r="BQB40" s="204"/>
      <c r="BQC40" s="204"/>
      <c r="BQD40" s="204"/>
      <c r="BQE40" s="204"/>
      <c r="BQF40" s="204"/>
      <c r="BQG40" s="204"/>
      <c r="BQH40" s="204"/>
      <c r="BQI40" s="204"/>
      <c r="BQJ40" s="204"/>
      <c r="BQK40" s="204"/>
      <c r="BQL40" s="204"/>
      <c r="BQM40" s="204"/>
      <c r="BQN40" s="204"/>
      <c r="BQO40" s="204"/>
      <c r="BQP40" s="204"/>
      <c r="BQQ40" s="204"/>
      <c r="BQR40" s="204"/>
      <c r="BQS40" s="204"/>
      <c r="BQT40" s="204"/>
      <c r="BQU40" s="204"/>
      <c r="BQV40" s="204"/>
      <c r="BQW40" s="204"/>
      <c r="BQX40" s="204"/>
      <c r="BQY40" s="204"/>
      <c r="BQZ40" s="204"/>
      <c r="BRA40" s="204"/>
      <c r="BRB40" s="204"/>
      <c r="BRC40" s="204"/>
      <c r="BRD40" s="204"/>
      <c r="BRE40" s="204"/>
      <c r="BRF40" s="204"/>
      <c r="BRG40" s="204"/>
      <c r="BRH40" s="204"/>
      <c r="BRI40" s="204"/>
      <c r="BRJ40" s="204"/>
      <c r="BRK40" s="204"/>
      <c r="BRL40" s="204"/>
      <c r="BRM40" s="204"/>
      <c r="BRN40" s="204"/>
      <c r="BRO40" s="204"/>
      <c r="BRP40" s="204"/>
      <c r="BRQ40" s="204"/>
      <c r="BRR40" s="204"/>
      <c r="BRS40" s="204"/>
      <c r="BRT40" s="204"/>
      <c r="BRU40" s="204"/>
      <c r="BRV40" s="204"/>
      <c r="BRW40" s="204"/>
      <c r="BRX40" s="204"/>
      <c r="BRY40" s="204"/>
      <c r="BRZ40" s="204"/>
      <c r="BSA40" s="204"/>
      <c r="BSB40" s="204"/>
      <c r="BSC40" s="204"/>
      <c r="BSD40" s="204"/>
      <c r="BSE40" s="204"/>
      <c r="BSF40" s="204"/>
      <c r="BSG40" s="204"/>
      <c r="BSH40" s="204"/>
      <c r="BSI40" s="204"/>
      <c r="BSJ40" s="204"/>
      <c r="BSK40" s="204"/>
      <c r="BSL40" s="204"/>
      <c r="BSM40" s="204"/>
      <c r="BSN40" s="204"/>
      <c r="BSO40" s="204"/>
      <c r="BSP40" s="204"/>
      <c r="BSQ40" s="204"/>
      <c r="BSR40" s="204"/>
      <c r="BSS40" s="204"/>
      <c r="BST40" s="204"/>
      <c r="BSU40" s="204"/>
      <c r="BSV40" s="204"/>
      <c r="BSW40" s="204"/>
      <c r="BSX40" s="204"/>
      <c r="BSY40" s="204"/>
      <c r="BSZ40" s="204"/>
      <c r="BTA40" s="204"/>
      <c r="BTB40" s="204"/>
      <c r="BTC40" s="204"/>
      <c r="BTD40" s="204"/>
      <c r="BTE40" s="204"/>
      <c r="BTF40" s="204"/>
      <c r="BTG40" s="204"/>
      <c r="BTH40" s="204"/>
      <c r="BTI40" s="204"/>
      <c r="BTJ40" s="204"/>
      <c r="BTK40" s="204"/>
      <c r="BTL40" s="204"/>
      <c r="BTM40" s="204"/>
      <c r="BTN40" s="204"/>
      <c r="BTO40" s="204"/>
      <c r="BTP40" s="204"/>
      <c r="BTQ40" s="204"/>
      <c r="BTR40" s="204"/>
      <c r="BTS40" s="204"/>
      <c r="BTT40" s="204"/>
      <c r="BTU40" s="204"/>
      <c r="BTV40" s="204"/>
      <c r="BTW40" s="204"/>
      <c r="BTX40" s="204"/>
      <c r="BTY40" s="204"/>
      <c r="BTZ40" s="204"/>
      <c r="BUA40" s="204"/>
      <c r="BUB40" s="204"/>
      <c r="BUC40" s="204"/>
      <c r="BUD40" s="204"/>
      <c r="BUE40" s="204"/>
      <c r="BUF40" s="204"/>
      <c r="BUG40" s="204"/>
      <c r="BUH40" s="204"/>
      <c r="BUI40" s="204"/>
      <c r="BUJ40" s="204"/>
      <c r="BUK40" s="204"/>
      <c r="BUL40" s="204"/>
      <c r="BUM40" s="204"/>
      <c r="BUN40" s="204"/>
      <c r="BUO40" s="204"/>
      <c r="BUP40" s="204"/>
      <c r="BUQ40" s="204"/>
      <c r="BUR40" s="204"/>
      <c r="BUS40" s="204"/>
      <c r="BUT40" s="204"/>
      <c r="BUU40" s="204"/>
      <c r="BUV40" s="204"/>
      <c r="BUW40" s="204"/>
      <c r="BUX40" s="204"/>
      <c r="BUY40" s="204"/>
      <c r="BUZ40" s="204"/>
      <c r="BVA40" s="204"/>
      <c r="BVB40" s="204"/>
      <c r="BVC40" s="204"/>
      <c r="BVD40" s="204"/>
      <c r="BVE40" s="204"/>
      <c r="BVF40" s="204"/>
      <c r="BVG40" s="204"/>
      <c r="BVH40" s="204"/>
      <c r="BVI40" s="204"/>
      <c r="BVJ40" s="204"/>
      <c r="BVK40" s="204"/>
      <c r="BVL40" s="204"/>
      <c r="BVM40" s="204"/>
      <c r="BVN40" s="204"/>
      <c r="BVO40" s="204"/>
      <c r="BVP40" s="204"/>
      <c r="BVQ40" s="204"/>
      <c r="BVR40" s="204"/>
      <c r="BVS40" s="204"/>
      <c r="BVT40" s="204"/>
      <c r="BVU40" s="204"/>
      <c r="BVV40" s="204"/>
      <c r="BVW40" s="204"/>
      <c r="BVX40" s="204"/>
      <c r="BVY40" s="204"/>
      <c r="BVZ40" s="204"/>
      <c r="BWA40" s="204"/>
      <c r="BWB40" s="204"/>
      <c r="BWC40" s="204"/>
      <c r="BWD40" s="204"/>
      <c r="BWE40" s="204"/>
      <c r="BWF40" s="204"/>
      <c r="BWG40" s="204"/>
      <c r="BWH40" s="204"/>
      <c r="BWI40" s="204"/>
      <c r="BWJ40" s="204"/>
      <c r="BWK40" s="204"/>
      <c r="BWL40" s="204"/>
      <c r="BWM40" s="204"/>
      <c r="BWN40" s="204"/>
      <c r="BWO40" s="204"/>
      <c r="BWP40" s="204"/>
      <c r="BWQ40" s="204"/>
      <c r="BWR40" s="204"/>
      <c r="BWS40" s="204"/>
      <c r="BWT40" s="204"/>
      <c r="BWU40" s="204"/>
      <c r="BWV40" s="204"/>
      <c r="BWW40" s="204"/>
      <c r="BWX40" s="204"/>
      <c r="BWY40" s="204"/>
      <c r="BWZ40" s="204"/>
      <c r="BXA40" s="204"/>
      <c r="BXB40" s="204"/>
      <c r="BXC40" s="204"/>
      <c r="BXD40" s="204"/>
      <c r="BXE40" s="204"/>
      <c r="BXF40" s="204"/>
      <c r="BXG40" s="204"/>
      <c r="BXH40" s="204"/>
      <c r="BXI40" s="204"/>
      <c r="BXJ40" s="204"/>
      <c r="BXK40" s="204"/>
      <c r="BXL40" s="204"/>
      <c r="BXM40" s="204"/>
      <c r="BXN40" s="204"/>
      <c r="BXO40" s="204"/>
      <c r="BXP40" s="204"/>
      <c r="BXQ40" s="204"/>
      <c r="BXR40" s="204"/>
      <c r="BXS40" s="204"/>
      <c r="BXT40" s="204"/>
      <c r="BXU40" s="204"/>
      <c r="BXV40" s="204"/>
      <c r="BXW40" s="204"/>
      <c r="BXX40" s="204"/>
      <c r="BXY40" s="204"/>
      <c r="BXZ40" s="204"/>
      <c r="BYA40" s="204"/>
      <c r="BYB40" s="204"/>
      <c r="BYC40" s="204"/>
      <c r="BYD40" s="204"/>
      <c r="BYE40" s="204"/>
      <c r="BYF40" s="204"/>
      <c r="BYG40" s="204"/>
      <c r="BYH40" s="204"/>
      <c r="BYI40" s="204"/>
      <c r="BYJ40" s="204"/>
      <c r="BYK40" s="204"/>
      <c r="BYL40" s="204"/>
      <c r="BYM40" s="204"/>
      <c r="BYN40" s="204"/>
      <c r="BYO40" s="204"/>
      <c r="BYP40" s="204"/>
      <c r="BYQ40" s="204"/>
      <c r="BYR40" s="204"/>
      <c r="BYS40" s="204"/>
      <c r="BYT40" s="204"/>
      <c r="BYU40" s="204"/>
      <c r="BYV40" s="204"/>
      <c r="BYW40" s="204"/>
      <c r="BYX40" s="204"/>
      <c r="BYY40" s="204"/>
      <c r="BYZ40" s="204"/>
      <c r="BZA40" s="204"/>
      <c r="BZB40" s="204"/>
      <c r="BZC40" s="204"/>
      <c r="BZD40" s="204"/>
      <c r="BZE40" s="204"/>
      <c r="BZF40" s="204"/>
      <c r="BZG40" s="204"/>
      <c r="BZH40" s="204"/>
      <c r="BZI40" s="204"/>
      <c r="BZJ40" s="204"/>
      <c r="BZK40" s="204"/>
      <c r="BZL40" s="204"/>
      <c r="BZM40" s="204"/>
      <c r="BZN40" s="204"/>
      <c r="BZO40" s="204"/>
      <c r="BZP40" s="204"/>
      <c r="BZQ40" s="204"/>
      <c r="BZR40" s="204"/>
      <c r="BZS40" s="204"/>
      <c r="BZT40" s="204"/>
      <c r="BZU40" s="204"/>
      <c r="BZV40" s="204"/>
      <c r="BZW40" s="204"/>
      <c r="BZX40" s="204"/>
      <c r="BZY40" s="204"/>
      <c r="BZZ40" s="204"/>
      <c r="CAA40" s="204"/>
      <c r="CAB40" s="204"/>
      <c r="CAC40" s="204"/>
      <c r="CAD40" s="204"/>
      <c r="CAE40" s="204"/>
      <c r="CAF40" s="204"/>
      <c r="CAG40" s="204"/>
      <c r="CAH40" s="204"/>
      <c r="CAI40" s="204"/>
      <c r="CAJ40" s="204"/>
      <c r="CAK40" s="204"/>
      <c r="CAL40" s="204"/>
      <c r="CAM40" s="204"/>
      <c r="CAN40" s="204"/>
      <c r="CAO40" s="204"/>
      <c r="CAP40" s="204"/>
      <c r="CAQ40" s="204"/>
      <c r="CAR40" s="204"/>
      <c r="CAS40" s="204"/>
      <c r="CAT40" s="204"/>
      <c r="CAU40" s="204"/>
      <c r="CAV40" s="204"/>
      <c r="CAW40" s="204"/>
      <c r="CAX40" s="204"/>
      <c r="CAY40" s="204"/>
      <c r="CAZ40" s="204"/>
      <c r="CBA40" s="204"/>
      <c r="CBB40" s="204"/>
      <c r="CBC40" s="204"/>
      <c r="CBD40" s="204"/>
      <c r="CBE40" s="204"/>
      <c r="CBF40" s="204"/>
      <c r="CBG40" s="204"/>
      <c r="CBH40" s="204"/>
      <c r="CBI40" s="204"/>
      <c r="CBJ40" s="204"/>
      <c r="CBK40" s="204"/>
      <c r="CBL40" s="204"/>
      <c r="CBM40" s="204"/>
      <c r="CBN40" s="204"/>
      <c r="CBO40" s="204"/>
      <c r="CBP40" s="204"/>
      <c r="CBQ40" s="204"/>
      <c r="CBR40" s="204"/>
      <c r="CBS40" s="204"/>
      <c r="CBT40" s="204"/>
      <c r="CBU40" s="204"/>
      <c r="CBV40" s="204"/>
      <c r="CBW40" s="204"/>
      <c r="CBX40" s="204"/>
      <c r="CBY40" s="204"/>
      <c r="CBZ40" s="204"/>
      <c r="CCA40" s="204"/>
      <c r="CCB40" s="204"/>
      <c r="CCC40" s="204"/>
      <c r="CCD40" s="204"/>
      <c r="CCE40" s="204"/>
      <c r="CCF40" s="204"/>
      <c r="CCG40" s="204"/>
      <c r="CCH40" s="204"/>
      <c r="CCI40" s="204"/>
      <c r="CCJ40" s="204"/>
      <c r="CCK40" s="204"/>
      <c r="CCL40" s="204"/>
      <c r="CCM40" s="204"/>
      <c r="CCN40" s="204"/>
      <c r="CCO40" s="204"/>
      <c r="CCP40" s="204"/>
      <c r="CCQ40" s="204"/>
      <c r="CCR40" s="204"/>
      <c r="CCS40" s="204"/>
      <c r="CCT40" s="204"/>
      <c r="CCU40" s="204"/>
      <c r="CCV40" s="204"/>
      <c r="CCW40" s="204"/>
      <c r="CCX40" s="204"/>
      <c r="CCY40" s="204"/>
      <c r="CCZ40" s="204"/>
      <c r="CDA40" s="204"/>
      <c r="CDB40" s="204"/>
      <c r="CDC40" s="204"/>
      <c r="CDD40" s="204"/>
      <c r="CDE40" s="204"/>
      <c r="CDF40" s="204"/>
      <c r="CDG40" s="204"/>
      <c r="CDH40" s="204"/>
      <c r="CDI40" s="204"/>
      <c r="CDJ40" s="204"/>
      <c r="CDK40" s="204"/>
      <c r="CDL40" s="204"/>
      <c r="CDM40" s="204"/>
      <c r="CDN40" s="204"/>
      <c r="CDO40" s="204"/>
      <c r="CDP40" s="204"/>
      <c r="CDQ40" s="204"/>
      <c r="CDR40" s="204"/>
      <c r="CDS40" s="204"/>
      <c r="CDT40" s="204"/>
      <c r="CDU40" s="204"/>
      <c r="CDV40" s="204"/>
      <c r="CDW40" s="204"/>
      <c r="CDX40" s="204"/>
      <c r="CDY40" s="204"/>
      <c r="CDZ40" s="204"/>
      <c r="CEA40" s="204"/>
      <c r="CEB40" s="204"/>
      <c r="CEC40" s="204"/>
      <c r="CED40" s="204"/>
      <c r="CEE40" s="204"/>
      <c r="CEF40" s="204"/>
      <c r="CEG40" s="204"/>
      <c r="CEH40" s="204"/>
      <c r="CEI40" s="204"/>
      <c r="CEJ40" s="204"/>
      <c r="CEK40" s="204"/>
      <c r="CEL40" s="204"/>
      <c r="CEM40" s="204"/>
      <c r="CEN40" s="204"/>
      <c r="CEO40" s="204"/>
      <c r="CEP40" s="204"/>
      <c r="CEQ40" s="204"/>
      <c r="CER40" s="204"/>
      <c r="CES40" s="204"/>
      <c r="CET40" s="204"/>
      <c r="CEU40" s="204"/>
      <c r="CEV40" s="204"/>
      <c r="CEW40" s="204"/>
      <c r="CEX40" s="204"/>
      <c r="CEY40" s="204"/>
      <c r="CEZ40" s="204"/>
      <c r="CFA40" s="204"/>
      <c r="CFB40" s="204"/>
      <c r="CFC40" s="204"/>
      <c r="CFD40" s="204"/>
      <c r="CFE40" s="204"/>
      <c r="CFF40" s="204"/>
      <c r="CFG40" s="204"/>
      <c r="CFH40" s="204"/>
      <c r="CFI40" s="204"/>
      <c r="CFJ40" s="204"/>
      <c r="CFK40" s="204"/>
      <c r="CFL40" s="204"/>
      <c r="CFM40" s="204"/>
      <c r="CFN40" s="204"/>
      <c r="CFO40" s="204"/>
      <c r="CFP40" s="204"/>
      <c r="CFQ40" s="204"/>
      <c r="CFR40" s="204"/>
      <c r="CFS40" s="204"/>
      <c r="CFT40" s="204"/>
      <c r="CFU40" s="204"/>
      <c r="CFV40" s="204"/>
      <c r="CFW40" s="204"/>
      <c r="CFX40" s="204"/>
      <c r="CFY40" s="204"/>
      <c r="CFZ40" s="204"/>
      <c r="CGA40" s="204"/>
      <c r="CGB40" s="204"/>
      <c r="CGC40" s="204"/>
      <c r="CGD40" s="204"/>
      <c r="CGE40" s="204"/>
      <c r="CGF40" s="204"/>
      <c r="CGG40" s="204"/>
      <c r="CGH40" s="204"/>
      <c r="CGI40" s="204"/>
      <c r="CGJ40" s="204"/>
      <c r="CGK40" s="204"/>
      <c r="CGL40" s="204"/>
      <c r="CGM40" s="204"/>
      <c r="CGN40" s="204"/>
      <c r="CGO40" s="204"/>
      <c r="CGP40" s="204"/>
      <c r="CGQ40" s="204"/>
      <c r="CGR40" s="204"/>
      <c r="CGS40" s="204"/>
      <c r="CGT40" s="204"/>
      <c r="CGU40" s="204"/>
      <c r="CGV40" s="204"/>
      <c r="CGW40" s="204"/>
      <c r="CGX40" s="204"/>
      <c r="CGY40" s="204"/>
      <c r="CGZ40" s="204"/>
      <c r="CHA40" s="204"/>
      <c r="CHB40" s="204"/>
      <c r="CHC40" s="204"/>
      <c r="CHD40" s="204"/>
      <c r="CHE40" s="204"/>
      <c r="CHF40" s="204"/>
      <c r="CHG40" s="204"/>
      <c r="CHH40" s="204"/>
      <c r="CHI40" s="204"/>
      <c r="CHJ40" s="204"/>
      <c r="CHK40" s="204"/>
      <c r="CHL40" s="204"/>
      <c r="CHM40" s="204"/>
      <c r="CHN40" s="204"/>
      <c r="CHO40" s="204"/>
      <c r="CHP40" s="204"/>
      <c r="CHQ40" s="204"/>
      <c r="CHR40" s="204"/>
      <c r="CHS40" s="204"/>
      <c r="CHT40" s="204"/>
      <c r="CHU40" s="204"/>
      <c r="CHV40" s="204"/>
      <c r="CHW40" s="204"/>
      <c r="CHX40" s="204"/>
      <c r="CHY40" s="204"/>
      <c r="CHZ40" s="204"/>
      <c r="CIA40" s="204"/>
      <c r="CIB40" s="204"/>
      <c r="CIC40" s="204"/>
      <c r="CID40" s="204"/>
      <c r="CIE40" s="204"/>
      <c r="CIF40" s="204"/>
      <c r="CIG40" s="204"/>
      <c r="CIH40" s="204"/>
      <c r="CII40" s="204"/>
      <c r="CIJ40" s="204"/>
      <c r="CIK40" s="204"/>
      <c r="CIL40" s="204"/>
      <c r="CIM40" s="204"/>
      <c r="CIN40" s="204"/>
      <c r="CIO40" s="204"/>
      <c r="CIP40" s="204"/>
      <c r="CIQ40" s="204"/>
      <c r="CIR40" s="204"/>
      <c r="CIS40" s="204"/>
      <c r="CIT40" s="204"/>
      <c r="CIU40" s="204"/>
      <c r="CIV40" s="204"/>
      <c r="CIW40" s="204"/>
      <c r="CIX40" s="204"/>
      <c r="CIY40" s="204"/>
      <c r="CIZ40" s="204"/>
      <c r="CJA40" s="204"/>
      <c r="CJB40" s="204"/>
      <c r="CJC40" s="204"/>
      <c r="CJD40" s="204"/>
      <c r="CJE40" s="204"/>
      <c r="CJF40" s="204"/>
      <c r="CJG40" s="204"/>
      <c r="CJH40" s="204"/>
      <c r="CJI40" s="204"/>
      <c r="CJJ40" s="204"/>
      <c r="CJK40" s="204"/>
      <c r="CJL40" s="204"/>
      <c r="CJM40" s="204"/>
      <c r="CJN40" s="204"/>
      <c r="CJO40" s="204"/>
      <c r="CJP40" s="204"/>
      <c r="CJQ40" s="204"/>
      <c r="CJR40" s="204"/>
      <c r="CJS40" s="204"/>
      <c r="CJT40" s="204"/>
      <c r="CJU40" s="204"/>
      <c r="CJV40" s="204"/>
      <c r="CJW40" s="204"/>
      <c r="CJX40" s="204"/>
      <c r="CJY40" s="204"/>
      <c r="CJZ40" s="204"/>
      <c r="CKA40" s="204"/>
      <c r="CKB40" s="204"/>
      <c r="CKC40" s="204"/>
      <c r="CKD40" s="204"/>
      <c r="CKE40" s="204"/>
      <c r="CKF40" s="204"/>
      <c r="CKG40" s="204"/>
      <c r="CKH40" s="204"/>
      <c r="CKI40" s="204"/>
      <c r="CKJ40" s="204"/>
      <c r="CKK40" s="204"/>
      <c r="CKL40" s="204"/>
      <c r="CKM40" s="204"/>
      <c r="CKN40" s="204"/>
      <c r="CKO40" s="204"/>
      <c r="CKP40" s="204"/>
      <c r="CKQ40" s="204"/>
      <c r="CKR40" s="204"/>
      <c r="CKS40" s="204"/>
      <c r="CKT40" s="204"/>
      <c r="CKU40" s="204"/>
      <c r="CKV40" s="204"/>
      <c r="CKW40" s="204"/>
      <c r="CKX40" s="204"/>
      <c r="CKY40" s="204"/>
      <c r="CKZ40" s="204"/>
      <c r="CLA40" s="204"/>
      <c r="CLB40" s="204"/>
      <c r="CLC40" s="204"/>
      <c r="CLD40" s="204"/>
      <c r="CLE40" s="204"/>
      <c r="CLF40" s="204"/>
      <c r="CLG40" s="204"/>
      <c r="CLH40" s="204"/>
      <c r="CLI40" s="204"/>
      <c r="CLJ40" s="204"/>
      <c r="CLK40" s="204"/>
      <c r="CLL40" s="204"/>
      <c r="CLM40" s="204"/>
      <c r="CLN40" s="204"/>
      <c r="CLO40" s="204"/>
      <c r="CLP40" s="204"/>
      <c r="CLQ40" s="204"/>
      <c r="CLR40" s="204"/>
      <c r="CLS40" s="204"/>
      <c r="CLT40" s="204"/>
      <c r="CLU40" s="204"/>
      <c r="CLV40" s="204"/>
      <c r="CLW40" s="204"/>
      <c r="CLX40" s="204"/>
      <c r="CLY40" s="204"/>
      <c r="CLZ40" s="204"/>
      <c r="CMA40" s="204"/>
      <c r="CMB40" s="204"/>
      <c r="CMC40" s="204"/>
      <c r="CMD40" s="204"/>
      <c r="CME40" s="204"/>
      <c r="CMF40" s="204"/>
      <c r="CMG40" s="204"/>
      <c r="CMH40" s="204"/>
      <c r="CMI40" s="204"/>
      <c r="CMJ40" s="204"/>
      <c r="CMK40" s="204"/>
      <c r="CML40" s="204"/>
      <c r="CMM40" s="204"/>
      <c r="CMN40" s="204"/>
      <c r="CMO40" s="204"/>
      <c r="CMP40" s="204"/>
      <c r="CMQ40" s="204"/>
      <c r="CMR40" s="204"/>
      <c r="CMS40" s="204"/>
      <c r="CMT40" s="204"/>
      <c r="CMU40" s="204"/>
      <c r="CMV40" s="204"/>
      <c r="CMW40" s="204"/>
      <c r="CMX40" s="204"/>
      <c r="CMY40" s="204"/>
      <c r="CMZ40" s="204"/>
      <c r="CNA40" s="204"/>
    </row>
    <row r="41" spans="1:2393" s="56" customFormat="1" ht="18" customHeight="1">
      <c r="A41" s="62" t="s">
        <v>50</v>
      </c>
      <c r="B41" s="63"/>
      <c r="C41" s="50"/>
      <c r="D41" s="50"/>
      <c r="E41" s="50">
        <v>597</v>
      </c>
      <c r="F41" s="50">
        <v>597</v>
      </c>
      <c r="G41" s="50"/>
      <c r="H41" s="50"/>
      <c r="I41" s="50">
        <f>J41+[1]город!I41+[1]поселения!I42+29</f>
        <v>29</v>
      </c>
      <c r="J41" s="50">
        <v>0</v>
      </c>
      <c r="K41" s="50"/>
      <c r="L41" s="50"/>
      <c r="M41" s="50"/>
      <c r="N41" s="50"/>
      <c r="O41" s="50">
        <f>[1]район!M41</f>
        <v>2.5</v>
      </c>
      <c r="P41" s="32">
        <f>[1]район!M41</f>
        <v>2.5</v>
      </c>
      <c r="Q41" s="33">
        <f t="shared" si="4"/>
        <v>8.6206896551724144E-2</v>
      </c>
      <c r="R41" s="51">
        <f t="shared" si="5"/>
        <v>1</v>
      </c>
      <c r="S41" s="50"/>
      <c r="T41" s="50"/>
      <c r="U41" s="50"/>
      <c r="V41" s="50"/>
      <c r="W41" s="50"/>
      <c r="X41" s="50"/>
      <c r="Y41" s="51"/>
      <c r="Z41" s="51"/>
      <c r="AA41" s="51"/>
      <c r="AB41" s="51"/>
      <c r="AC41" s="52"/>
      <c r="AD41" s="52"/>
      <c r="AE41" s="53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  <c r="IR41" s="204"/>
      <c r="IS41" s="204"/>
      <c r="IT41" s="204"/>
      <c r="IU41" s="204"/>
      <c r="IV41" s="204"/>
      <c r="IW41" s="204"/>
      <c r="IX41" s="204"/>
      <c r="IY41" s="204"/>
      <c r="IZ41" s="204"/>
      <c r="JA41" s="204"/>
      <c r="JB41" s="204"/>
      <c r="JC41" s="204"/>
      <c r="JD41" s="204"/>
      <c r="JE41" s="204"/>
      <c r="JF41" s="204"/>
      <c r="JG41" s="204"/>
      <c r="JH41" s="204"/>
      <c r="JI41" s="204"/>
      <c r="JJ41" s="204"/>
      <c r="JK41" s="204"/>
      <c r="JL41" s="204"/>
      <c r="JM41" s="204"/>
      <c r="JN41" s="204"/>
      <c r="JO41" s="204"/>
      <c r="JP41" s="204"/>
      <c r="JQ41" s="204"/>
      <c r="JR41" s="204"/>
      <c r="JS41" s="204"/>
      <c r="JT41" s="204"/>
      <c r="JU41" s="204"/>
      <c r="JV41" s="204"/>
      <c r="JW41" s="204"/>
      <c r="JX41" s="204"/>
      <c r="JY41" s="204"/>
      <c r="JZ41" s="204"/>
      <c r="KA41" s="204"/>
      <c r="KB41" s="204"/>
      <c r="KC41" s="204"/>
      <c r="KD41" s="204"/>
      <c r="KE41" s="204"/>
      <c r="KF41" s="204"/>
      <c r="KG41" s="204"/>
      <c r="KH41" s="204"/>
      <c r="KI41" s="204"/>
      <c r="KJ41" s="204"/>
      <c r="KK41" s="204"/>
      <c r="KL41" s="204"/>
      <c r="KM41" s="204"/>
      <c r="KN41" s="204"/>
      <c r="KO41" s="204"/>
      <c r="KP41" s="204"/>
      <c r="KQ41" s="204"/>
      <c r="KR41" s="204"/>
      <c r="KS41" s="204"/>
      <c r="KT41" s="204"/>
      <c r="KU41" s="204"/>
      <c r="KV41" s="204"/>
      <c r="KW41" s="204"/>
      <c r="KX41" s="204"/>
      <c r="KY41" s="204"/>
      <c r="KZ41" s="204"/>
      <c r="LA41" s="204"/>
      <c r="LB41" s="204"/>
      <c r="LC41" s="204"/>
      <c r="LD41" s="204"/>
      <c r="LE41" s="204"/>
      <c r="LF41" s="204"/>
      <c r="LG41" s="204"/>
      <c r="LH41" s="204"/>
      <c r="LI41" s="204"/>
      <c r="LJ41" s="204"/>
      <c r="LK41" s="204"/>
      <c r="LL41" s="204"/>
      <c r="LM41" s="204"/>
      <c r="LN41" s="204"/>
      <c r="LO41" s="204"/>
      <c r="LP41" s="204"/>
      <c r="LQ41" s="204"/>
      <c r="LR41" s="204"/>
      <c r="LS41" s="204"/>
      <c r="LT41" s="204"/>
      <c r="LU41" s="204"/>
      <c r="LV41" s="204"/>
      <c r="LW41" s="204"/>
      <c r="LX41" s="204"/>
      <c r="LY41" s="204"/>
      <c r="LZ41" s="204"/>
      <c r="MA41" s="204"/>
      <c r="MB41" s="204"/>
      <c r="MC41" s="204"/>
      <c r="MD41" s="204"/>
      <c r="ME41" s="204"/>
      <c r="MF41" s="204"/>
      <c r="MG41" s="204"/>
      <c r="MH41" s="204"/>
      <c r="MI41" s="204"/>
      <c r="MJ41" s="204"/>
      <c r="MK41" s="204"/>
      <c r="ML41" s="204"/>
      <c r="MM41" s="204"/>
      <c r="MN41" s="204"/>
      <c r="MO41" s="204"/>
      <c r="MP41" s="204"/>
      <c r="MQ41" s="204"/>
      <c r="MR41" s="204"/>
      <c r="MS41" s="204"/>
      <c r="MT41" s="204"/>
      <c r="MU41" s="204"/>
      <c r="MV41" s="204"/>
      <c r="MW41" s="204"/>
      <c r="MX41" s="204"/>
      <c r="MY41" s="204"/>
      <c r="MZ41" s="204"/>
      <c r="NA41" s="204"/>
      <c r="NB41" s="204"/>
      <c r="NC41" s="204"/>
      <c r="ND41" s="204"/>
      <c r="NE41" s="204"/>
      <c r="NF41" s="204"/>
      <c r="NG41" s="204"/>
      <c r="NH41" s="204"/>
      <c r="NI41" s="204"/>
      <c r="NJ41" s="204"/>
      <c r="NK41" s="204"/>
      <c r="NL41" s="204"/>
      <c r="NM41" s="204"/>
      <c r="NN41" s="204"/>
      <c r="NO41" s="204"/>
      <c r="NP41" s="204"/>
      <c r="NQ41" s="204"/>
      <c r="NR41" s="204"/>
      <c r="NS41" s="204"/>
      <c r="NT41" s="204"/>
      <c r="NU41" s="204"/>
      <c r="NV41" s="204"/>
      <c r="NW41" s="204"/>
      <c r="NX41" s="204"/>
      <c r="NY41" s="204"/>
      <c r="NZ41" s="204"/>
      <c r="OA41" s="204"/>
      <c r="OB41" s="204"/>
      <c r="OC41" s="204"/>
      <c r="OD41" s="204"/>
      <c r="OE41" s="204"/>
      <c r="OF41" s="204"/>
      <c r="OG41" s="204"/>
      <c r="OH41" s="204"/>
      <c r="OI41" s="204"/>
      <c r="OJ41" s="204"/>
      <c r="OK41" s="204"/>
      <c r="OL41" s="204"/>
      <c r="OM41" s="204"/>
      <c r="ON41" s="204"/>
      <c r="OO41" s="204"/>
      <c r="OP41" s="204"/>
      <c r="OQ41" s="204"/>
      <c r="OR41" s="204"/>
      <c r="OS41" s="204"/>
      <c r="OT41" s="204"/>
      <c r="OU41" s="204"/>
      <c r="OV41" s="204"/>
      <c r="OW41" s="204"/>
      <c r="OX41" s="204"/>
      <c r="OY41" s="204"/>
      <c r="OZ41" s="204"/>
      <c r="PA41" s="204"/>
      <c r="PB41" s="204"/>
      <c r="PC41" s="204"/>
      <c r="PD41" s="204"/>
      <c r="PE41" s="204"/>
      <c r="PF41" s="204"/>
      <c r="PG41" s="204"/>
      <c r="PH41" s="204"/>
      <c r="PI41" s="204"/>
      <c r="PJ41" s="204"/>
      <c r="PK41" s="204"/>
      <c r="PL41" s="204"/>
      <c r="PM41" s="204"/>
      <c r="PN41" s="204"/>
      <c r="PO41" s="204"/>
      <c r="PP41" s="204"/>
      <c r="PQ41" s="204"/>
      <c r="PR41" s="204"/>
      <c r="PS41" s="204"/>
      <c r="PT41" s="204"/>
      <c r="PU41" s="204"/>
      <c r="PV41" s="204"/>
      <c r="PW41" s="204"/>
      <c r="PX41" s="204"/>
      <c r="PY41" s="204"/>
      <c r="PZ41" s="204"/>
      <c r="QA41" s="204"/>
      <c r="QB41" s="204"/>
      <c r="QC41" s="204"/>
      <c r="QD41" s="204"/>
      <c r="QE41" s="204"/>
      <c r="QF41" s="204"/>
      <c r="QG41" s="204"/>
      <c r="QH41" s="204"/>
      <c r="QI41" s="204"/>
      <c r="QJ41" s="204"/>
      <c r="QK41" s="204"/>
      <c r="QL41" s="204"/>
      <c r="QM41" s="204"/>
      <c r="QN41" s="204"/>
      <c r="QO41" s="204"/>
      <c r="QP41" s="204"/>
      <c r="QQ41" s="204"/>
      <c r="QR41" s="204"/>
      <c r="QS41" s="204"/>
      <c r="QT41" s="204"/>
      <c r="QU41" s="204"/>
      <c r="QV41" s="204"/>
      <c r="QW41" s="204"/>
      <c r="QX41" s="204"/>
      <c r="QY41" s="204"/>
      <c r="QZ41" s="204"/>
      <c r="RA41" s="204"/>
      <c r="RB41" s="204"/>
      <c r="RC41" s="204"/>
      <c r="RD41" s="204"/>
      <c r="RE41" s="204"/>
      <c r="RF41" s="204"/>
      <c r="RG41" s="204"/>
      <c r="RH41" s="204"/>
      <c r="RI41" s="204"/>
      <c r="RJ41" s="204"/>
      <c r="RK41" s="204"/>
      <c r="RL41" s="204"/>
      <c r="RM41" s="204"/>
      <c r="RN41" s="204"/>
      <c r="RO41" s="204"/>
      <c r="RP41" s="204"/>
      <c r="RQ41" s="204"/>
      <c r="RR41" s="204"/>
      <c r="RS41" s="204"/>
      <c r="RT41" s="204"/>
      <c r="RU41" s="204"/>
      <c r="RV41" s="204"/>
      <c r="RW41" s="204"/>
      <c r="RX41" s="204"/>
      <c r="RY41" s="204"/>
      <c r="RZ41" s="204"/>
      <c r="SA41" s="204"/>
      <c r="SB41" s="204"/>
      <c r="SC41" s="204"/>
      <c r="SD41" s="204"/>
      <c r="SE41" s="204"/>
      <c r="SF41" s="204"/>
      <c r="SG41" s="204"/>
      <c r="SH41" s="204"/>
      <c r="SI41" s="204"/>
      <c r="SJ41" s="204"/>
      <c r="SK41" s="204"/>
      <c r="SL41" s="204"/>
      <c r="SM41" s="204"/>
      <c r="SN41" s="204"/>
      <c r="SO41" s="204"/>
      <c r="SP41" s="204"/>
      <c r="SQ41" s="204"/>
      <c r="SR41" s="204"/>
      <c r="SS41" s="204"/>
      <c r="ST41" s="204"/>
      <c r="SU41" s="204"/>
      <c r="SV41" s="204"/>
      <c r="SW41" s="204"/>
      <c r="SX41" s="204"/>
      <c r="SY41" s="204"/>
      <c r="SZ41" s="204"/>
      <c r="TA41" s="204"/>
      <c r="TB41" s="204"/>
      <c r="TC41" s="204"/>
      <c r="TD41" s="204"/>
      <c r="TE41" s="204"/>
      <c r="TF41" s="204"/>
      <c r="TG41" s="204"/>
      <c r="TH41" s="204"/>
      <c r="TI41" s="204"/>
      <c r="TJ41" s="204"/>
      <c r="TK41" s="204"/>
      <c r="TL41" s="204"/>
      <c r="TM41" s="204"/>
      <c r="TN41" s="204"/>
      <c r="TO41" s="204"/>
      <c r="TP41" s="204"/>
      <c r="TQ41" s="204"/>
      <c r="TR41" s="204"/>
      <c r="TS41" s="204"/>
      <c r="TT41" s="204"/>
      <c r="TU41" s="204"/>
      <c r="TV41" s="204"/>
      <c r="TW41" s="204"/>
      <c r="TX41" s="204"/>
      <c r="TY41" s="204"/>
      <c r="TZ41" s="204"/>
      <c r="UA41" s="204"/>
      <c r="UB41" s="204"/>
      <c r="UC41" s="204"/>
      <c r="UD41" s="204"/>
      <c r="UE41" s="204"/>
      <c r="UF41" s="204"/>
      <c r="UG41" s="204"/>
      <c r="UH41" s="204"/>
      <c r="UI41" s="204"/>
      <c r="UJ41" s="204"/>
      <c r="UK41" s="204"/>
      <c r="UL41" s="204"/>
      <c r="UM41" s="204"/>
      <c r="UN41" s="204"/>
      <c r="UO41" s="204"/>
      <c r="UP41" s="204"/>
      <c r="UQ41" s="204"/>
      <c r="UR41" s="204"/>
      <c r="US41" s="204"/>
      <c r="UT41" s="204"/>
      <c r="UU41" s="204"/>
      <c r="UV41" s="204"/>
      <c r="UW41" s="204"/>
      <c r="UX41" s="204"/>
      <c r="UY41" s="204"/>
      <c r="UZ41" s="204"/>
      <c r="VA41" s="204"/>
      <c r="VB41" s="204"/>
      <c r="VC41" s="204"/>
      <c r="VD41" s="204"/>
      <c r="VE41" s="204"/>
      <c r="VF41" s="204"/>
      <c r="VG41" s="204"/>
      <c r="VH41" s="204"/>
      <c r="VI41" s="204"/>
      <c r="VJ41" s="204"/>
      <c r="VK41" s="204"/>
      <c r="VL41" s="204"/>
      <c r="VM41" s="204"/>
      <c r="VN41" s="204"/>
      <c r="VO41" s="204"/>
      <c r="VP41" s="204"/>
      <c r="VQ41" s="204"/>
      <c r="VR41" s="204"/>
      <c r="VS41" s="204"/>
      <c r="VT41" s="204"/>
      <c r="VU41" s="204"/>
      <c r="VV41" s="204"/>
      <c r="VW41" s="204"/>
      <c r="VX41" s="204"/>
      <c r="VY41" s="204"/>
      <c r="VZ41" s="204"/>
      <c r="WA41" s="204"/>
      <c r="WB41" s="204"/>
      <c r="WC41" s="204"/>
      <c r="WD41" s="204"/>
      <c r="WE41" s="204"/>
      <c r="WF41" s="204"/>
      <c r="WG41" s="204"/>
      <c r="WH41" s="204"/>
      <c r="WI41" s="204"/>
      <c r="WJ41" s="204"/>
      <c r="WK41" s="204"/>
      <c r="WL41" s="204"/>
      <c r="WM41" s="204"/>
      <c r="WN41" s="204"/>
      <c r="WO41" s="204"/>
      <c r="WP41" s="204"/>
      <c r="WQ41" s="204"/>
      <c r="WR41" s="204"/>
      <c r="WS41" s="204"/>
      <c r="WT41" s="204"/>
      <c r="WU41" s="204"/>
      <c r="WV41" s="204"/>
      <c r="WW41" s="204"/>
      <c r="WX41" s="204"/>
      <c r="WY41" s="204"/>
      <c r="WZ41" s="204"/>
      <c r="XA41" s="204"/>
      <c r="XB41" s="204"/>
      <c r="XC41" s="204"/>
      <c r="XD41" s="204"/>
      <c r="XE41" s="204"/>
      <c r="XF41" s="204"/>
      <c r="XG41" s="204"/>
      <c r="XH41" s="204"/>
      <c r="XI41" s="204"/>
      <c r="XJ41" s="204"/>
      <c r="XK41" s="204"/>
      <c r="XL41" s="204"/>
      <c r="XM41" s="204"/>
      <c r="XN41" s="204"/>
      <c r="XO41" s="204"/>
      <c r="XP41" s="204"/>
      <c r="XQ41" s="204"/>
      <c r="XR41" s="204"/>
      <c r="XS41" s="204"/>
      <c r="XT41" s="204"/>
      <c r="XU41" s="204"/>
      <c r="XV41" s="204"/>
      <c r="XW41" s="204"/>
      <c r="XX41" s="204"/>
      <c r="XY41" s="204"/>
      <c r="XZ41" s="204"/>
      <c r="YA41" s="204"/>
      <c r="YB41" s="204"/>
      <c r="YC41" s="204"/>
      <c r="YD41" s="204"/>
      <c r="YE41" s="204"/>
      <c r="YF41" s="204"/>
      <c r="YG41" s="204"/>
      <c r="YH41" s="204"/>
      <c r="YI41" s="204"/>
      <c r="YJ41" s="204"/>
      <c r="YK41" s="204"/>
      <c r="YL41" s="204"/>
      <c r="YM41" s="204"/>
      <c r="YN41" s="204"/>
      <c r="YO41" s="204"/>
      <c r="YP41" s="204"/>
      <c r="YQ41" s="204"/>
      <c r="YR41" s="204"/>
      <c r="YS41" s="204"/>
      <c r="YT41" s="204"/>
      <c r="YU41" s="204"/>
      <c r="YV41" s="204"/>
      <c r="YW41" s="204"/>
      <c r="YX41" s="204"/>
      <c r="YY41" s="204"/>
      <c r="YZ41" s="204"/>
      <c r="ZA41" s="204"/>
      <c r="ZB41" s="204"/>
      <c r="ZC41" s="204"/>
      <c r="ZD41" s="204"/>
      <c r="ZE41" s="204"/>
      <c r="ZF41" s="204"/>
      <c r="ZG41" s="204"/>
      <c r="ZH41" s="204"/>
      <c r="ZI41" s="204"/>
      <c r="ZJ41" s="204"/>
      <c r="ZK41" s="204"/>
      <c r="ZL41" s="204"/>
      <c r="ZM41" s="204"/>
      <c r="ZN41" s="204"/>
      <c r="ZO41" s="204"/>
      <c r="ZP41" s="204"/>
      <c r="ZQ41" s="204"/>
      <c r="ZR41" s="204"/>
      <c r="ZS41" s="204"/>
      <c r="ZT41" s="204"/>
      <c r="ZU41" s="204"/>
      <c r="ZV41" s="204"/>
      <c r="ZW41" s="204"/>
      <c r="ZX41" s="204"/>
      <c r="ZY41" s="204"/>
      <c r="ZZ41" s="204"/>
      <c r="AAA41" s="204"/>
      <c r="AAB41" s="204"/>
      <c r="AAC41" s="204"/>
      <c r="AAD41" s="204"/>
      <c r="AAE41" s="204"/>
      <c r="AAF41" s="204"/>
      <c r="AAG41" s="204"/>
      <c r="AAH41" s="204"/>
      <c r="AAI41" s="204"/>
      <c r="AAJ41" s="204"/>
      <c r="AAK41" s="204"/>
      <c r="AAL41" s="204"/>
      <c r="AAM41" s="204"/>
      <c r="AAN41" s="204"/>
      <c r="AAO41" s="204"/>
      <c r="AAP41" s="204"/>
      <c r="AAQ41" s="204"/>
      <c r="AAR41" s="204"/>
      <c r="AAS41" s="204"/>
      <c r="AAT41" s="204"/>
      <c r="AAU41" s="204"/>
      <c r="AAV41" s="204"/>
      <c r="AAW41" s="204"/>
      <c r="AAX41" s="204"/>
      <c r="AAY41" s="204"/>
      <c r="AAZ41" s="204"/>
      <c r="ABA41" s="204"/>
      <c r="ABB41" s="204"/>
      <c r="ABC41" s="204"/>
      <c r="ABD41" s="204"/>
      <c r="ABE41" s="204"/>
      <c r="ABF41" s="204"/>
      <c r="ABG41" s="204"/>
      <c r="ABH41" s="204"/>
      <c r="ABI41" s="204"/>
      <c r="ABJ41" s="204"/>
      <c r="ABK41" s="204"/>
      <c r="ABL41" s="204"/>
      <c r="ABM41" s="204"/>
      <c r="ABN41" s="204"/>
      <c r="ABO41" s="204"/>
      <c r="ABP41" s="204"/>
      <c r="ABQ41" s="204"/>
      <c r="ABR41" s="204"/>
      <c r="ABS41" s="204"/>
      <c r="ABT41" s="204"/>
      <c r="ABU41" s="204"/>
      <c r="ABV41" s="204"/>
      <c r="ABW41" s="204"/>
      <c r="ABX41" s="204"/>
      <c r="ABY41" s="204"/>
      <c r="ABZ41" s="204"/>
      <c r="ACA41" s="204"/>
      <c r="ACB41" s="204"/>
      <c r="ACC41" s="204"/>
      <c r="ACD41" s="204"/>
      <c r="ACE41" s="204"/>
      <c r="ACF41" s="204"/>
      <c r="ACG41" s="204"/>
      <c r="ACH41" s="204"/>
      <c r="ACI41" s="204"/>
      <c r="ACJ41" s="204"/>
      <c r="ACK41" s="204"/>
      <c r="ACL41" s="204"/>
      <c r="ACM41" s="204"/>
      <c r="ACN41" s="204"/>
      <c r="ACO41" s="204"/>
      <c r="ACP41" s="204"/>
      <c r="ACQ41" s="204"/>
      <c r="ACR41" s="204"/>
      <c r="ACS41" s="204"/>
      <c r="ACT41" s="204"/>
      <c r="ACU41" s="204"/>
      <c r="ACV41" s="204"/>
      <c r="ACW41" s="204"/>
      <c r="ACX41" s="204"/>
      <c r="ACY41" s="204"/>
      <c r="ACZ41" s="204"/>
      <c r="ADA41" s="204"/>
      <c r="ADB41" s="204"/>
      <c r="ADC41" s="204"/>
      <c r="ADD41" s="204"/>
      <c r="ADE41" s="204"/>
      <c r="ADF41" s="204"/>
      <c r="ADG41" s="204"/>
      <c r="ADH41" s="204"/>
      <c r="ADI41" s="204"/>
      <c r="ADJ41" s="204"/>
      <c r="ADK41" s="204"/>
      <c r="ADL41" s="204"/>
      <c r="ADM41" s="204"/>
      <c r="ADN41" s="204"/>
      <c r="ADO41" s="204"/>
      <c r="ADP41" s="204"/>
      <c r="ADQ41" s="204"/>
      <c r="ADR41" s="204"/>
      <c r="ADS41" s="204"/>
      <c r="ADT41" s="204"/>
      <c r="ADU41" s="204"/>
      <c r="ADV41" s="204"/>
      <c r="ADW41" s="204"/>
      <c r="ADX41" s="204"/>
      <c r="ADY41" s="204"/>
      <c r="ADZ41" s="204"/>
      <c r="AEA41" s="204"/>
      <c r="AEB41" s="204"/>
      <c r="AEC41" s="204"/>
      <c r="AED41" s="204"/>
      <c r="AEE41" s="204"/>
      <c r="AEF41" s="204"/>
      <c r="AEG41" s="204"/>
      <c r="AEH41" s="204"/>
      <c r="AEI41" s="204"/>
      <c r="AEJ41" s="204"/>
      <c r="AEK41" s="204"/>
      <c r="AEL41" s="204"/>
      <c r="AEM41" s="204"/>
      <c r="AEN41" s="204"/>
      <c r="AEO41" s="204"/>
      <c r="AEP41" s="204"/>
      <c r="AEQ41" s="204"/>
      <c r="AER41" s="204"/>
      <c r="AES41" s="204"/>
      <c r="AET41" s="204"/>
      <c r="AEU41" s="204"/>
      <c r="AEV41" s="204"/>
      <c r="AEW41" s="204"/>
      <c r="AEX41" s="204"/>
      <c r="AEY41" s="204"/>
      <c r="AEZ41" s="204"/>
      <c r="AFA41" s="204"/>
      <c r="AFB41" s="204"/>
      <c r="AFC41" s="204"/>
      <c r="AFD41" s="204"/>
      <c r="AFE41" s="204"/>
      <c r="AFF41" s="204"/>
      <c r="AFG41" s="204"/>
      <c r="AFH41" s="204"/>
      <c r="AFI41" s="204"/>
      <c r="AFJ41" s="204"/>
      <c r="AFK41" s="204"/>
      <c r="AFL41" s="204"/>
      <c r="AFM41" s="204"/>
      <c r="AFN41" s="204"/>
      <c r="AFO41" s="204"/>
      <c r="AFP41" s="204"/>
      <c r="AFQ41" s="204"/>
      <c r="AFR41" s="204"/>
      <c r="AFS41" s="204"/>
      <c r="AFT41" s="204"/>
      <c r="AFU41" s="204"/>
      <c r="AFV41" s="204"/>
      <c r="AFW41" s="204"/>
      <c r="AFX41" s="204"/>
      <c r="AFY41" s="204"/>
      <c r="AFZ41" s="204"/>
      <c r="AGA41" s="204"/>
      <c r="AGB41" s="204"/>
      <c r="AGC41" s="204"/>
      <c r="AGD41" s="204"/>
      <c r="AGE41" s="204"/>
      <c r="AGF41" s="204"/>
      <c r="AGG41" s="204"/>
      <c r="AGH41" s="204"/>
      <c r="AGI41" s="204"/>
      <c r="AGJ41" s="204"/>
      <c r="AGK41" s="204"/>
      <c r="AGL41" s="204"/>
      <c r="AGM41" s="204"/>
      <c r="AGN41" s="204"/>
      <c r="AGO41" s="204"/>
      <c r="AGP41" s="204"/>
      <c r="AGQ41" s="204"/>
      <c r="AGR41" s="204"/>
      <c r="AGS41" s="204"/>
      <c r="AGT41" s="204"/>
      <c r="AGU41" s="204"/>
      <c r="AGV41" s="204"/>
      <c r="AGW41" s="204"/>
      <c r="AGX41" s="204"/>
      <c r="AGY41" s="204"/>
      <c r="AGZ41" s="204"/>
      <c r="AHA41" s="204"/>
      <c r="AHB41" s="204"/>
      <c r="AHC41" s="204"/>
      <c r="AHD41" s="204"/>
      <c r="AHE41" s="204"/>
      <c r="AHF41" s="204"/>
      <c r="AHG41" s="204"/>
      <c r="AHH41" s="204"/>
      <c r="AHI41" s="204"/>
      <c r="AHJ41" s="204"/>
      <c r="AHK41" s="204"/>
      <c r="AHL41" s="204"/>
      <c r="AHM41" s="204"/>
      <c r="AHN41" s="204"/>
      <c r="AHO41" s="204"/>
      <c r="AHP41" s="204"/>
      <c r="AHQ41" s="204"/>
      <c r="AHR41" s="204"/>
      <c r="AHS41" s="204"/>
      <c r="AHT41" s="204"/>
      <c r="AHU41" s="204"/>
      <c r="AHV41" s="204"/>
      <c r="AHW41" s="204"/>
      <c r="AHX41" s="204"/>
      <c r="AHY41" s="204"/>
      <c r="AHZ41" s="204"/>
      <c r="AIA41" s="204"/>
      <c r="AIB41" s="204"/>
      <c r="AIC41" s="204"/>
      <c r="AID41" s="204"/>
      <c r="AIE41" s="204"/>
      <c r="AIF41" s="204"/>
      <c r="AIG41" s="204"/>
      <c r="AIH41" s="204"/>
      <c r="AII41" s="204"/>
      <c r="AIJ41" s="204"/>
      <c r="AIK41" s="204"/>
      <c r="AIL41" s="204"/>
      <c r="AIM41" s="204"/>
      <c r="AIN41" s="204"/>
      <c r="AIO41" s="204"/>
      <c r="AIP41" s="204"/>
      <c r="AIQ41" s="204"/>
      <c r="AIR41" s="204"/>
      <c r="AIS41" s="204"/>
      <c r="AIT41" s="204"/>
      <c r="AIU41" s="204"/>
      <c r="AIV41" s="204"/>
      <c r="AIW41" s="204"/>
      <c r="AIX41" s="204"/>
      <c r="AIY41" s="204"/>
      <c r="AIZ41" s="204"/>
      <c r="AJA41" s="204"/>
      <c r="AJB41" s="204"/>
      <c r="AJC41" s="204"/>
      <c r="AJD41" s="204"/>
      <c r="AJE41" s="204"/>
      <c r="AJF41" s="204"/>
      <c r="AJG41" s="204"/>
      <c r="AJH41" s="204"/>
      <c r="AJI41" s="204"/>
      <c r="AJJ41" s="204"/>
      <c r="AJK41" s="204"/>
      <c r="AJL41" s="204"/>
      <c r="AJM41" s="204"/>
      <c r="AJN41" s="204"/>
      <c r="AJO41" s="204"/>
      <c r="AJP41" s="204"/>
      <c r="AJQ41" s="204"/>
      <c r="AJR41" s="204"/>
      <c r="AJS41" s="204"/>
      <c r="AJT41" s="204"/>
      <c r="AJU41" s="204"/>
      <c r="AJV41" s="204"/>
      <c r="AJW41" s="204"/>
      <c r="AJX41" s="204"/>
      <c r="AJY41" s="204"/>
      <c r="AJZ41" s="204"/>
      <c r="AKA41" s="204"/>
      <c r="AKB41" s="204"/>
      <c r="AKC41" s="204"/>
      <c r="AKD41" s="204"/>
      <c r="AKE41" s="204"/>
      <c r="AKF41" s="204"/>
      <c r="AKG41" s="204"/>
      <c r="AKH41" s="204"/>
      <c r="AKI41" s="204"/>
      <c r="AKJ41" s="204"/>
      <c r="AKK41" s="204"/>
      <c r="AKL41" s="204"/>
      <c r="AKM41" s="204"/>
      <c r="AKN41" s="204"/>
      <c r="AKO41" s="204"/>
      <c r="AKP41" s="204"/>
      <c r="AKQ41" s="204"/>
      <c r="AKR41" s="204"/>
      <c r="AKS41" s="204"/>
      <c r="AKT41" s="204"/>
      <c r="AKU41" s="204"/>
      <c r="AKV41" s="204"/>
      <c r="AKW41" s="204"/>
      <c r="AKX41" s="204"/>
      <c r="AKY41" s="204"/>
      <c r="AKZ41" s="204"/>
      <c r="ALA41" s="204"/>
      <c r="ALB41" s="204"/>
      <c r="ALC41" s="204"/>
      <c r="ALD41" s="204"/>
      <c r="ALE41" s="204"/>
      <c r="ALF41" s="204"/>
      <c r="ALG41" s="204"/>
      <c r="ALH41" s="204"/>
      <c r="ALI41" s="204"/>
      <c r="ALJ41" s="204"/>
      <c r="ALK41" s="204"/>
      <c r="ALL41" s="204"/>
      <c r="ALM41" s="204"/>
      <c r="ALN41" s="204"/>
      <c r="ALO41" s="204"/>
      <c r="ALP41" s="204"/>
      <c r="ALQ41" s="204"/>
      <c r="ALR41" s="204"/>
      <c r="ALS41" s="204"/>
      <c r="ALT41" s="204"/>
      <c r="ALU41" s="204"/>
      <c r="ALV41" s="204"/>
      <c r="ALW41" s="204"/>
      <c r="ALX41" s="204"/>
      <c r="ALY41" s="204"/>
      <c r="ALZ41" s="204"/>
      <c r="AMA41" s="204"/>
      <c r="AMB41" s="204"/>
      <c r="AMC41" s="204"/>
      <c r="AMD41" s="204"/>
      <c r="AME41" s="204"/>
      <c r="AMF41" s="204"/>
      <c r="AMG41" s="204"/>
      <c r="AMH41" s="204"/>
      <c r="AMI41" s="204"/>
      <c r="AMJ41" s="204"/>
      <c r="AMK41" s="204"/>
      <c r="AML41" s="204"/>
      <c r="AMM41" s="204"/>
      <c r="AMN41" s="204"/>
      <c r="AMO41" s="204"/>
      <c r="AMP41" s="204"/>
      <c r="AMQ41" s="204"/>
      <c r="AMR41" s="204"/>
      <c r="AMS41" s="204"/>
      <c r="AMT41" s="204"/>
      <c r="AMU41" s="204"/>
      <c r="AMV41" s="204"/>
      <c r="AMW41" s="204"/>
      <c r="AMX41" s="204"/>
      <c r="AMY41" s="204"/>
      <c r="AMZ41" s="204"/>
      <c r="ANA41" s="204"/>
      <c r="ANB41" s="204"/>
      <c r="ANC41" s="204"/>
      <c r="AND41" s="204"/>
      <c r="ANE41" s="204"/>
      <c r="ANF41" s="204"/>
      <c r="ANG41" s="204"/>
      <c r="ANH41" s="204"/>
      <c r="ANI41" s="204"/>
      <c r="ANJ41" s="204"/>
      <c r="ANK41" s="204"/>
      <c r="ANL41" s="204"/>
      <c r="ANM41" s="204"/>
      <c r="ANN41" s="204"/>
      <c r="ANO41" s="204"/>
      <c r="ANP41" s="204"/>
      <c r="ANQ41" s="204"/>
      <c r="ANR41" s="204"/>
      <c r="ANS41" s="204"/>
      <c r="ANT41" s="204"/>
      <c r="ANU41" s="204"/>
      <c r="ANV41" s="204"/>
      <c r="ANW41" s="204"/>
      <c r="ANX41" s="204"/>
      <c r="ANY41" s="204"/>
      <c r="ANZ41" s="204"/>
      <c r="AOA41" s="204"/>
      <c r="AOB41" s="204"/>
      <c r="AOC41" s="204"/>
      <c r="AOD41" s="204"/>
      <c r="AOE41" s="204"/>
      <c r="AOF41" s="204"/>
      <c r="AOG41" s="204"/>
      <c r="AOH41" s="204"/>
      <c r="AOI41" s="204"/>
      <c r="AOJ41" s="204"/>
      <c r="AOK41" s="204"/>
      <c r="AOL41" s="204"/>
      <c r="AOM41" s="204"/>
      <c r="AON41" s="204"/>
      <c r="AOO41" s="204"/>
      <c r="AOP41" s="204"/>
      <c r="AOQ41" s="204"/>
      <c r="AOR41" s="204"/>
      <c r="AOS41" s="204"/>
      <c r="AOT41" s="204"/>
      <c r="AOU41" s="204"/>
      <c r="AOV41" s="204"/>
      <c r="AOW41" s="204"/>
      <c r="AOX41" s="204"/>
      <c r="AOY41" s="204"/>
      <c r="AOZ41" s="204"/>
      <c r="APA41" s="204"/>
      <c r="APB41" s="204"/>
      <c r="APC41" s="204"/>
      <c r="APD41" s="204"/>
      <c r="APE41" s="204"/>
      <c r="APF41" s="204"/>
      <c r="APG41" s="204"/>
      <c r="APH41" s="204"/>
      <c r="API41" s="204"/>
      <c r="APJ41" s="204"/>
      <c r="APK41" s="204"/>
      <c r="APL41" s="204"/>
      <c r="APM41" s="204"/>
      <c r="APN41" s="204"/>
      <c r="APO41" s="204"/>
      <c r="APP41" s="204"/>
      <c r="APQ41" s="204"/>
      <c r="APR41" s="204"/>
      <c r="APS41" s="204"/>
      <c r="APT41" s="204"/>
      <c r="APU41" s="204"/>
      <c r="APV41" s="204"/>
      <c r="APW41" s="204"/>
      <c r="APX41" s="204"/>
      <c r="APY41" s="204"/>
      <c r="APZ41" s="204"/>
      <c r="AQA41" s="204"/>
      <c r="AQB41" s="204"/>
      <c r="AQC41" s="204"/>
      <c r="AQD41" s="204"/>
      <c r="AQE41" s="204"/>
      <c r="AQF41" s="204"/>
      <c r="AQG41" s="204"/>
      <c r="AQH41" s="204"/>
      <c r="AQI41" s="204"/>
      <c r="AQJ41" s="204"/>
      <c r="AQK41" s="204"/>
      <c r="AQL41" s="204"/>
      <c r="AQM41" s="204"/>
      <c r="AQN41" s="204"/>
      <c r="AQO41" s="204"/>
      <c r="AQP41" s="204"/>
      <c r="AQQ41" s="204"/>
      <c r="AQR41" s="204"/>
      <c r="AQS41" s="204"/>
      <c r="AQT41" s="204"/>
      <c r="AQU41" s="204"/>
      <c r="AQV41" s="204"/>
      <c r="AQW41" s="204"/>
      <c r="AQX41" s="204"/>
      <c r="AQY41" s="204"/>
      <c r="AQZ41" s="204"/>
      <c r="ARA41" s="204"/>
      <c r="ARB41" s="204"/>
      <c r="ARC41" s="204"/>
      <c r="ARD41" s="204"/>
      <c r="ARE41" s="204"/>
      <c r="ARF41" s="204"/>
      <c r="ARG41" s="204"/>
      <c r="ARH41" s="204"/>
      <c r="ARI41" s="204"/>
      <c r="ARJ41" s="204"/>
      <c r="ARK41" s="204"/>
      <c r="ARL41" s="204"/>
      <c r="ARM41" s="204"/>
      <c r="ARN41" s="204"/>
      <c r="ARO41" s="204"/>
      <c r="ARP41" s="204"/>
      <c r="ARQ41" s="204"/>
      <c r="ARR41" s="204"/>
      <c r="ARS41" s="204"/>
      <c r="ART41" s="204"/>
      <c r="ARU41" s="204"/>
      <c r="ARV41" s="204"/>
      <c r="ARW41" s="204"/>
      <c r="ARX41" s="204"/>
      <c r="ARY41" s="204"/>
      <c r="ARZ41" s="204"/>
      <c r="ASA41" s="204"/>
      <c r="ASB41" s="204"/>
      <c r="ASC41" s="204"/>
      <c r="ASD41" s="204"/>
      <c r="ASE41" s="204"/>
      <c r="ASF41" s="204"/>
      <c r="ASG41" s="204"/>
      <c r="ASH41" s="204"/>
      <c r="ASI41" s="204"/>
      <c r="ASJ41" s="204"/>
      <c r="ASK41" s="204"/>
      <c r="ASL41" s="204"/>
      <c r="ASM41" s="204"/>
      <c r="ASN41" s="204"/>
      <c r="ASO41" s="204"/>
      <c r="ASP41" s="204"/>
      <c r="ASQ41" s="204"/>
      <c r="ASR41" s="204"/>
      <c r="ASS41" s="204"/>
      <c r="AST41" s="204"/>
      <c r="ASU41" s="204"/>
      <c r="ASV41" s="204"/>
      <c r="ASW41" s="204"/>
      <c r="ASX41" s="204"/>
      <c r="ASY41" s="204"/>
      <c r="ASZ41" s="204"/>
      <c r="ATA41" s="204"/>
      <c r="ATB41" s="204"/>
      <c r="ATC41" s="204"/>
      <c r="ATD41" s="204"/>
      <c r="ATE41" s="204"/>
      <c r="ATF41" s="204"/>
      <c r="ATG41" s="204"/>
      <c r="ATH41" s="204"/>
      <c r="ATI41" s="204"/>
      <c r="ATJ41" s="204"/>
      <c r="ATK41" s="204"/>
      <c r="ATL41" s="204"/>
      <c r="ATM41" s="204"/>
      <c r="ATN41" s="204"/>
      <c r="ATO41" s="204"/>
      <c r="ATP41" s="204"/>
      <c r="ATQ41" s="204"/>
      <c r="ATR41" s="204"/>
      <c r="ATS41" s="204"/>
      <c r="ATT41" s="204"/>
      <c r="ATU41" s="204"/>
      <c r="ATV41" s="204"/>
      <c r="ATW41" s="204"/>
      <c r="ATX41" s="204"/>
      <c r="ATY41" s="204"/>
      <c r="ATZ41" s="204"/>
      <c r="AUA41" s="204"/>
      <c r="AUB41" s="204"/>
      <c r="AUC41" s="204"/>
      <c r="AUD41" s="204"/>
      <c r="AUE41" s="204"/>
      <c r="AUF41" s="204"/>
      <c r="AUG41" s="204"/>
      <c r="AUH41" s="204"/>
      <c r="AUI41" s="204"/>
      <c r="AUJ41" s="204"/>
      <c r="AUK41" s="204"/>
      <c r="AUL41" s="204"/>
      <c r="AUM41" s="204"/>
      <c r="AUN41" s="204"/>
      <c r="AUO41" s="204"/>
      <c r="AUP41" s="204"/>
      <c r="AUQ41" s="204"/>
      <c r="AUR41" s="204"/>
      <c r="AUS41" s="204"/>
      <c r="AUT41" s="204"/>
      <c r="AUU41" s="204"/>
      <c r="AUV41" s="204"/>
      <c r="AUW41" s="204"/>
      <c r="AUX41" s="204"/>
      <c r="AUY41" s="204"/>
      <c r="AUZ41" s="204"/>
      <c r="AVA41" s="204"/>
      <c r="AVB41" s="204"/>
      <c r="AVC41" s="204"/>
      <c r="AVD41" s="204"/>
      <c r="AVE41" s="204"/>
      <c r="AVF41" s="204"/>
      <c r="AVG41" s="204"/>
      <c r="AVH41" s="204"/>
      <c r="AVI41" s="204"/>
      <c r="AVJ41" s="204"/>
      <c r="AVK41" s="204"/>
      <c r="AVL41" s="204"/>
      <c r="AVM41" s="204"/>
      <c r="AVN41" s="204"/>
      <c r="AVO41" s="204"/>
      <c r="AVP41" s="204"/>
      <c r="AVQ41" s="204"/>
      <c r="AVR41" s="204"/>
      <c r="AVS41" s="204"/>
      <c r="AVT41" s="204"/>
      <c r="AVU41" s="204"/>
      <c r="AVV41" s="204"/>
      <c r="AVW41" s="204"/>
      <c r="AVX41" s="204"/>
      <c r="AVY41" s="204"/>
      <c r="AVZ41" s="204"/>
      <c r="AWA41" s="204"/>
      <c r="AWB41" s="204"/>
      <c r="AWC41" s="204"/>
      <c r="AWD41" s="204"/>
      <c r="AWE41" s="204"/>
      <c r="AWF41" s="204"/>
      <c r="AWG41" s="204"/>
      <c r="AWH41" s="204"/>
      <c r="AWI41" s="204"/>
      <c r="AWJ41" s="204"/>
      <c r="AWK41" s="204"/>
      <c r="AWL41" s="204"/>
      <c r="AWM41" s="204"/>
      <c r="AWN41" s="204"/>
      <c r="AWO41" s="204"/>
      <c r="AWP41" s="204"/>
      <c r="AWQ41" s="204"/>
      <c r="AWR41" s="204"/>
      <c r="AWS41" s="204"/>
      <c r="AWT41" s="204"/>
      <c r="AWU41" s="204"/>
      <c r="AWV41" s="204"/>
      <c r="AWW41" s="204"/>
      <c r="AWX41" s="204"/>
      <c r="AWY41" s="204"/>
      <c r="AWZ41" s="204"/>
      <c r="AXA41" s="204"/>
      <c r="AXB41" s="204"/>
      <c r="AXC41" s="204"/>
      <c r="AXD41" s="204"/>
      <c r="AXE41" s="204"/>
      <c r="AXF41" s="204"/>
      <c r="AXG41" s="204"/>
      <c r="AXH41" s="204"/>
      <c r="AXI41" s="204"/>
      <c r="AXJ41" s="204"/>
      <c r="AXK41" s="204"/>
      <c r="AXL41" s="204"/>
      <c r="AXM41" s="204"/>
      <c r="AXN41" s="204"/>
      <c r="AXO41" s="204"/>
      <c r="AXP41" s="204"/>
      <c r="AXQ41" s="204"/>
      <c r="AXR41" s="204"/>
      <c r="AXS41" s="204"/>
      <c r="AXT41" s="204"/>
      <c r="AXU41" s="204"/>
      <c r="AXV41" s="204"/>
      <c r="AXW41" s="204"/>
      <c r="AXX41" s="204"/>
      <c r="AXY41" s="204"/>
      <c r="AXZ41" s="204"/>
      <c r="AYA41" s="204"/>
      <c r="AYB41" s="204"/>
      <c r="AYC41" s="204"/>
      <c r="AYD41" s="204"/>
      <c r="AYE41" s="204"/>
      <c r="AYF41" s="204"/>
      <c r="AYG41" s="204"/>
      <c r="AYH41" s="204"/>
      <c r="AYI41" s="204"/>
      <c r="AYJ41" s="204"/>
      <c r="AYK41" s="204"/>
      <c r="AYL41" s="204"/>
      <c r="AYM41" s="204"/>
      <c r="AYN41" s="204"/>
      <c r="AYO41" s="204"/>
      <c r="AYP41" s="204"/>
      <c r="AYQ41" s="204"/>
      <c r="AYR41" s="204"/>
      <c r="AYS41" s="204"/>
      <c r="AYT41" s="204"/>
      <c r="AYU41" s="204"/>
      <c r="AYV41" s="204"/>
      <c r="AYW41" s="204"/>
      <c r="AYX41" s="204"/>
      <c r="AYY41" s="204"/>
      <c r="AYZ41" s="204"/>
      <c r="AZA41" s="204"/>
      <c r="AZB41" s="204"/>
      <c r="AZC41" s="204"/>
      <c r="AZD41" s="204"/>
      <c r="AZE41" s="204"/>
      <c r="AZF41" s="204"/>
      <c r="AZG41" s="204"/>
      <c r="AZH41" s="204"/>
      <c r="AZI41" s="204"/>
      <c r="AZJ41" s="204"/>
      <c r="AZK41" s="204"/>
      <c r="AZL41" s="204"/>
      <c r="AZM41" s="204"/>
      <c r="AZN41" s="204"/>
      <c r="AZO41" s="204"/>
      <c r="AZP41" s="204"/>
      <c r="AZQ41" s="204"/>
      <c r="AZR41" s="204"/>
      <c r="AZS41" s="204"/>
      <c r="AZT41" s="204"/>
      <c r="AZU41" s="204"/>
      <c r="AZV41" s="204"/>
      <c r="AZW41" s="204"/>
      <c r="AZX41" s="204"/>
      <c r="AZY41" s="204"/>
      <c r="AZZ41" s="204"/>
      <c r="BAA41" s="204"/>
      <c r="BAB41" s="204"/>
      <c r="BAC41" s="204"/>
      <c r="BAD41" s="204"/>
      <c r="BAE41" s="204"/>
      <c r="BAF41" s="204"/>
      <c r="BAG41" s="204"/>
      <c r="BAH41" s="204"/>
      <c r="BAI41" s="204"/>
      <c r="BAJ41" s="204"/>
      <c r="BAK41" s="204"/>
      <c r="BAL41" s="204"/>
      <c r="BAM41" s="204"/>
      <c r="BAN41" s="204"/>
      <c r="BAO41" s="204"/>
      <c r="BAP41" s="204"/>
      <c r="BAQ41" s="204"/>
      <c r="BAR41" s="204"/>
      <c r="BAS41" s="204"/>
      <c r="BAT41" s="204"/>
      <c r="BAU41" s="204"/>
      <c r="BAV41" s="204"/>
      <c r="BAW41" s="204"/>
      <c r="BAX41" s="204"/>
      <c r="BAY41" s="204"/>
      <c r="BAZ41" s="204"/>
      <c r="BBA41" s="204"/>
      <c r="BBB41" s="204"/>
      <c r="BBC41" s="204"/>
      <c r="BBD41" s="204"/>
      <c r="BBE41" s="204"/>
      <c r="BBF41" s="204"/>
      <c r="BBG41" s="204"/>
      <c r="BBH41" s="204"/>
      <c r="BBI41" s="204"/>
      <c r="BBJ41" s="204"/>
      <c r="BBK41" s="204"/>
      <c r="BBL41" s="204"/>
      <c r="BBM41" s="204"/>
      <c r="BBN41" s="204"/>
      <c r="BBO41" s="204"/>
      <c r="BBP41" s="204"/>
      <c r="BBQ41" s="204"/>
      <c r="BBR41" s="204"/>
      <c r="BBS41" s="204"/>
      <c r="BBT41" s="204"/>
      <c r="BBU41" s="204"/>
      <c r="BBV41" s="204"/>
      <c r="BBW41" s="204"/>
      <c r="BBX41" s="204"/>
      <c r="BBY41" s="204"/>
      <c r="BBZ41" s="204"/>
      <c r="BCA41" s="204"/>
      <c r="BCB41" s="204"/>
      <c r="BCC41" s="204"/>
      <c r="BCD41" s="204"/>
      <c r="BCE41" s="204"/>
      <c r="BCF41" s="204"/>
      <c r="BCG41" s="204"/>
      <c r="BCH41" s="204"/>
      <c r="BCI41" s="204"/>
      <c r="BCJ41" s="204"/>
      <c r="BCK41" s="204"/>
      <c r="BCL41" s="204"/>
      <c r="BCM41" s="204"/>
      <c r="BCN41" s="204"/>
      <c r="BCO41" s="204"/>
      <c r="BCP41" s="204"/>
      <c r="BCQ41" s="204"/>
      <c r="BCR41" s="204"/>
      <c r="BCS41" s="204"/>
      <c r="BCT41" s="204"/>
      <c r="BCU41" s="204"/>
      <c r="BCV41" s="204"/>
      <c r="BCW41" s="204"/>
      <c r="BCX41" s="204"/>
      <c r="BCY41" s="204"/>
      <c r="BCZ41" s="204"/>
      <c r="BDA41" s="204"/>
      <c r="BDB41" s="204"/>
      <c r="BDC41" s="204"/>
      <c r="BDD41" s="204"/>
      <c r="BDE41" s="204"/>
      <c r="BDF41" s="204"/>
      <c r="BDG41" s="204"/>
      <c r="BDH41" s="204"/>
      <c r="BDI41" s="204"/>
      <c r="BDJ41" s="204"/>
      <c r="BDK41" s="204"/>
      <c r="BDL41" s="204"/>
      <c r="BDM41" s="204"/>
      <c r="BDN41" s="204"/>
      <c r="BDO41" s="204"/>
      <c r="BDP41" s="204"/>
      <c r="BDQ41" s="204"/>
      <c r="BDR41" s="204"/>
      <c r="BDS41" s="204"/>
      <c r="BDT41" s="204"/>
      <c r="BDU41" s="204"/>
      <c r="BDV41" s="204"/>
      <c r="BDW41" s="204"/>
      <c r="BDX41" s="204"/>
      <c r="BDY41" s="204"/>
      <c r="BDZ41" s="204"/>
      <c r="BEA41" s="204"/>
      <c r="BEB41" s="204"/>
      <c r="BEC41" s="204"/>
      <c r="BED41" s="204"/>
      <c r="BEE41" s="204"/>
      <c r="BEF41" s="204"/>
      <c r="BEG41" s="204"/>
      <c r="BEH41" s="204"/>
      <c r="BEI41" s="204"/>
      <c r="BEJ41" s="204"/>
      <c r="BEK41" s="204"/>
      <c r="BEL41" s="204"/>
      <c r="BEM41" s="204"/>
      <c r="BEN41" s="204"/>
      <c r="BEO41" s="204"/>
      <c r="BEP41" s="204"/>
      <c r="BEQ41" s="204"/>
      <c r="BER41" s="204"/>
      <c r="BES41" s="204"/>
      <c r="BET41" s="204"/>
      <c r="BEU41" s="204"/>
      <c r="BEV41" s="204"/>
      <c r="BEW41" s="204"/>
      <c r="BEX41" s="204"/>
      <c r="BEY41" s="204"/>
      <c r="BEZ41" s="204"/>
      <c r="BFA41" s="204"/>
      <c r="BFB41" s="204"/>
      <c r="BFC41" s="204"/>
      <c r="BFD41" s="204"/>
      <c r="BFE41" s="204"/>
      <c r="BFF41" s="204"/>
      <c r="BFG41" s="204"/>
      <c r="BFH41" s="204"/>
      <c r="BFI41" s="204"/>
      <c r="BFJ41" s="204"/>
      <c r="BFK41" s="204"/>
      <c r="BFL41" s="204"/>
      <c r="BFM41" s="204"/>
      <c r="BFN41" s="204"/>
      <c r="BFO41" s="204"/>
      <c r="BFP41" s="204"/>
      <c r="BFQ41" s="204"/>
      <c r="BFR41" s="204"/>
      <c r="BFS41" s="204"/>
      <c r="BFT41" s="204"/>
      <c r="BFU41" s="204"/>
      <c r="BFV41" s="204"/>
      <c r="BFW41" s="204"/>
      <c r="BFX41" s="204"/>
      <c r="BFY41" s="204"/>
      <c r="BFZ41" s="204"/>
      <c r="BGA41" s="204"/>
      <c r="BGB41" s="204"/>
      <c r="BGC41" s="204"/>
      <c r="BGD41" s="204"/>
      <c r="BGE41" s="204"/>
      <c r="BGF41" s="204"/>
      <c r="BGG41" s="204"/>
      <c r="BGH41" s="204"/>
      <c r="BGI41" s="204"/>
      <c r="BGJ41" s="204"/>
      <c r="BGK41" s="204"/>
      <c r="BGL41" s="204"/>
      <c r="BGM41" s="204"/>
      <c r="BGN41" s="204"/>
      <c r="BGO41" s="204"/>
      <c r="BGP41" s="204"/>
      <c r="BGQ41" s="204"/>
      <c r="BGR41" s="204"/>
      <c r="BGS41" s="204"/>
      <c r="BGT41" s="204"/>
      <c r="BGU41" s="204"/>
      <c r="BGV41" s="204"/>
      <c r="BGW41" s="204"/>
      <c r="BGX41" s="204"/>
      <c r="BGY41" s="204"/>
      <c r="BGZ41" s="204"/>
      <c r="BHA41" s="204"/>
      <c r="BHB41" s="204"/>
      <c r="BHC41" s="204"/>
      <c r="BHD41" s="204"/>
      <c r="BHE41" s="204"/>
      <c r="BHF41" s="204"/>
      <c r="BHG41" s="204"/>
      <c r="BHH41" s="204"/>
      <c r="BHI41" s="204"/>
      <c r="BHJ41" s="204"/>
      <c r="BHK41" s="204"/>
      <c r="BHL41" s="204"/>
      <c r="BHM41" s="204"/>
      <c r="BHN41" s="204"/>
      <c r="BHO41" s="204"/>
      <c r="BHP41" s="204"/>
      <c r="BHQ41" s="204"/>
      <c r="BHR41" s="204"/>
      <c r="BHS41" s="204"/>
      <c r="BHT41" s="204"/>
      <c r="BHU41" s="204"/>
      <c r="BHV41" s="204"/>
      <c r="BHW41" s="204"/>
      <c r="BHX41" s="204"/>
      <c r="BHY41" s="204"/>
      <c r="BHZ41" s="204"/>
      <c r="BIA41" s="204"/>
      <c r="BIB41" s="204"/>
      <c r="BIC41" s="204"/>
      <c r="BID41" s="204"/>
      <c r="BIE41" s="204"/>
      <c r="BIF41" s="204"/>
      <c r="BIG41" s="204"/>
      <c r="BIH41" s="204"/>
      <c r="BII41" s="204"/>
      <c r="BIJ41" s="204"/>
      <c r="BIK41" s="204"/>
      <c r="BIL41" s="204"/>
      <c r="BIM41" s="204"/>
      <c r="BIN41" s="204"/>
      <c r="BIO41" s="204"/>
      <c r="BIP41" s="204"/>
      <c r="BIQ41" s="204"/>
      <c r="BIR41" s="204"/>
      <c r="BIS41" s="204"/>
      <c r="BIT41" s="204"/>
      <c r="BIU41" s="204"/>
      <c r="BIV41" s="204"/>
      <c r="BIW41" s="204"/>
      <c r="BIX41" s="204"/>
      <c r="BIY41" s="204"/>
      <c r="BIZ41" s="204"/>
      <c r="BJA41" s="204"/>
      <c r="BJB41" s="204"/>
      <c r="BJC41" s="204"/>
      <c r="BJD41" s="204"/>
      <c r="BJE41" s="204"/>
      <c r="BJF41" s="204"/>
      <c r="BJG41" s="204"/>
      <c r="BJH41" s="204"/>
      <c r="BJI41" s="204"/>
      <c r="BJJ41" s="204"/>
      <c r="BJK41" s="204"/>
      <c r="BJL41" s="204"/>
      <c r="BJM41" s="204"/>
      <c r="BJN41" s="204"/>
      <c r="BJO41" s="204"/>
      <c r="BJP41" s="204"/>
      <c r="BJQ41" s="204"/>
      <c r="BJR41" s="204"/>
      <c r="BJS41" s="204"/>
      <c r="BJT41" s="204"/>
      <c r="BJU41" s="204"/>
      <c r="BJV41" s="204"/>
      <c r="BJW41" s="204"/>
      <c r="BJX41" s="204"/>
      <c r="BJY41" s="204"/>
      <c r="BJZ41" s="204"/>
      <c r="BKA41" s="204"/>
      <c r="BKB41" s="204"/>
      <c r="BKC41" s="204"/>
      <c r="BKD41" s="204"/>
      <c r="BKE41" s="204"/>
      <c r="BKF41" s="204"/>
      <c r="BKG41" s="204"/>
      <c r="BKH41" s="204"/>
      <c r="BKI41" s="204"/>
      <c r="BKJ41" s="204"/>
      <c r="BKK41" s="204"/>
      <c r="BKL41" s="204"/>
      <c r="BKM41" s="204"/>
      <c r="BKN41" s="204"/>
      <c r="BKO41" s="204"/>
      <c r="BKP41" s="204"/>
      <c r="BKQ41" s="204"/>
      <c r="BKR41" s="204"/>
      <c r="BKS41" s="204"/>
      <c r="BKT41" s="204"/>
      <c r="BKU41" s="204"/>
      <c r="BKV41" s="204"/>
      <c r="BKW41" s="204"/>
      <c r="BKX41" s="204"/>
      <c r="BKY41" s="204"/>
      <c r="BKZ41" s="204"/>
      <c r="BLA41" s="204"/>
      <c r="BLB41" s="204"/>
      <c r="BLC41" s="204"/>
      <c r="BLD41" s="204"/>
      <c r="BLE41" s="204"/>
      <c r="BLF41" s="204"/>
      <c r="BLG41" s="204"/>
      <c r="BLH41" s="204"/>
      <c r="BLI41" s="204"/>
      <c r="BLJ41" s="204"/>
      <c r="BLK41" s="204"/>
      <c r="BLL41" s="204"/>
      <c r="BLM41" s="204"/>
      <c r="BLN41" s="204"/>
      <c r="BLO41" s="204"/>
      <c r="BLP41" s="204"/>
      <c r="BLQ41" s="204"/>
      <c r="BLR41" s="204"/>
      <c r="BLS41" s="204"/>
      <c r="BLT41" s="204"/>
      <c r="BLU41" s="204"/>
      <c r="BLV41" s="204"/>
      <c r="BLW41" s="204"/>
      <c r="BLX41" s="204"/>
      <c r="BLY41" s="204"/>
      <c r="BLZ41" s="204"/>
      <c r="BMA41" s="204"/>
      <c r="BMB41" s="204"/>
      <c r="BMC41" s="204"/>
      <c r="BMD41" s="204"/>
      <c r="BME41" s="204"/>
      <c r="BMF41" s="204"/>
      <c r="BMG41" s="204"/>
      <c r="BMH41" s="204"/>
      <c r="BMI41" s="204"/>
      <c r="BMJ41" s="204"/>
      <c r="BMK41" s="204"/>
      <c r="BML41" s="204"/>
      <c r="BMM41" s="204"/>
      <c r="BMN41" s="204"/>
      <c r="BMO41" s="204"/>
      <c r="BMP41" s="204"/>
      <c r="BMQ41" s="204"/>
      <c r="BMR41" s="204"/>
      <c r="BMS41" s="204"/>
      <c r="BMT41" s="204"/>
      <c r="BMU41" s="204"/>
      <c r="BMV41" s="204"/>
      <c r="BMW41" s="204"/>
      <c r="BMX41" s="204"/>
      <c r="BMY41" s="204"/>
      <c r="BMZ41" s="204"/>
      <c r="BNA41" s="204"/>
      <c r="BNB41" s="204"/>
      <c r="BNC41" s="204"/>
      <c r="BND41" s="204"/>
      <c r="BNE41" s="204"/>
      <c r="BNF41" s="204"/>
      <c r="BNG41" s="204"/>
      <c r="BNH41" s="204"/>
      <c r="BNI41" s="204"/>
      <c r="BNJ41" s="204"/>
      <c r="BNK41" s="204"/>
      <c r="BNL41" s="204"/>
      <c r="BNM41" s="204"/>
      <c r="BNN41" s="204"/>
      <c r="BNO41" s="204"/>
      <c r="BNP41" s="204"/>
      <c r="BNQ41" s="204"/>
      <c r="BNR41" s="204"/>
      <c r="BNS41" s="204"/>
      <c r="BNT41" s="204"/>
      <c r="BNU41" s="204"/>
      <c r="BNV41" s="204"/>
      <c r="BNW41" s="204"/>
      <c r="BNX41" s="204"/>
      <c r="BNY41" s="204"/>
      <c r="BNZ41" s="204"/>
      <c r="BOA41" s="204"/>
      <c r="BOB41" s="204"/>
      <c r="BOC41" s="204"/>
      <c r="BOD41" s="204"/>
      <c r="BOE41" s="204"/>
      <c r="BOF41" s="204"/>
      <c r="BOG41" s="204"/>
      <c r="BOH41" s="204"/>
      <c r="BOI41" s="204"/>
      <c r="BOJ41" s="204"/>
      <c r="BOK41" s="204"/>
      <c r="BOL41" s="204"/>
      <c r="BOM41" s="204"/>
      <c r="BON41" s="204"/>
      <c r="BOO41" s="204"/>
      <c r="BOP41" s="204"/>
      <c r="BOQ41" s="204"/>
      <c r="BOR41" s="204"/>
      <c r="BOS41" s="204"/>
      <c r="BOT41" s="204"/>
      <c r="BOU41" s="204"/>
      <c r="BOV41" s="204"/>
      <c r="BOW41" s="204"/>
      <c r="BOX41" s="204"/>
      <c r="BOY41" s="204"/>
      <c r="BOZ41" s="204"/>
      <c r="BPA41" s="204"/>
      <c r="BPB41" s="204"/>
      <c r="BPC41" s="204"/>
      <c r="BPD41" s="204"/>
      <c r="BPE41" s="204"/>
      <c r="BPF41" s="204"/>
      <c r="BPG41" s="204"/>
      <c r="BPH41" s="204"/>
      <c r="BPI41" s="204"/>
      <c r="BPJ41" s="204"/>
      <c r="BPK41" s="204"/>
      <c r="BPL41" s="204"/>
      <c r="BPM41" s="204"/>
      <c r="BPN41" s="204"/>
      <c r="BPO41" s="204"/>
      <c r="BPP41" s="204"/>
      <c r="BPQ41" s="204"/>
      <c r="BPR41" s="204"/>
      <c r="BPS41" s="204"/>
      <c r="BPT41" s="204"/>
      <c r="BPU41" s="204"/>
      <c r="BPV41" s="204"/>
      <c r="BPW41" s="204"/>
      <c r="BPX41" s="204"/>
      <c r="BPY41" s="204"/>
      <c r="BPZ41" s="204"/>
      <c r="BQA41" s="204"/>
      <c r="BQB41" s="204"/>
      <c r="BQC41" s="204"/>
      <c r="BQD41" s="204"/>
      <c r="BQE41" s="204"/>
      <c r="BQF41" s="204"/>
      <c r="BQG41" s="204"/>
      <c r="BQH41" s="204"/>
      <c r="BQI41" s="204"/>
      <c r="BQJ41" s="204"/>
      <c r="BQK41" s="204"/>
      <c r="BQL41" s="204"/>
      <c r="BQM41" s="204"/>
      <c r="BQN41" s="204"/>
      <c r="BQO41" s="204"/>
      <c r="BQP41" s="204"/>
      <c r="BQQ41" s="204"/>
      <c r="BQR41" s="204"/>
      <c r="BQS41" s="204"/>
      <c r="BQT41" s="204"/>
      <c r="BQU41" s="204"/>
      <c r="BQV41" s="204"/>
      <c r="BQW41" s="204"/>
      <c r="BQX41" s="204"/>
      <c r="BQY41" s="204"/>
      <c r="BQZ41" s="204"/>
      <c r="BRA41" s="204"/>
      <c r="BRB41" s="204"/>
      <c r="BRC41" s="204"/>
      <c r="BRD41" s="204"/>
      <c r="BRE41" s="204"/>
      <c r="BRF41" s="204"/>
      <c r="BRG41" s="204"/>
      <c r="BRH41" s="204"/>
      <c r="BRI41" s="204"/>
      <c r="BRJ41" s="204"/>
      <c r="BRK41" s="204"/>
      <c r="BRL41" s="204"/>
      <c r="BRM41" s="204"/>
      <c r="BRN41" s="204"/>
      <c r="BRO41" s="204"/>
      <c r="BRP41" s="204"/>
      <c r="BRQ41" s="204"/>
      <c r="BRR41" s="204"/>
      <c r="BRS41" s="204"/>
      <c r="BRT41" s="204"/>
      <c r="BRU41" s="204"/>
      <c r="BRV41" s="204"/>
      <c r="BRW41" s="204"/>
      <c r="BRX41" s="204"/>
      <c r="BRY41" s="204"/>
      <c r="BRZ41" s="204"/>
      <c r="BSA41" s="204"/>
      <c r="BSB41" s="204"/>
      <c r="BSC41" s="204"/>
      <c r="BSD41" s="204"/>
      <c r="BSE41" s="204"/>
      <c r="BSF41" s="204"/>
      <c r="BSG41" s="204"/>
      <c r="BSH41" s="204"/>
      <c r="BSI41" s="204"/>
      <c r="BSJ41" s="204"/>
      <c r="BSK41" s="204"/>
      <c r="BSL41" s="204"/>
      <c r="BSM41" s="204"/>
      <c r="BSN41" s="204"/>
      <c r="BSO41" s="204"/>
      <c r="BSP41" s="204"/>
      <c r="BSQ41" s="204"/>
      <c r="BSR41" s="204"/>
      <c r="BSS41" s="204"/>
      <c r="BST41" s="204"/>
      <c r="BSU41" s="204"/>
      <c r="BSV41" s="204"/>
      <c r="BSW41" s="204"/>
      <c r="BSX41" s="204"/>
      <c r="BSY41" s="204"/>
      <c r="BSZ41" s="204"/>
      <c r="BTA41" s="204"/>
      <c r="BTB41" s="204"/>
      <c r="BTC41" s="204"/>
      <c r="BTD41" s="204"/>
      <c r="BTE41" s="204"/>
      <c r="BTF41" s="204"/>
      <c r="BTG41" s="204"/>
      <c r="BTH41" s="204"/>
      <c r="BTI41" s="204"/>
      <c r="BTJ41" s="204"/>
      <c r="BTK41" s="204"/>
      <c r="BTL41" s="204"/>
      <c r="BTM41" s="204"/>
      <c r="BTN41" s="204"/>
      <c r="BTO41" s="204"/>
      <c r="BTP41" s="204"/>
      <c r="BTQ41" s="204"/>
      <c r="BTR41" s="204"/>
      <c r="BTS41" s="204"/>
      <c r="BTT41" s="204"/>
      <c r="BTU41" s="204"/>
      <c r="BTV41" s="204"/>
      <c r="BTW41" s="204"/>
      <c r="BTX41" s="204"/>
      <c r="BTY41" s="204"/>
      <c r="BTZ41" s="204"/>
      <c r="BUA41" s="204"/>
      <c r="BUB41" s="204"/>
      <c r="BUC41" s="204"/>
      <c r="BUD41" s="204"/>
      <c r="BUE41" s="204"/>
      <c r="BUF41" s="204"/>
      <c r="BUG41" s="204"/>
      <c r="BUH41" s="204"/>
      <c r="BUI41" s="204"/>
      <c r="BUJ41" s="204"/>
      <c r="BUK41" s="204"/>
      <c r="BUL41" s="204"/>
      <c r="BUM41" s="204"/>
      <c r="BUN41" s="204"/>
      <c r="BUO41" s="204"/>
      <c r="BUP41" s="204"/>
      <c r="BUQ41" s="204"/>
      <c r="BUR41" s="204"/>
      <c r="BUS41" s="204"/>
      <c r="BUT41" s="204"/>
      <c r="BUU41" s="204"/>
      <c r="BUV41" s="204"/>
      <c r="BUW41" s="204"/>
      <c r="BUX41" s="204"/>
      <c r="BUY41" s="204"/>
      <c r="BUZ41" s="204"/>
      <c r="BVA41" s="204"/>
      <c r="BVB41" s="204"/>
      <c r="BVC41" s="204"/>
      <c r="BVD41" s="204"/>
      <c r="BVE41" s="204"/>
      <c r="BVF41" s="204"/>
      <c r="BVG41" s="204"/>
      <c r="BVH41" s="204"/>
      <c r="BVI41" s="204"/>
      <c r="BVJ41" s="204"/>
      <c r="BVK41" s="204"/>
      <c r="BVL41" s="204"/>
      <c r="BVM41" s="204"/>
      <c r="BVN41" s="204"/>
      <c r="BVO41" s="204"/>
      <c r="BVP41" s="204"/>
      <c r="BVQ41" s="204"/>
      <c r="BVR41" s="204"/>
      <c r="BVS41" s="204"/>
      <c r="BVT41" s="204"/>
      <c r="BVU41" s="204"/>
      <c r="BVV41" s="204"/>
      <c r="BVW41" s="204"/>
      <c r="BVX41" s="204"/>
      <c r="BVY41" s="204"/>
      <c r="BVZ41" s="204"/>
      <c r="BWA41" s="204"/>
      <c r="BWB41" s="204"/>
      <c r="BWC41" s="204"/>
      <c r="BWD41" s="204"/>
      <c r="BWE41" s="204"/>
      <c r="BWF41" s="204"/>
      <c r="BWG41" s="204"/>
      <c r="BWH41" s="204"/>
      <c r="BWI41" s="204"/>
      <c r="BWJ41" s="204"/>
      <c r="BWK41" s="204"/>
      <c r="BWL41" s="204"/>
      <c r="BWM41" s="204"/>
      <c r="BWN41" s="204"/>
      <c r="BWO41" s="204"/>
      <c r="BWP41" s="204"/>
      <c r="BWQ41" s="204"/>
      <c r="BWR41" s="204"/>
      <c r="BWS41" s="204"/>
      <c r="BWT41" s="204"/>
      <c r="BWU41" s="204"/>
      <c r="BWV41" s="204"/>
      <c r="BWW41" s="204"/>
      <c r="BWX41" s="204"/>
      <c r="BWY41" s="204"/>
      <c r="BWZ41" s="204"/>
      <c r="BXA41" s="204"/>
      <c r="BXB41" s="204"/>
      <c r="BXC41" s="204"/>
      <c r="BXD41" s="204"/>
      <c r="BXE41" s="204"/>
      <c r="BXF41" s="204"/>
      <c r="BXG41" s="204"/>
      <c r="BXH41" s="204"/>
      <c r="BXI41" s="204"/>
      <c r="BXJ41" s="204"/>
      <c r="BXK41" s="204"/>
      <c r="BXL41" s="204"/>
      <c r="BXM41" s="204"/>
      <c r="BXN41" s="204"/>
      <c r="BXO41" s="204"/>
      <c r="BXP41" s="204"/>
      <c r="BXQ41" s="204"/>
      <c r="BXR41" s="204"/>
      <c r="BXS41" s="204"/>
      <c r="BXT41" s="204"/>
      <c r="BXU41" s="204"/>
      <c r="BXV41" s="204"/>
      <c r="BXW41" s="204"/>
      <c r="BXX41" s="204"/>
      <c r="BXY41" s="204"/>
      <c r="BXZ41" s="204"/>
      <c r="BYA41" s="204"/>
      <c r="BYB41" s="204"/>
      <c r="BYC41" s="204"/>
      <c r="BYD41" s="204"/>
      <c r="BYE41" s="204"/>
      <c r="BYF41" s="204"/>
      <c r="BYG41" s="204"/>
      <c r="BYH41" s="204"/>
      <c r="BYI41" s="204"/>
      <c r="BYJ41" s="204"/>
      <c r="BYK41" s="204"/>
      <c r="BYL41" s="204"/>
      <c r="BYM41" s="204"/>
      <c r="BYN41" s="204"/>
      <c r="BYO41" s="204"/>
      <c r="BYP41" s="204"/>
      <c r="BYQ41" s="204"/>
      <c r="BYR41" s="204"/>
      <c r="BYS41" s="204"/>
      <c r="BYT41" s="204"/>
      <c r="BYU41" s="204"/>
      <c r="BYV41" s="204"/>
      <c r="BYW41" s="204"/>
      <c r="BYX41" s="204"/>
      <c r="BYY41" s="204"/>
      <c r="BYZ41" s="204"/>
      <c r="BZA41" s="204"/>
      <c r="BZB41" s="204"/>
      <c r="BZC41" s="204"/>
      <c r="BZD41" s="204"/>
      <c r="BZE41" s="204"/>
      <c r="BZF41" s="204"/>
      <c r="BZG41" s="204"/>
      <c r="BZH41" s="204"/>
      <c r="BZI41" s="204"/>
      <c r="BZJ41" s="204"/>
      <c r="BZK41" s="204"/>
      <c r="BZL41" s="204"/>
      <c r="BZM41" s="204"/>
      <c r="BZN41" s="204"/>
      <c r="BZO41" s="204"/>
      <c r="BZP41" s="204"/>
      <c r="BZQ41" s="204"/>
      <c r="BZR41" s="204"/>
      <c r="BZS41" s="204"/>
      <c r="BZT41" s="204"/>
      <c r="BZU41" s="204"/>
      <c r="BZV41" s="204"/>
      <c r="BZW41" s="204"/>
      <c r="BZX41" s="204"/>
      <c r="BZY41" s="204"/>
      <c r="BZZ41" s="204"/>
      <c r="CAA41" s="204"/>
      <c r="CAB41" s="204"/>
      <c r="CAC41" s="204"/>
      <c r="CAD41" s="204"/>
      <c r="CAE41" s="204"/>
      <c r="CAF41" s="204"/>
      <c r="CAG41" s="204"/>
      <c r="CAH41" s="204"/>
      <c r="CAI41" s="204"/>
      <c r="CAJ41" s="204"/>
      <c r="CAK41" s="204"/>
      <c r="CAL41" s="204"/>
      <c r="CAM41" s="204"/>
      <c r="CAN41" s="204"/>
      <c r="CAO41" s="204"/>
      <c r="CAP41" s="204"/>
      <c r="CAQ41" s="204"/>
      <c r="CAR41" s="204"/>
      <c r="CAS41" s="204"/>
      <c r="CAT41" s="204"/>
      <c r="CAU41" s="204"/>
      <c r="CAV41" s="204"/>
      <c r="CAW41" s="204"/>
      <c r="CAX41" s="204"/>
      <c r="CAY41" s="204"/>
      <c r="CAZ41" s="204"/>
      <c r="CBA41" s="204"/>
      <c r="CBB41" s="204"/>
      <c r="CBC41" s="204"/>
      <c r="CBD41" s="204"/>
      <c r="CBE41" s="204"/>
      <c r="CBF41" s="204"/>
      <c r="CBG41" s="204"/>
      <c r="CBH41" s="204"/>
      <c r="CBI41" s="204"/>
      <c r="CBJ41" s="204"/>
      <c r="CBK41" s="204"/>
      <c r="CBL41" s="204"/>
      <c r="CBM41" s="204"/>
      <c r="CBN41" s="204"/>
      <c r="CBO41" s="204"/>
      <c r="CBP41" s="204"/>
      <c r="CBQ41" s="204"/>
      <c r="CBR41" s="204"/>
      <c r="CBS41" s="204"/>
      <c r="CBT41" s="204"/>
      <c r="CBU41" s="204"/>
      <c r="CBV41" s="204"/>
      <c r="CBW41" s="204"/>
      <c r="CBX41" s="204"/>
      <c r="CBY41" s="204"/>
      <c r="CBZ41" s="204"/>
      <c r="CCA41" s="204"/>
      <c r="CCB41" s="204"/>
      <c r="CCC41" s="204"/>
      <c r="CCD41" s="204"/>
      <c r="CCE41" s="204"/>
      <c r="CCF41" s="204"/>
      <c r="CCG41" s="204"/>
      <c r="CCH41" s="204"/>
      <c r="CCI41" s="204"/>
      <c r="CCJ41" s="204"/>
      <c r="CCK41" s="204"/>
      <c r="CCL41" s="204"/>
      <c r="CCM41" s="204"/>
      <c r="CCN41" s="204"/>
      <c r="CCO41" s="204"/>
      <c r="CCP41" s="204"/>
      <c r="CCQ41" s="204"/>
      <c r="CCR41" s="204"/>
      <c r="CCS41" s="204"/>
      <c r="CCT41" s="204"/>
      <c r="CCU41" s="204"/>
      <c r="CCV41" s="204"/>
      <c r="CCW41" s="204"/>
      <c r="CCX41" s="204"/>
      <c r="CCY41" s="204"/>
      <c r="CCZ41" s="204"/>
      <c r="CDA41" s="204"/>
      <c r="CDB41" s="204"/>
      <c r="CDC41" s="204"/>
      <c r="CDD41" s="204"/>
      <c r="CDE41" s="204"/>
      <c r="CDF41" s="204"/>
      <c r="CDG41" s="204"/>
      <c r="CDH41" s="204"/>
      <c r="CDI41" s="204"/>
      <c r="CDJ41" s="204"/>
      <c r="CDK41" s="204"/>
      <c r="CDL41" s="204"/>
      <c r="CDM41" s="204"/>
      <c r="CDN41" s="204"/>
      <c r="CDO41" s="204"/>
      <c r="CDP41" s="204"/>
      <c r="CDQ41" s="204"/>
      <c r="CDR41" s="204"/>
      <c r="CDS41" s="204"/>
      <c r="CDT41" s="204"/>
      <c r="CDU41" s="204"/>
      <c r="CDV41" s="204"/>
      <c r="CDW41" s="204"/>
      <c r="CDX41" s="204"/>
      <c r="CDY41" s="204"/>
      <c r="CDZ41" s="204"/>
      <c r="CEA41" s="204"/>
      <c r="CEB41" s="204"/>
      <c r="CEC41" s="204"/>
      <c r="CED41" s="204"/>
      <c r="CEE41" s="204"/>
      <c r="CEF41" s="204"/>
      <c r="CEG41" s="204"/>
      <c r="CEH41" s="204"/>
      <c r="CEI41" s="204"/>
      <c r="CEJ41" s="204"/>
      <c r="CEK41" s="204"/>
      <c r="CEL41" s="204"/>
      <c r="CEM41" s="204"/>
      <c r="CEN41" s="204"/>
      <c r="CEO41" s="204"/>
      <c r="CEP41" s="204"/>
      <c r="CEQ41" s="204"/>
      <c r="CER41" s="204"/>
      <c r="CES41" s="204"/>
      <c r="CET41" s="204"/>
      <c r="CEU41" s="204"/>
      <c r="CEV41" s="204"/>
      <c r="CEW41" s="204"/>
      <c r="CEX41" s="204"/>
      <c r="CEY41" s="204"/>
      <c r="CEZ41" s="204"/>
      <c r="CFA41" s="204"/>
      <c r="CFB41" s="204"/>
      <c r="CFC41" s="204"/>
      <c r="CFD41" s="204"/>
      <c r="CFE41" s="204"/>
      <c r="CFF41" s="204"/>
      <c r="CFG41" s="204"/>
      <c r="CFH41" s="204"/>
      <c r="CFI41" s="204"/>
      <c r="CFJ41" s="204"/>
      <c r="CFK41" s="204"/>
      <c r="CFL41" s="204"/>
      <c r="CFM41" s="204"/>
      <c r="CFN41" s="204"/>
      <c r="CFO41" s="204"/>
      <c r="CFP41" s="204"/>
      <c r="CFQ41" s="204"/>
      <c r="CFR41" s="204"/>
      <c r="CFS41" s="204"/>
      <c r="CFT41" s="204"/>
      <c r="CFU41" s="204"/>
      <c r="CFV41" s="204"/>
      <c r="CFW41" s="204"/>
      <c r="CFX41" s="204"/>
      <c r="CFY41" s="204"/>
      <c r="CFZ41" s="204"/>
      <c r="CGA41" s="204"/>
      <c r="CGB41" s="204"/>
      <c r="CGC41" s="204"/>
      <c r="CGD41" s="204"/>
      <c r="CGE41" s="204"/>
      <c r="CGF41" s="204"/>
      <c r="CGG41" s="204"/>
      <c r="CGH41" s="204"/>
      <c r="CGI41" s="204"/>
      <c r="CGJ41" s="204"/>
      <c r="CGK41" s="204"/>
      <c r="CGL41" s="204"/>
      <c r="CGM41" s="204"/>
      <c r="CGN41" s="204"/>
      <c r="CGO41" s="204"/>
      <c r="CGP41" s="204"/>
      <c r="CGQ41" s="204"/>
      <c r="CGR41" s="204"/>
      <c r="CGS41" s="204"/>
      <c r="CGT41" s="204"/>
      <c r="CGU41" s="204"/>
      <c r="CGV41" s="204"/>
      <c r="CGW41" s="204"/>
      <c r="CGX41" s="204"/>
      <c r="CGY41" s="204"/>
      <c r="CGZ41" s="204"/>
      <c r="CHA41" s="204"/>
      <c r="CHB41" s="204"/>
      <c r="CHC41" s="204"/>
      <c r="CHD41" s="204"/>
      <c r="CHE41" s="204"/>
      <c r="CHF41" s="204"/>
      <c r="CHG41" s="204"/>
      <c r="CHH41" s="204"/>
      <c r="CHI41" s="204"/>
      <c r="CHJ41" s="204"/>
      <c r="CHK41" s="204"/>
      <c r="CHL41" s="204"/>
      <c r="CHM41" s="204"/>
      <c r="CHN41" s="204"/>
      <c r="CHO41" s="204"/>
      <c r="CHP41" s="204"/>
      <c r="CHQ41" s="204"/>
      <c r="CHR41" s="204"/>
      <c r="CHS41" s="204"/>
      <c r="CHT41" s="204"/>
      <c r="CHU41" s="204"/>
      <c r="CHV41" s="204"/>
      <c r="CHW41" s="204"/>
      <c r="CHX41" s="204"/>
      <c r="CHY41" s="204"/>
      <c r="CHZ41" s="204"/>
      <c r="CIA41" s="204"/>
      <c r="CIB41" s="204"/>
      <c r="CIC41" s="204"/>
      <c r="CID41" s="204"/>
      <c r="CIE41" s="204"/>
      <c r="CIF41" s="204"/>
      <c r="CIG41" s="204"/>
      <c r="CIH41" s="204"/>
      <c r="CII41" s="204"/>
      <c r="CIJ41" s="204"/>
      <c r="CIK41" s="204"/>
      <c r="CIL41" s="204"/>
      <c r="CIM41" s="204"/>
      <c r="CIN41" s="204"/>
      <c r="CIO41" s="204"/>
      <c r="CIP41" s="204"/>
      <c r="CIQ41" s="204"/>
      <c r="CIR41" s="204"/>
      <c r="CIS41" s="204"/>
      <c r="CIT41" s="204"/>
      <c r="CIU41" s="204"/>
      <c r="CIV41" s="204"/>
      <c r="CIW41" s="204"/>
      <c r="CIX41" s="204"/>
      <c r="CIY41" s="204"/>
      <c r="CIZ41" s="204"/>
      <c r="CJA41" s="204"/>
      <c r="CJB41" s="204"/>
      <c r="CJC41" s="204"/>
      <c r="CJD41" s="204"/>
      <c r="CJE41" s="204"/>
      <c r="CJF41" s="204"/>
      <c r="CJG41" s="204"/>
      <c r="CJH41" s="204"/>
      <c r="CJI41" s="204"/>
      <c r="CJJ41" s="204"/>
      <c r="CJK41" s="204"/>
      <c r="CJL41" s="204"/>
      <c r="CJM41" s="204"/>
      <c r="CJN41" s="204"/>
      <c r="CJO41" s="204"/>
      <c r="CJP41" s="204"/>
      <c r="CJQ41" s="204"/>
      <c r="CJR41" s="204"/>
      <c r="CJS41" s="204"/>
      <c r="CJT41" s="204"/>
      <c r="CJU41" s="204"/>
      <c r="CJV41" s="204"/>
      <c r="CJW41" s="204"/>
      <c r="CJX41" s="204"/>
      <c r="CJY41" s="204"/>
      <c r="CJZ41" s="204"/>
      <c r="CKA41" s="204"/>
      <c r="CKB41" s="204"/>
      <c r="CKC41" s="204"/>
      <c r="CKD41" s="204"/>
      <c r="CKE41" s="204"/>
      <c r="CKF41" s="204"/>
      <c r="CKG41" s="204"/>
      <c r="CKH41" s="204"/>
      <c r="CKI41" s="204"/>
      <c r="CKJ41" s="204"/>
      <c r="CKK41" s="204"/>
      <c r="CKL41" s="204"/>
      <c r="CKM41" s="204"/>
      <c r="CKN41" s="204"/>
      <c r="CKO41" s="204"/>
      <c r="CKP41" s="204"/>
      <c r="CKQ41" s="204"/>
      <c r="CKR41" s="204"/>
      <c r="CKS41" s="204"/>
      <c r="CKT41" s="204"/>
      <c r="CKU41" s="204"/>
      <c r="CKV41" s="204"/>
      <c r="CKW41" s="204"/>
      <c r="CKX41" s="204"/>
      <c r="CKY41" s="204"/>
      <c r="CKZ41" s="204"/>
      <c r="CLA41" s="204"/>
      <c r="CLB41" s="204"/>
      <c r="CLC41" s="204"/>
      <c r="CLD41" s="204"/>
      <c r="CLE41" s="204"/>
      <c r="CLF41" s="204"/>
      <c r="CLG41" s="204"/>
      <c r="CLH41" s="204"/>
      <c r="CLI41" s="204"/>
      <c r="CLJ41" s="204"/>
      <c r="CLK41" s="204"/>
      <c r="CLL41" s="204"/>
      <c r="CLM41" s="204"/>
      <c r="CLN41" s="204"/>
      <c r="CLO41" s="204"/>
      <c r="CLP41" s="204"/>
      <c r="CLQ41" s="204"/>
      <c r="CLR41" s="204"/>
      <c r="CLS41" s="204"/>
      <c r="CLT41" s="204"/>
      <c r="CLU41" s="204"/>
      <c r="CLV41" s="204"/>
      <c r="CLW41" s="204"/>
      <c r="CLX41" s="204"/>
      <c r="CLY41" s="204"/>
      <c r="CLZ41" s="204"/>
      <c r="CMA41" s="204"/>
      <c r="CMB41" s="204"/>
      <c r="CMC41" s="204"/>
      <c r="CMD41" s="204"/>
      <c r="CME41" s="204"/>
      <c r="CMF41" s="204"/>
      <c r="CMG41" s="204"/>
      <c r="CMH41" s="204"/>
      <c r="CMI41" s="204"/>
      <c r="CMJ41" s="204"/>
      <c r="CMK41" s="204"/>
      <c r="CML41" s="204"/>
      <c r="CMM41" s="204"/>
      <c r="CMN41" s="204"/>
      <c r="CMO41" s="204"/>
      <c r="CMP41" s="204"/>
      <c r="CMQ41" s="204"/>
      <c r="CMR41" s="204"/>
      <c r="CMS41" s="204"/>
      <c r="CMT41" s="204"/>
      <c r="CMU41" s="204"/>
      <c r="CMV41" s="204"/>
      <c r="CMW41" s="204"/>
      <c r="CMX41" s="204"/>
      <c r="CMY41" s="204"/>
      <c r="CMZ41" s="204"/>
      <c r="CNA41" s="204"/>
    </row>
    <row r="42" spans="1:2393" s="56" customFormat="1" ht="18" customHeight="1">
      <c r="A42" s="48" t="s">
        <v>51</v>
      </c>
      <c r="B42" s="49"/>
      <c r="C42" s="50">
        <v>29</v>
      </c>
      <c r="D42" s="50">
        <v>13</v>
      </c>
      <c r="E42" s="50">
        <v>54.5</v>
      </c>
      <c r="F42" s="50">
        <v>4.9000000000000004</v>
      </c>
      <c r="G42" s="50"/>
      <c r="H42" s="50"/>
      <c r="I42" s="50">
        <f>J42+[1]город!I42+[1]поселения!I43</f>
        <v>29.099999999999998</v>
      </c>
      <c r="J42" s="50">
        <f>[1]район!I42</f>
        <v>2.7</v>
      </c>
      <c r="K42" s="50"/>
      <c r="L42" s="50"/>
      <c r="M42" s="50"/>
      <c r="N42" s="50"/>
      <c r="O42" s="50">
        <f>[1]район!M42+[1]город!M42+[1]поселения!M43</f>
        <v>48.4</v>
      </c>
      <c r="P42" s="32">
        <f>[1]район!M42</f>
        <v>6</v>
      </c>
      <c r="Q42" s="33">
        <f t="shared" si="4"/>
        <v>1.6632302405498283</v>
      </c>
      <c r="R42" s="51">
        <f t="shared" si="5"/>
        <v>2.2222222222222219</v>
      </c>
      <c r="S42" s="50">
        <f>'[1]бюджет округа (района)'!BH26+'[1]бюджеты поселений'!BH26</f>
        <v>0</v>
      </c>
      <c r="T42" s="50">
        <f>'[1]бюджет округа (района)'!BH26</f>
        <v>0</v>
      </c>
      <c r="U42" s="50">
        <f>'[1]бюджет округа (района)'!BI26+'[1]бюджеты поселений'!BI26</f>
        <v>0</v>
      </c>
      <c r="V42" s="50">
        <f>'[1]бюджет округа (района)'!BI26</f>
        <v>0</v>
      </c>
      <c r="W42" s="50"/>
      <c r="X42" s="50"/>
      <c r="Y42" s="51"/>
      <c r="Z42" s="51"/>
      <c r="AA42" s="51"/>
      <c r="AB42" s="51"/>
      <c r="AC42" s="52"/>
      <c r="AD42" s="52"/>
      <c r="AE42" s="53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  <c r="ED42" s="55"/>
      <c r="EE42" s="55"/>
      <c r="EF42" s="55"/>
      <c r="EG42" s="55"/>
      <c r="EH42" s="55"/>
      <c r="EI42" s="55"/>
      <c r="EJ42" s="55"/>
      <c r="EK42" s="55"/>
      <c r="EL42" s="55"/>
      <c r="EM42" s="55"/>
      <c r="EN42" s="55"/>
      <c r="EO42" s="55"/>
      <c r="EP42" s="55"/>
      <c r="EQ42" s="55"/>
      <c r="ER42" s="55"/>
      <c r="ES42" s="55"/>
      <c r="ET42" s="55"/>
      <c r="EU42" s="55"/>
      <c r="EV42" s="55"/>
      <c r="EW42" s="55"/>
      <c r="EX42" s="55"/>
      <c r="EY42" s="55"/>
      <c r="EZ42" s="55"/>
      <c r="FA42" s="55"/>
      <c r="FB42" s="55"/>
      <c r="FC42" s="55"/>
      <c r="FD42" s="55"/>
      <c r="FE42" s="55"/>
      <c r="FF42" s="55"/>
      <c r="FG42" s="55"/>
      <c r="FH42" s="55"/>
      <c r="FI42" s="55"/>
      <c r="FJ42" s="55"/>
      <c r="FK42" s="55"/>
      <c r="FL42" s="55"/>
      <c r="FM42" s="55"/>
      <c r="FN42" s="55"/>
      <c r="FO42" s="204"/>
      <c r="FP42" s="204"/>
      <c r="FQ42" s="204"/>
      <c r="FR42" s="204"/>
      <c r="FS42" s="204"/>
      <c r="FT42" s="204"/>
      <c r="FU42" s="204"/>
      <c r="FV42" s="204"/>
      <c r="FW42" s="204"/>
      <c r="FX42" s="204"/>
      <c r="FY42" s="204"/>
      <c r="FZ42" s="204"/>
      <c r="GA42" s="204"/>
      <c r="GB42" s="204"/>
      <c r="GC42" s="204"/>
      <c r="GD42" s="204"/>
      <c r="GE42" s="204"/>
      <c r="GF42" s="204"/>
      <c r="GG42" s="204"/>
      <c r="GH42" s="204"/>
      <c r="GI42" s="204"/>
      <c r="GJ42" s="204"/>
      <c r="GK42" s="204"/>
      <c r="GL42" s="204"/>
      <c r="GM42" s="204"/>
      <c r="GN42" s="204"/>
      <c r="GO42" s="204"/>
      <c r="GP42" s="204"/>
      <c r="GQ42" s="204"/>
      <c r="GR42" s="204"/>
      <c r="GS42" s="204"/>
      <c r="GT42" s="204"/>
      <c r="GU42" s="204"/>
      <c r="GV42" s="204"/>
      <c r="GW42" s="204"/>
      <c r="GX42" s="204"/>
      <c r="GY42" s="204"/>
      <c r="GZ42" s="204"/>
      <c r="HA42" s="204"/>
      <c r="HB42" s="204"/>
      <c r="HC42" s="204"/>
      <c r="HD42" s="204"/>
      <c r="HE42" s="204"/>
      <c r="HF42" s="204"/>
      <c r="HG42" s="204"/>
      <c r="HH42" s="204"/>
      <c r="HI42" s="204"/>
      <c r="HJ42" s="204"/>
      <c r="HK42" s="204"/>
      <c r="HL42" s="204"/>
      <c r="HM42" s="204"/>
      <c r="HN42" s="204"/>
      <c r="HO42" s="204"/>
      <c r="HP42" s="204"/>
      <c r="HQ42" s="204"/>
      <c r="HR42" s="204"/>
      <c r="HS42" s="204"/>
      <c r="HT42" s="204"/>
      <c r="HU42" s="204"/>
      <c r="HV42" s="204"/>
      <c r="HW42" s="204"/>
      <c r="HX42" s="204"/>
      <c r="HY42" s="204"/>
      <c r="HZ42" s="204"/>
      <c r="IA42" s="204"/>
      <c r="IB42" s="204"/>
      <c r="IC42" s="204"/>
      <c r="ID42" s="204"/>
      <c r="IE42" s="204"/>
      <c r="IF42" s="204"/>
      <c r="IG42" s="204"/>
      <c r="IH42" s="204"/>
      <c r="II42" s="204"/>
      <c r="IJ42" s="204"/>
      <c r="IK42" s="204"/>
      <c r="IL42" s="204"/>
      <c r="IM42" s="204"/>
      <c r="IN42" s="204"/>
      <c r="IO42" s="204"/>
      <c r="IP42" s="204"/>
      <c r="IQ42" s="204"/>
      <c r="IR42" s="204"/>
      <c r="IS42" s="204"/>
      <c r="IT42" s="204"/>
      <c r="IU42" s="204"/>
      <c r="IV42" s="204"/>
      <c r="IW42" s="204"/>
      <c r="IX42" s="204"/>
      <c r="IY42" s="204"/>
      <c r="IZ42" s="204"/>
      <c r="JA42" s="204"/>
      <c r="JB42" s="204"/>
      <c r="JC42" s="204"/>
      <c r="JD42" s="204"/>
      <c r="JE42" s="204"/>
      <c r="JF42" s="204"/>
      <c r="JG42" s="204"/>
      <c r="JH42" s="204"/>
      <c r="JI42" s="204"/>
      <c r="JJ42" s="204"/>
      <c r="JK42" s="204"/>
      <c r="JL42" s="204"/>
      <c r="JM42" s="204"/>
      <c r="JN42" s="204"/>
      <c r="JO42" s="204"/>
      <c r="JP42" s="204"/>
      <c r="JQ42" s="204"/>
      <c r="JR42" s="204"/>
      <c r="JS42" s="204"/>
      <c r="JT42" s="204"/>
      <c r="JU42" s="204"/>
      <c r="JV42" s="204"/>
      <c r="JW42" s="204"/>
      <c r="JX42" s="204"/>
      <c r="JY42" s="204"/>
      <c r="JZ42" s="204"/>
      <c r="KA42" s="204"/>
      <c r="KB42" s="204"/>
      <c r="KC42" s="204"/>
      <c r="KD42" s="204"/>
      <c r="KE42" s="204"/>
      <c r="KF42" s="204"/>
      <c r="KG42" s="204"/>
      <c r="KH42" s="204"/>
      <c r="KI42" s="204"/>
      <c r="KJ42" s="204"/>
      <c r="KK42" s="204"/>
      <c r="KL42" s="204"/>
      <c r="KM42" s="204"/>
      <c r="KN42" s="204"/>
      <c r="KO42" s="204"/>
      <c r="KP42" s="204"/>
      <c r="KQ42" s="204"/>
      <c r="KR42" s="204"/>
      <c r="KS42" s="204"/>
      <c r="KT42" s="204"/>
      <c r="KU42" s="204"/>
      <c r="KV42" s="204"/>
      <c r="KW42" s="204"/>
      <c r="KX42" s="204"/>
      <c r="KY42" s="204"/>
      <c r="KZ42" s="204"/>
      <c r="LA42" s="204"/>
      <c r="LB42" s="204"/>
      <c r="LC42" s="204"/>
      <c r="LD42" s="204"/>
      <c r="LE42" s="204"/>
      <c r="LF42" s="204"/>
      <c r="LG42" s="204"/>
      <c r="LH42" s="204"/>
      <c r="LI42" s="204"/>
      <c r="LJ42" s="204"/>
      <c r="LK42" s="204"/>
      <c r="LL42" s="204"/>
      <c r="LM42" s="204"/>
      <c r="LN42" s="204"/>
      <c r="LO42" s="204"/>
      <c r="LP42" s="204"/>
      <c r="LQ42" s="204"/>
      <c r="LR42" s="204"/>
      <c r="LS42" s="204"/>
      <c r="LT42" s="204"/>
      <c r="LU42" s="204"/>
      <c r="LV42" s="204"/>
      <c r="LW42" s="204"/>
      <c r="LX42" s="204"/>
      <c r="LY42" s="204"/>
      <c r="LZ42" s="204"/>
      <c r="MA42" s="204"/>
      <c r="MB42" s="204"/>
      <c r="MC42" s="204"/>
      <c r="MD42" s="204"/>
      <c r="ME42" s="204"/>
      <c r="MF42" s="204"/>
      <c r="MG42" s="204"/>
      <c r="MH42" s="204"/>
      <c r="MI42" s="204"/>
      <c r="MJ42" s="204"/>
      <c r="MK42" s="204"/>
      <c r="ML42" s="204"/>
      <c r="MM42" s="204"/>
      <c r="MN42" s="204"/>
      <c r="MO42" s="204"/>
      <c r="MP42" s="204"/>
      <c r="MQ42" s="204"/>
      <c r="MR42" s="204"/>
      <c r="MS42" s="204"/>
      <c r="MT42" s="204"/>
      <c r="MU42" s="204"/>
      <c r="MV42" s="204"/>
      <c r="MW42" s="204"/>
      <c r="MX42" s="204"/>
      <c r="MY42" s="204"/>
      <c r="MZ42" s="204"/>
      <c r="NA42" s="204"/>
      <c r="NB42" s="204"/>
      <c r="NC42" s="204"/>
      <c r="ND42" s="204"/>
      <c r="NE42" s="204"/>
      <c r="NF42" s="204"/>
      <c r="NG42" s="204"/>
      <c r="NH42" s="204"/>
      <c r="NI42" s="204"/>
      <c r="NJ42" s="204"/>
      <c r="NK42" s="204"/>
      <c r="NL42" s="204"/>
      <c r="NM42" s="204"/>
      <c r="NN42" s="204"/>
      <c r="NO42" s="204"/>
      <c r="NP42" s="204"/>
      <c r="NQ42" s="204"/>
      <c r="NR42" s="204"/>
      <c r="NS42" s="204"/>
      <c r="NT42" s="204"/>
      <c r="NU42" s="204"/>
      <c r="NV42" s="204"/>
      <c r="NW42" s="204"/>
      <c r="NX42" s="204"/>
      <c r="NY42" s="204"/>
      <c r="NZ42" s="204"/>
      <c r="OA42" s="204"/>
      <c r="OB42" s="204"/>
      <c r="OC42" s="204"/>
      <c r="OD42" s="204"/>
      <c r="OE42" s="204"/>
      <c r="OF42" s="204"/>
      <c r="OG42" s="204"/>
      <c r="OH42" s="204"/>
      <c r="OI42" s="204"/>
      <c r="OJ42" s="204"/>
      <c r="OK42" s="204"/>
      <c r="OL42" s="204"/>
      <c r="OM42" s="204"/>
      <c r="ON42" s="204"/>
      <c r="OO42" s="204"/>
      <c r="OP42" s="204"/>
      <c r="OQ42" s="204"/>
      <c r="OR42" s="204"/>
      <c r="OS42" s="204"/>
      <c r="OT42" s="204"/>
      <c r="OU42" s="204"/>
      <c r="OV42" s="204"/>
      <c r="OW42" s="204"/>
      <c r="OX42" s="204"/>
      <c r="OY42" s="204"/>
      <c r="OZ42" s="204"/>
      <c r="PA42" s="204"/>
      <c r="PB42" s="204"/>
      <c r="PC42" s="204"/>
      <c r="PD42" s="204"/>
      <c r="PE42" s="204"/>
      <c r="PF42" s="204"/>
      <c r="PG42" s="204"/>
      <c r="PH42" s="204"/>
      <c r="PI42" s="204"/>
      <c r="PJ42" s="204"/>
      <c r="PK42" s="204"/>
      <c r="PL42" s="204"/>
      <c r="PM42" s="204"/>
      <c r="PN42" s="204"/>
      <c r="PO42" s="204"/>
      <c r="PP42" s="204"/>
      <c r="PQ42" s="204"/>
      <c r="PR42" s="204"/>
      <c r="PS42" s="204"/>
      <c r="PT42" s="204"/>
      <c r="PU42" s="204"/>
      <c r="PV42" s="204"/>
      <c r="PW42" s="204"/>
      <c r="PX42" s="204"/>
      <c r="PY42" s="204"/>
      <c r="PZ42" s="204"/>
      <c r="QA42" s="204"/>
      <c r="QB42" s="204"/>
      <c r="QC42" s="204"/>
      <c r="QD42" s="204"/>
      <c r="QE42" s="204"/>
      <c r="QF42" s="204"/>
      <c r="QG42" s="204"/>
      <c r="QH42" s="204"/>
      <c r="QI42" s="204"/>
      <c r="QJ42" s="204"/>
      <c r="QK42" s="204"/>
      <c r="QL42" s="204"/>
      <c r="QM42" s="204"/>
      <c r="QN42" s="204"/>
      <c r="QO42" s="204"/>
      <c r="QP42" s="204"/>
      <c r="QQ42" s="204"/>
      <c r="QR42" s="204"/>
      <c r="QS42" s="204"/>
      <c r="QT42" s="204"/>
      <c r="QU42" s="204"/>
      <c r="QV42" s="204"/>
      <c r="QW42" s="204"/>
      <c r="QX42" s="204"/>
      <c r="QY42" s="204"/>
      <c r="QZ42" s="204"/>
      <c r="RA42" s="204"/>
      <c r="RB42" s="204"/>
      <c r="RC42" s="204"/>
      <c r="RD42" s="204"/>
      <c r="RE42" s="204"/>
      <c r="RF42" s="204"/>
      <c r="RG42" s="204"/>
      <c r="RH42" s="204"/>
      <c r="RI42" s="204"/>
      <c r="RJ42" s="204"/>
      <c r="RK42" s="204"/>
      <c r="RL42" s="204"/>
      <c r="RM42" s="204"/>
      <c r="RN42" s="204"/>
      <c r="RO42" s="204"/>
      <c r="RP42" s="204"/>
      <c r="RQ42" s="204"/>
      <c r="RR42" s="204"/>
      <c r="RS42" s="204"/>
      <c r="RT42" s="204"/>
      <c r="RU42" s="204"/>
      <c r="RV42" s="204"/>
      <c r="RW42" s="204"/>
      <c r="RX42" s="204"/>
      <c r="RY42" s="204"/>
      <c r="RZ42" s="204"/>
      <c r="SA42" s="204"/>
      <c r="SB42" s="204"/>
      <c r="SC42" s="204"/>
      <c r="SD42" s="204"/>
      <c r="SE42" s="204"/>
      <c r="SF42" s="204"/>
      <c r="SG42" s="204"/>
      <c r="SH42" s="204"/>
      <c r="SI42" s="204"/>
      <c r="SJ42" s="204"/>
      <c r="SK42" s="204"/>
      <c r="SL42" s="204"/>
      <c r="SM42" s="204"/>
      <c r="SN42" s="204"/>
      <c r="SO42" s="204"/>
      <c r="SP42" s="204"/>
      <c r="SQ42" s="204"/>
      <c r="SR42" s="204"/>
      <c r="SS42" s="204"/>
      <c r="ST42" s="204"/>
      <c r="SU42" s="204"/>
      <c r="SV42" s="204"/>
      <c r="SW42" s="204"/>
      <c r="SX42" s="204"/>
      <c r="SY42" s="204"/>
      <c r="SZ42" s="204"/>
      <c r="TA42" s="204"/>
      <c r="TB42" s="204"/>
      <c r="TC42" s="204"/>
      <c r="TD42" s="204"/>
      <c r="TE42" s="204"/>
      <c r="TF42" s="204"/>
      <c r="TG42" s="204"/>
      <c r="TH42" s="204"/>
      <c r="TI42" s="204"/>
      <c r="TJ42" s="204"/>
      <c r="TK42" s="204"/>
      <c r="TL42" s="204"/>
      <c r="TM42" s="204"/>
      <c r="TN42" s="204"/>
      <c r="TO42" s="204"/>
      <c r="TP42" s="204"/>
      <c r="TQ42" s="204"/>
      <c r="TR42" s="204"/>
      <c r="TS42" s="204"/>
      <c r="TT42" s="204"/>
      <c r="TU42" s="204"/>
      <c r="TV42" s="204"/>
      <c r="TW42" s="204"/>
      <c r="TX42" s="204"/>
      <c r="TY42" s="204"/>
      <c r="TZ42" s="204"/>
      <c r="UA42" s="204"/>
      <c r="UB42" s="204"/>
      <c r="UC42" s="204"/>
      <c r="UD42" s="204"/>
      <c r="UE42" s="204"/>
      <c r="UF42" s="204"/>
      <c r="UG42" s="204"/>
      <c r="UH42" s="204"/>
      <c r="UI42" s="204"/>
      <c r="UJ42" s="204"/>
      <c r="UK42" s="204"/>
      <c r="UL42" s="204"/>
      <c r="UM42" s="204"/>
      <c r="UN42" s="204"/>
      <c r="UO42" s="204"/>
      <c r="UP42" s="204"/>
      <c r="UQ42" s="204"/>
      <c r="UR42" s="204"/>
      <c r="US42" s="204"/>
      <c r="UT42" s="204"/>
      <c r="UU42" s="204"/>
      <c r="UV42" s="204"/>
      <c r="UW42" s="204"/>
      <c r="UX42" s="204"/>
      <c r="UY42" s="204"/>
      <c r="UZ42" s="204"/>
      <c r="VA42" s="204"/>
      <c r="VB42" s="204"/>
      <c r="VC42" s="204"/>
      <c r="VD42" s="204"/>
      <c r="VE42" s="204"/>
      <c r="VF42" s="204"/>
      <c r="VG42" s="204"/>
      <c r="VH42" s="204"/>
      <c r="VI42" s="204"/>
      <c r="VJ42" s="204"/>
      <c r="VK42" s="204"/>
      <c r="VL42" s="204"/>
      <c r="VM42" s="204"/>
      <c r="VN42" s="204"/>
      <c r="VO42" s="204"/>
      <c r="VP42" s="204"/>
      <c r="VQ42" s="204"/>
      <c r="VR42" s="204"/>
      <c r="VS42" s="204"/>
      <c r="VT42" s="204"/>
      <c r="VU42" s="204"/>
      <c r="VV42" s="204"/>
      <c r="VW42" s="204"/>
      <c r="VX42" s="204"/>
      <c r="VY42" s="204"/>
      <c r="VZ42" s="204"/>
      <c r="WA42" s="204"/>
      <c r="WB42" s="204"/>
      <c r="WC42" s="204"/>
      <c r="WD42" s="204"/>
      <c r="WE42" s="204"/>
      <c r="WF42" s="204"/>
      <c r="WG42" s="204"/>
      <c r="WH42" s="204"/>
      <c r="WI42" s="204"/>
      <c r="WJ42" s="204"/>
      <c r="WK42" s="204"/>
      <c r="WL42" s="204"/>
      <c r="WM42" s="204"/>
      <c r="WN42" s="204"/>
      <c r="WO42" s="204"/>
      <c r="WP42" s="204"/>
      <c r="WQ42" s="204"/>
      <c r="WR42" s="204"/>
      <c r="WS42" s="204"/>
      <c r="WT42" s="204"/>
      <c r="WU42" s="204"/>
      <c r="WV42" s="204"/>
      <c r="WW42" s="204"/>
      <c r="WX42" s="204"/>
      <c r="WY42" s="204"/>
      <c r="WZ42" s="204"/>
      <c r="XA42" s="204"/>
      <c r="XB42" s="204"/>
      <c r="XC42" s="204"/>
      <c r="XD42" s="204"/>
      <c r="XE42" s="204"/>
      <c r="XF42" s="204"/>
      <c r="XG42" s="204"/>
      <c r="XH42" s="204"/>
      <c r="XI42" s="204"/>
      <c r="XJ42" s="204"/>
      <c r="XK42" s="204"/>
      <c r="XL42" s="204"/>
      <c r="XM42" s="204"/>
      <c r="XN42" s="204"/>
      <c r="XO42" s="204"/>
      <c r="XP42" s="204"/>
      <c r="XQ42" s="204"/>
      <c r="XR42" s="204"/>
      <c r="XS42" s="204"/>
      <c r="XT42" s="204"/>
      <c r="XU42" s="204"/>
      <c r="XV42" s="204"/>
      <c r="XW42" s="204"/>
      <c r="XX42" s="204"/>
      <c r="XY42" s="204"/>
      <c r="XZ42" s="204"/>
      <c r="YA42" s="204"/>
      <c r="YB42" s="204"/>
      <c r="YC42" s="204"/>
      <c r="YD42" s="204"/>
      <c r="YE42" s="204"/>
      <c r="YF42" s="204"/>
      <c r="YG42" s="204"/>
      <c r="YH42" s="204"/>
      <c r="YI42" s="204"/>
      <c r="YJ42" s="204"/>
      <c r="YK42" s="204"/>
      <c r="YL42" s="204"/>
      <c r="YM42" s="204"/>
      <c r="YN42" s="204"/>
      <c r="YO42" s="204"/>
      <c r="YP42" s="204"/>
      <c r="YQ42" s="204"/>
      <c r="YR42" s="204"/>
      <c r="YS42" s="204"/>
      <c r="YT42" s="204"/>
      <c r="YU42" s="204"/>
      <c r="YV42" s="204"/>
      <c r="YW42" s="204"/>
      <c r="YX42" s="204"/>
      <c r="YY42" s="204"/>
      <c r="YZ42" s="204"/>
      <c r="ZA42" s="204"/>
      <c r="ZB42" s="204"/>
      <c r="ZC42" s="204"/>
      <c r="ZD42" s="204"/>
      <c r="ZE42" s="204"/>
      <c r="ZF42" s="204"/>
      <c r="ZG42" s="204"/>
      <c r="ZH42" s="204"/>
      <c r="ZI42" s="204"/>
      <c r="ZJ42" s="204"/>
      <c r="ZK42" s="204"/>
      <c r="ZL42" s="204"/>
      <c r="ZM42" s="204"/>
      <c r="ZN42" s="204"/>
      <c r="ZO42" s="204"/>
      <c r="ZP42" s="204"/>
      <c r="ZQ42" s="204"/>
      <c r="ZR42" s="204"/>
      <c r="ZS42" s="204"/>
      <c r="ZT42" s="204"/>
      <c r="ZU42" s="204"/>
      <c r="ZV42" s="204"/>
      <c r="ZW42" s="204"/>
      <c r="ZX42" s="204"/>
      <c r="ZY42" s="204"/>
      <c r="ZZ42" s="204"/>
      <c r="AAA42" s="204"/>
      <c r="AAB42" s="204"/>
      <c r="AAC42" s="204"/>
      <c r="AAD42" s="204"/>
      <c r="AAE42" s="204"/>
      <c r="AAF42" s="204"/>
      <c r="AAG42" s="204"/>
      <c r="AAH42" s="204"/>
      <c r="AAI42" s="204"/>
      <c r="AAJ42" s="204"/>
      <c r="AAK42" s="204"/>
      <c r="AAL42" s="204"/>
      <c r="AAM42" s="204"/>
      <c r="AAN42" s="204"/>
      <c r="AAO42" s="204"/>
      <c r="AAP42" s="204"/>
      <c r="AAQ42" s="204"/>
      <c r="AAR42" s="204"/>
      <c r="AAS42" s="204"/>
      <c r="AAT42" s="204"/>
      <c r="AAU42" s="204"/>
      <c r="AAV42" s="204"/>
      <c r="AAW42" s="204"/>
      <c r="AAX42" s="204"/>
      <c r="AAY42" s="204"/>
      <c r="AAZ42" s="204"/>
      <c r="ABA42" s="204"/>
      <c r="ABB42" s="204"/>
      <c r="ABC42" s="204"/>
      <c r="ABD42" s="204"/>
      <c r="ABE42" s="204"/>
      <c r="ABF42" s="204"/>
      <c r="ABG42" s="204"/>
      <c r="ABH42" s="204"/>
      <c r="ABI42" s="204"/>
      <c r="ABJ42" s="204"/>
      <c r="ABK42" s="204"/>
      <c r="ABL42" s="204"/>
      <c r="ABM42" s="204"/>
      <c r="ABN42" s="204"/>
      <c r="ABO42" s="204"/>
      <c r="ABP42" s="204"/>
      <c r="ABQ42" s="204"/>
      <c r="ABR42" s="204"/>
      <c r="ABS42" s="204"/>
      <c r="ABT42" s="204"/>
      <c r="ABU42" s="204"/>
      <c r="ABV42" s="204"/>
      <c r="ABW42" s="204"/>
      <c r="ABX42" s="204"/>
      <c r="ABY42" s="204"/>
      <c r="ABZ42" s="204"/>
      <c r="ACA42" s="204"/>
      <c r="ACB42" s="204"/>
      <c r="ACC42" s="204"/>
      <c r="ACD42" s="204"/>
      <c r="ACE42" s="204"/>
      <c r="ACF42" s="204"/>
      <c r="ACG42" s="204"/>
      <c r="ACH42" s="204"/>
      <c r="ACI42" s="204"/>
      <c r="ACJ42" s="204"/>
      <c r="ACK42" s="204"/>
      <c r="ACL42" s="204"/>
      <c r="ACM42" s="204"/>
      <c r="ACN42" s="204"/>
      <c r="ACO42" s="204"/>
      <c r="ACP42" s="204"/>
      <c r="ACQ42" s="204"/>
      <c r="ACR42" s="204"/>
      <c r="ACS42" s="204"/>
      <c r="ACT42" s="204"/>
      <c r="ACU42" s="204"/>
      <c r="ACV42" s="204"/>
      <c r="ACW42" s="204"/>
      <c r="ACX42" s="204"/>
      <c r="ACY42" s="204"/>
      <c r="ACZ42" s="204"/>
      <c r="ADA42" s="204"/>
      <c r="ADB42" s="204"/>
      <c r="ADC42" s="204"/>
      <c r="ADD42" s="204"/>
      <c r="ADE42" s="204"/>
      <c r="ADF42" s="204"/>
      <c r="ADG42" s="204"/>
      <c r="ADH42" s="204"/>
      <c r="ADI42" s="204"/>
      <c r="ADJ42" s="204"/>
      <c r="ADK42" s="204"/>
      <c r="ADL42" s="204"/>
      <c r="ADM42" s="204"/>
      <c r="ADN42" s="204"/>
      <c r="ADO42" s="204"/>
      <c r="ADP42" s="204"/>
      <c r="ADQ42" s="204"/>
      <c r="ADR42" s="204"/>
      <c r="ADS42" s="204"/>
      <c r="ADT42" s="204"/>
      <c r="ADU42" s="204"/>
      <c r="ADV42" s="204"/>
      <c r="ADW42" s="204"/>
      <c r="ADX42" s="204"/>
      <c r="ADY42" s="204"/>
      <c r="ADZ42" s="204"/>
      <c r="AEA42" s="204"/>
      <c r="AEB42" s="204"/>
      <c r="AEC42" s="204"/>
      <c r="AED42" s="204"/>
      <c r="AEE42" s="204"/>
      <c r="AEF42" s="204"/>
      <c r="AEG42" s="204"/>
      <c r="AEH42" s="204"/>
      <c r="AEI42" s="204"/>
      <c r="AEJ42" s="204"/>
      <c r="AEK42" s="204"/>
      <c r="AEL42" s="204"/>
      <c r="AEM42" s="204"/>
      <c r="AEN42" s="204"/>
      <c r="AEO42" s="204"/>
      <c r="AEP42" s="204"/>
      <c r="AEQ42" s="204"/>
      <c r="AER42" s="204"/>
      <c r="AES42" s="204"/>
      <c r="AET42" s="204"/>
      <c r="AEU42" s="204"/>
      <c r="AEV42" s="204"/>
      <c r="AEW42" s="204"/>
      <c r="AEX42" s="204"/>
      <c r="AEY42" s="204"/>
      <c r="AEZ42" s="204"/>
      <c r="AFA42" s="204"/>
      <c r="AFB42" s="204"/>
      <c r="AFC42" s="204"/>
      <c r="AFD42" s="204"/>
      <c r="AFE42" s="204"/>
      <c r="AFF42" s="204"/>
      <c r="AFG42" s="204"/>
      <c r="AFH42" s="204"/>
      <c r="AFI42" s="204"/>
      <c r="AFJ42" s="204"/>
      <c r="AFK42" s="204"/>
      <c r="AFL42" s="204"/>
      <c r="AFM42" s="204"/>
      <c r="AFN42" s="204"/>
      <c r="AFO42" s="204"/>
      <c r="AFP42" s="204"/>
      <c r="AFQ42" s="204"/>
      <c r="AFR42" s="204"/>
      <c r="AFS42" s="204"/>
      <c r="AFT42" s="204"/>
      <c r="AFU42" s="204"/>
      <c r="AFV42" s="204"/>
      <c r="AFW42" s="204"/>
      <c r="AFX42" s="204"/>
      <c r="AFY42" s="204"/>
      <c r="AFZ42" s="204"/>
      <c r="AGA42" s="204"/>
      <c r="AGB42" s="204"/>
      <c r="AGC42" s="204"/>
      <c r="AGD42" s="204"/>
      <c r="AGE42" s="204"/>
      <c r="AGF42" s="204"/>
      <c r="AGG42" s="204"/>
      <c r="AGH42" s="204"/>
      <c r="AGI42" s="204"/>
      <c r="AGJ42" s="204"/>
      <c r="AGK42" s="204"/>
      <c r="AGL42" s="204"/>
      <c r="AGM42" s="204"/>
      <c r="AGN42" s="204"/>
      <c r="AGO42" s="204"/>
      <c r="AGP42" s="204"/>
      <c r="AGQ42" s="204"/>
      <c r="AGR42" s="204"/>
      <c r="AGS42" s="204"/>
      <c r="AGT42" s="204"/>
      <c r="AGU42" s="204"/>
      <c r="AGV42" s="204"/>
      <c r="AGW42" s="204"/>
      <c r="AGX42" s="204"/>
      <c r="AGY42" s="204"/>
      <c r="AGZ42" s="204"/>
      <c r="AHA42" s="204"/>
      <c r="AHB42" s="204"/>
      <c r="AHC42" s="204"/>
      <c r="AHD42" s="204"/>
      <c r="AHE42" s="204"/>
      <c r="AHF42" s="204"/>
      <c r="AHG42" s="204"/>
      <c r="AHH42" s="204"/>
      <c r="AHI42" s="204"/>
      <c r="AHJ42" s="204"/>
      <c r="AHK42" s="204"/>
      <c r="AHL42" s="204"/>
      <c r="AHM42" s="204"/>
      <c r="AHN42" s="204"/>
      <c r="AHO42" s="204"/>
      <c r="AHP42" s="204"/>
      <c r="AHQ42" s="204"/>
      <c r="AHR42" s="204"/>
      <c r="AHS42" s="204"/>
      <c r="AHT42" s="204"/>
      <c r="AHU42" s="204"/>
      <c r="AHV42" s="204"/>
      <c r="AHW42" s="204"/>
      <c r="AHX42" s="204"/>
      <c r="AHY42" s="204"/>
      <c r="AHZ42" s="204"/>
      <c r="AIA42" s="204"/>
      <c r="AIB42" s="204"/>
      <c r="AIC42" s="204"/>
      <c r="AID42" s="204"/>
      <c r="AIE42" s="204"/>
      <c r="AIF42" s="204"/>
      <c r="AIG42" s="204"/>
      <c r="AIH42" s="204"/>
      <c r="AII42" s="204"/>
      <c r="AIJ42" s="204"/>
      <c r="AIK42" s="204"/>
      <c r="AIL42" s="204"/>
      <c r="AIM42" s="204"/>
      <c r="AIN42" s="204"/>
      <c r="AIO42" s="204"/>
      <c r="AIP42" s="204"/>
      <c r="AIQ42" s="204"/>
      <c r="AIR42" s="204"/>
      <c r="AIS42" s="204"/>
      <c r="AIT42" s="204"/>
      <c r="AIU42" s="204"/>
      <c r="AIV42" s="204"/>
      <c r="AIW42" s="204"/>
      <c r="AIX42" s="204"/>
      <c r="AIY42" s="204"/>
      <c r="AIZ42" s="204"/>
      <c r="AJA42" s="204"/>
      <c r="AJB42" s="204"/>
      <c r="AJC42" s="204"/>
      <c r="AJD42" s="204"/>
      <c r="AJE42" s="204"/>
      <c r="AJF42" s="204"/>
      <c r="AJG42" s="204"/>
      <c r="AJH42" s="204"/>
      <c r="AJI42" s="204"/>
      <c r="AJJ42" s="204"/>
      <c r="AJK42" s="204"/>
      <c r="AJL42" s="204"/>
      <c r="AJM42" s="204"/>
      <c r="AJN42" s="204"/>
      <c r="AJO42" s="204"/>
      <c r="AJP42" s="204"/>
      <c r="AJQ42" s="204"/>
      <c r="AJR42" s="204"/>
      <c r="AJS42" s="204"/>
      <c r="AJT42" s="204"/>
      <c r="AJU42" s="204"/>
      <c r="AJV42" s="204"/>
      <c r="AJW42" s="204"/>
      <c r="AJX42" s="204"/>
      <c r="AJY42" s="204"/>
      <c r="AJZ42" s="204"/>
      <c r="AKA42" s="204"/>
      <c r="AKB42" s="204"/>
      <c r="AKC42" s="204"/>
      <c r="AKD42" s="204"/>
      <c r="AKE42" s="204"/>
      <c r="AKF42" s="204"/>
      <c r="AKG42" s="204"/>
      <c r="AKH42" s="204"/>
      <c r="AKI42" s="204"/>
      <c r="AKJ42" s="204"/>
      <c r="AKK42" s="204"/>
      <c r="AKL42" s="204"/>
      <c r="AKM42" s="204"/>
      <c r="AKN42" s="204"/>
      <c r="AKO42" s="204"/>
      <c r="AKP42" s="204"/>
      <c r="AKQ42" s="204"/>
      <c r="AKR42" s="204"/>
      <c r="AKS42" s="204"/>
      <c r="AKT42" s="204"/>
      <c r="AKU42" s="204"/>
      <c r="AKV42" s="204"/>
      <c r="AKW42" s="204"/>
      <c r="AKX42" s="204"/>
      <c r="AKY42" s="204"/>
      <c r="AKZ42" s="204"/>
      <c r="ALA42" s="204"/>
      <c r="ALB42" s="204"/>
      <c r="ALC42" s="204"/>
      <c r="ALD42" s="204"/>
      <c r="ALE42" s="204"/>
      <c r="ALF42" s="204"/>
      <c r="ALG42" s="204"/>
      <c r="ALH42" s="204"/>
      <c r="ALI42" s="204"/>
      <c r="ALJ42" s="204"/>
      <c r="ALK42" s="204"/>
      <c r="ALL42" s="204"/>
      <c r="ALM42" s="204"/>
      <c r="ALN42" s="204"/>
      <c r="ALO42" s="204"/>
      <c r="ALP42" s="204"/>
      <c r="ALQ42" s="204"/>
      <c r="ALR42" s="204"/>
      <c r="ALS42" s="204"/>
      <c r="ALT42" s="204"/>
      <c r="ALU42" s="204"/>
      <c r="ALV42" s="204"/>
      <c r="ALW42" s="204"/>
      <c r="ALX42" s="204"/>
      <c r="ALY42" s="204"/>
      <c r="ALZ42" s="204"/>
      <c r="AMA42" s="204"/>
      <c r="AMB42" s="204"/>
      <c r="AMC42" s="204"/>
      <c r="AMD42" s="204"/>
      <c r="AME42" s="204"/>
      <c r="AMF42" s="204"/>
      <c r="AMG42" s="204"/>
      <c r="AMH42" s="204"/>
      <c r="AMI42" s="204"/>
      <c r="AMJ42" s="204"/>
      <c r="AMK42" s="204"/>
      <c r="AML42" s="204"/>
      <c r="AMM42" s="204"/>
      <c r="AMN42" s="204"/>
      <c r="AMO42" s="204"/>
      <c r="AMP42" s="204"/>
      <c r="AMQ42" s="204"/>
      <c r="AMR42" s="204"/>
      <c r="AMS42" s="204"/>
      <c r="AMT42" s="204"/>
      <c r="AMU42" s="204"/>
      <c r="AMV42" s="204"/>
      <c r="AMW42" s="204"/>
      <c r="AMX42" s="204"/>
      <c r="AMY42" s="204"/>
      <c r="AMZ42" s="204"/>
      <c r="ANA42" s="204"/>
      <c r="ANB42" s="204"/>
      <c r="ANC42" s="204"/>
      <c r="AND42" s="204"/>
      <c r="ANE42" s="204"/>
      <c r="ANF42" s="204"/>
      <c r="ANG42" s="204"/>
      <c r="ANH42" s="204"/>
      <c r="ANI42" s="204"/>
      <c r="ANJ42" s="204"/>
      <c r="ANK42" s="204"/>
      <c r="ANL42" s="204"/>
      <c r="ANM42" s="204"/>
      <c r="ANN42" s="204"/>
      <c r="ANO42" s="204"/>
      <c r="ANP42" s="204"/>
      <c r="ANQ42" s="204"/>
      <c r="ANR42" s="204"/>
      <c r="ANS42" s="204"/>
      <c r="ANT42" s="204"/>
      <c r="ANU42" s="204"/>
      <c r="ANV42" s="204"/>
      <c r="ANW42" s="204"/>
      <c r="ANX42" s="204"/>
      <c r="ANY42" s="204"/>
      <c r="ANZ42" s="204"/>
      <c r="AOA42" s="204"/>
      <c r="AOB42" s="204"/>
      <c r="AOC42" s="204"/>
      <c r="AOD42" s="204"/>
      <c r="AOE42" s="204"/>
      <c r="AOF42" s="204"/>
      <c r="AOG42" s="204"/>
      <c r="AOH42" s="204"/>
      <c r="AOI42" s="204"/>
      <c r="AOJ42" s="204"/>
      <c r="AOK42" s="204"/>
      <c r="AOL42" s="204"/>
      <c r="AOM42" s="204"/>
      <c r="AON42" s="204"/>
      <c r="AOO42" s="204"/>
      <c r="AOP42" s="204"/>
      <c r="AOQ42" s="204"/>
      <c r="AOR42" s="204"/>
      <c r="AOS42" s="204"/>
      <c r="AOT42" s="204"/>
      <c r="AOU42" s="204"/>
      <c r="AOV42" s="204"/>
      <c r="AOW42" s="204"/>
      <c r="AOX42" s="204"/>
      <c r="AOY42" s="204"/>
      <c r="AOZ42" s="204"/>
      <c r="APA42" s="204"/>
      <c r="APB42" s="204"/>
      <c r="APC42" s="204"/>
      <c r="APD42" s="204"/>
      <c r="APE42" s="204"/>
      <c r="APF42" s="204"/>
      <c r="APG42" s="204"/>
      <c r="APH42" s="204"/>
      <c r="API42" s="204"/>
      <c r="APJ42" s="204"/>
      <c r="APK42" s="204"/>
      <c r="APL42" s="204"/>
      <c r="APM42" s="204"/>
      <c r="APN42" s="204"/>
      <c r="APO42" s="204"/>
      <c r="APP42" s="204"/>
      <c r="APQ42" s="204"/>
      <c r="APR42" s="204"/>
      <c r="APS42" s="204"/>
      <c r="APT42" s="204"/>
      <c r="APU42" s="204"/>
      <c r="APV42" s="204"/>
      <c r="APW42" s="204"/>
      <c r="APX42" s="204"/>
      <c r="APY42" s="204"/>
      <c r="APZ42" s="204"/>
      <c r="AQA42" s="204"/>
      <c r="AQB42" s="204"/>
      <c r="AQC42" s="204"/>
      <c r="AQD42" s="204"/>
      <c r="AQE42" s="204"/>
      <c r="AQF42" s="204"/>
      <c r="AQG42" s="204"/>
      <c r="AQH42" s="204"/>
      <c r="AQI42" s="204"/>
      <c r="AQJ42" s="204"/>
      <c r="AQK42" s="204"/>
      <c r="AQL42" s="204"/>
      <c r="AQM42" s="204"/>
      <c r="AQN42" s="204"/>
      <c r="AQO42" s="204"/>
      <c r="AQP42" s="204"/>
      <c r="AQQ42" s="204"/>
      <c r="AQR42" s="204"/>
      <c r="AQS42" s="204"/>
      <c r="AQT42" s="204"/>
      <c r="AQU42" s="204"/>
      <c r="AQV42" s="204"/>
      <c r="AQW42" s="204"/>
      <c r="AQX42" s="204"/>
      <c r="AQY42" s="204"/>
      <c r="AQZ42" s="204"/>
      <c r="ARA42" s="204"/>
      <c r="ARB42" s="204"/>
      <c r="ARC42" s="204"/>
      <c r="ARD42" s="204"/>
      <c r="ARE42" s="204"/>
      <c r="ARF42" s="204"/>
      <c r="ARG42" s="204"/>
      <c r="ARH42" s="204"/>
      <c r="ARI42" s="204"/>
      <c r="ARJ42" s="204"/>
      <c r="ARK42" s="204"/>
      <c r="ARL42" s="204"/>
      <c r="ARM42" s="204"/>
      <c r="ARN42" s="204"/>
      <c r="ARO42" s="204"/>
      <c r="ARP42" s="204"/>
      <c r="ARQ42" s="204"/>
      <c r="ARR42" s="204"/>
      <c r="ARS42" s="204"/>
      <c r="ART42" s="204"/>
      <c r="ARU42" s="204"/>
      <c r="ARV42" s="204"/>
      <c r="ARW42" s="204"/>
      <c r="ARX42" s="204"/>
      <c r="ARY42" s="204"/>
      <c r="ARZ42" s="204"/>
      <c r="ASA42" s="204"/>
      <c r="ASB42" s="204"/>
      <c r="ASC42" s="204"/>
      <c r="ASD42" s="204"/>
      <c r="ASE42" s="204"/>
      <c r="ASF42" s="204"/>
      <c r="ASG42" s="204"/>
      <c r="ASH42" s="204"/>
      <c r="ASI42" s="204"/>
      <c r="ASJ42" s="204"/>
      <c r="ASK42" s="204"/>
      <c r="ASL42" s="204"/>
      <c r="ASM42" s="204"/>
      <c r="ASN42" s="204"/>
      <c r="ASO42" s="204"/>
      <c r="ASP42" s="204"/>
      <c r="ASQ42" s="204"/>
      <c r="ASR42" s="204"/>
      <c r="ASS42" s="204"/>
      <c r="AST42" s="204"/>
      <c r="ASU42" s="204"/>
      <c r="ASV42" s="204"/>
      <c r="ASW42" s="204"/>
      <c r="ASX42" s="204"/>
      <c r="ASY42" s="204"/>
      <c r="ASZ42" s="204"/>
      <c r="ATA42" s="204"/>
      <c r="ATB42" s="204"/>
      <c r="ATC42" s="204"/>
      <c r="ATD42" s="204"/>
      <c r="ATE42" s="204"/>
      <c r="ATF42" s="204"/>
      <c r="ATG42" s="204"/>
      <c r="ATH42" s="204"/>
      <c r="ATI42" s="204"/>
      <c r="ATJ42" s="204"/>
      <c r="ATK42" s="204"/>
      <c r="ATL42" s="204"/>
      <c r="ATM42" s="204"/>
      <c r="ATN42" s="204"/>
      <c r="ATO42" s="204"/>
      <c r="ATP42" s="204"/>
      <c r="ATQ42" s="204"/>
      <c r="ATR42" s="204"/>
      <c r="ATS42" s="204"/>
      <c r="ATT42" s="204"/>
      <c r="ATU42" s="204"/>
      <c r="ATV42" s="204"/>
      <c r="ATW42" s="204"/>
      <c r="ATX42" s="204"/>
      <c r="ATY42" s="204"/>
      <c r="ATZ42" s="204"/>
      <c r="AUA42" s="204"/>
      <c r="AUB42" s="204"/>
      <c r="AUC42" s="204"/>
      <c r="AUD42" s="204"/>
      <c r="AUE42" s="204"/>
      <c r="AUF42" s="204"/>
      <c r="AUG42" s="204"/>
      <c r="AUH42" s="204"/>
      <c r="AUI42" s="204"/>
      <c r="AUJ42" s="204"/>
      <c r="AUK42" s="204"/>
      <c r="AUL42" s="204"/>
      <c r="AUM42" s="204"/>
      <c r="AUN42" s="204"/>
      <c r="AUO42" s="204"/>
      <c r="AUP42" s="204"/>
      <c r="AUQ42" s="204"/>
      <c r="AUR42" s="204"/>
      <c r="AUS42" s="204"/>
      <c r="AUT42" s="204"/>
      <c r="AUU42" s="204"/>
      <c r="AUV42" s="204"/>
      <c r="AUW42" s="204"/>
      <c r="AUX42" s="204"/>
      <c r="AUY42" s="204"/>
      <c r="AUZ42" s="204"/>
      <c r="AVA42" s="204"/>
      <c r="AVB42" s="204"/>
      <c r="AVC42" s="204"/>
      <c r="AVD42" s="204"/>
      <c r="AVE42" s="204"/>
      <c r="AVF42" s="204"/>
      <c r="AVG42" s="204"/>
      <c r="AVH42" s="204"/>
      <c r="AVI42" s="204"/>
      <c r="AVJ42" s="204"/>
      <c r="AVK42" s="204"/>
      <c r="AVL42" s="204"/>
      <c r="AVM42" s="204"/>
      <c r="AVN42" s="204"/>
      <c r="AVO42" s="204"/>
      <c r="AVP42" s="204"/>
      <c r="AVQ42" s="204"/>
      <c r="AVR42" s="204"/>
      <c r="AVS42" s="204"/>
      <c r="AVT42" s="204"/>
      <c r="AVU42" s="204"/>
      <c r="AVV42" s="204"/>
      <c r="AVW42" s="204"/>
      <c r="AVX42" s="204"/>
      <c r="AVY42" s="204"/>
      <c r="AVZ42" s="204"/>
      <c r="AWA42" s="204"/>
      <c r="AWB42" s="204"/>
      <c r="AWC42" s="204"/>
      <c r="AWD42" s="204"/>
      <c r="AWE42" s="204"/>
      <c r="AWF42" s="204"/>
      <c r="AWG42" s="204"/>
      <c r="AWH42" s="204"/>
      <c r="AWI42" s="204"/>
      <c r="AWJ42" s="204"/>
      <c r="AWK42" s="204"/>
      <c r="AWL42" s="204"/>
      <c r="AWM42" s="204"/>
      <c r="AWN42" s="204"/>
      <c r="AWO42" s="204"/>
      <c r="AWP42" s="204"/>
      <c r="AWQ42" s="204"/>
      <c r="AWR42" s="204"/>
      <c r="AWS42" s="204"/>
      <c r="AWT42" s="204"/>
      <c r="AWU42" s="204"/>
      <c r="AWV42" s="204"/>
      <c r="AWW42" s="204"/>
      <c r="AWX42" s="204"/>
      <c r="AWY42" s="204"/>
      <c r="AWZ42" s="204"/>
      <c r="AXA42" s="204"/>
      <c r="AXB42" s="204"/>
      <c r="AXC42" s="204"/>
      <c r="AXD42" s="204"/>
      <c r="AXE42" s="204"/>
      <c r="AXF42" s="204"/>
      <c r="AXG42" s="204"/>
      <c r="AXH42" s="204"/>
      <c r="AXI42" s="204"/>
      <c r="AXJ42" s="204"/>
      <c r="AXK42" s="204"/>
      <c r="AXL42" s="204"/>
      <c r="AXM42" s="204"/>
      <c r="AXN42" s="204"/>
      <c r="AXO42" s="204"/>
      <c r="AXP42" s="204"/>
      <c r="AXQ42" s="204"/>
      <c r="AXR42" s="204"/>
      <c r="AXS42" s="204"/>
      <c r="AXT42" s="204"/>
      <c r="AXU42" s="204"/>
      <c r="AXV42" s="204"/>
      <c r="AXW42" s="204"/>
      <c r="AXX42" s="204"/>
      <c r="AXY42" s="204"/>
      <c r="AXZ42" s="204"/>
      <c r="AYA42" s="204"/>
      <c r="AYB42" s="204"/>
      <c r="AYC42" s="204"/>
      <c r="AYD42" s="204"/>
      <c r="AYE42" s="204"/>
      <c r="AYF42" s="204"/>
      <c r="AYG42" s="204"/>
      <c r="AYH42" s="204"/>
      <c r="AYI42" s="204"/>
      <c r="AYJ42" s="204"/>
      <c r="AYK42" s="204"/>
      <c r="AYL42" s="204"/>
      <c r="AYM42" s="204"/>
      <c r="AYN42" s="204"/>
      <c r="AYO42" s="204"/>
      <c r="AYP42" s="204"/>
      <c r="AYQ42" s="204"/>
      <c r="AYR42" s="204"/>
      <c r="AYS42" s="204"/>
      <c r="AYT42" s="204"/>
      <c r="AYU42" s="204"/>
      <c r="AYV42" s="204"/>
      <c r="AYW42" s="204"/>
      <c r="AYX42" s="204"/>
      <c r="AYY42" s="204"/>
      <c r="AYZ42" s="204"/>
      <c r="AZA42" s="204"/>
      <c r="AZB42" s="204"/>
      <c r="AZC42" s="204"/>
      <c r="AZD42" s="204"/>
      <c r="AZE42" s="204"/>
      <c r="AZF42" s="204"/>
      <c r="AZG42" s="204"/>
      <c r="AZH42" s="204"/>
      <c r="AZI42" s="204"/>
      <c r="AZJ42" s="204"/>
      <c r="AZK42" s="204"/>
      <c r="AZL42" s="204"/>
      <c r="AZM42" s="204"/>
      <c r="AZN42" s="204"/>
      <c r="AZO42" s="204"/>
      <c r="AZP42" s="204"/>
      <c r="AZQ42" s="204"/>
      <c r="AZR42" s="204"/>
      <c r="AZS42" s="204"/>
      <c r="AZT42" s="204"/>
      <c r="AZU42" s="204"/>
      <c r="AZV42" s="204"/>
      <c r="AZW42" s="204"/>
      <c r="AZX42" s="204"/>
      <c r="AZY42" s="204"/>
      <c r="AZZ42" s="204"/>
      <c r="BAA42" s="204"/>
      <c r="BAB42" s="204"/>
      <c r="BAC42" s="204"/>
      <c r="BAD42" s="204"/>
      <c r="BAE42" s="204"/>
      <c r="BAF42" s="204"/>
      <c r="BAG42" s="204"/>
      <c r="BAH42" s="204"/>
      <c r="BAI42" s="204"/>
      <c r="BAJ42" s="204"/>
      <c r="BAK42" s="204"/>
      <c r="BAL42" s="204"/>
      <c r="BAM42" s="204"/>
      <c r="BAN42" s="204"/>
      <c r="BAO42" s="204"/>
      <c r="BAP42" s="204"/>
      <c r="BAQ42" s="204"/>
      <c r="BAR42" s="204"/>
      <c r="BAS42" s="204"/>
      <c r="BAT42" s="204"/>
      <c r="BAU42" s="204"/>
      <c r="BAV42" s="204"/>
      <c r="BAW42" s="204"/>
      <c r="BAX42" s="204"/>
      <c r="BAY42" s="204"/>
      <c r="BAZ42" s="204"/>
      <c r="BBA42" s="204"/>
      <c r="BBB42" s="204"/>
      <c r="BBC42" s="204"/>
      <c r="BBD42" s="204"/>
      <c r="BBE42" s="204"/>
      <c r="BBF42" s="204"/>
      <c r="BBG42" s="204"/>
      <c r="BBH42" s="204"/>
      <c r="BBI42" s="204"/>
      <c r="BBJ42" s="204"/>
      <c r="BBK42" s="204"/>
      <c r="BBL42" s="204"/>
      <c r="BBM42" s="204"/>
      <c r="BBN42" s="204"/>
      <c r="BBO42" s="204"/>
      <c r="BBP42" s="204"/>
      <c r="BBQ42" s="204"/>
      <c r="BBR42" s="204"/>
      <c r="BBS42" s="204"/>
      <c r="BBT42" s="204"/>
      <c r="BBU42" s="204"/>
      <c r="BBV42" s="204"/>
      <c r="BBW42" s="204"/>
      <c r="BBX42" s="204"/>
      <c r="BBY42" s="204"/>
      <c r="BBZ42" s="204"/>
      <c r="BCA42" s="204"/>
      <c r="BCB42" s="204"/>
      <c r="BCC42" s="204"/>
      <c r="BCD42" s="204"/>
      <c r="BCE42" s="204"/>
      <c r="BCF42" s="204"/>
      <c r="BCG42" s="204"/>
      <c r="BCH42" s="204"/>
      <c r="BCI42" s="204"/>
      <c r="BCJ42" s="204"/>
      <c r="BCK42" s="204"/>
      <c r="BCL42" s="204"/>
      <c r="BCM42" s="204"/>
      <c r="BCN42" s="204"/>
      <c r="BCO42" s="204"/>
      <c r="BCP42" s="204"/>
      <c r="BCQ42" s="204"/>
      <c r="BCR42" s="204"/>
      <c r="BCS42" s="204"/>
      <c r="BCT42" s="204"/>
      <c r="BCU42" s="204"/>
      <c r="BCV42" s="204"/>
      <c r="BCW42" s="204"/>
      <c r="BCX42" s="204"/>
      <c r="BCY42" s="204"/>
      <c r="BCZ42" s="204"/>
      <c r="BDA42" s="204"/>
      <c r="BDB42" s="204"/>
      <c r="BDC42" s="204"/>
      <c r="BDD42" s="204"/>
      <c r="BDE42" s="204"/>
      <c r="BDF42" s="204"/>
      <c r="BDG42" s="204"/>
      <c r="BDH42" s="204"/>
      <c r="BDI42" s="204"/>
      <c r="BDJ42" s="204"/>
      <c r="BDK42" s="204"/>
      <c r="BDL42" s="204"/>
      <c r="BDM42" s="204"/>
      <c r="BDN42" s="204"/>
      <c r="BDO42" s="204"/>
      <c r="BDP42" s="204"/>
      <c r="BDQ42" s="204"/>
      <c r="BDR42" s="204"/>
      <c r="BDS42" s="204"/>
      <c r="BDT42" s="204"/>
      <c r="BDU42" s="204"/>
      <c r="BDV42" s="204"/>
      <c r="BDW42" s="204"/>
      <c r="BDX42" s="204"/>
      <c r="BDY42" s="204"/>
      <c r="BDZ42" s="204"/>
      <c r="BEA42" s="204"/>
      <c r="BEB42" s="204"/>
      <c r="BEC42" s="204"/>
      <c r="BED42" s="204"/>
      <c r="BEE42" s="204"/>
      <c r="BEF42" s="204"/>
      <c r="BEG42" s="204"/>
      <c r="BEH42" s="204"/>
      <c r="BEI42" s="204"/>
      <c r="BEJ42" s="204"/>
      <c r="BEK42" s="204"/>
      <c r="BEL42" s="204"/>
      <c r="BEM42" s="204"/>
      <c r="BEN42" s="204"/>
      <c r="BEO42" s="204"/>
      <c r="BEP42" s="204"/>
      <c r="BEQ42" s="204"/>
      <c r="BER42" s="204"/>
      <c r="BES42" s="204"/>
      <c r="BET42" s="204"/>
      <c r="BEU42" s="204"/>
      <c r="BEV42" s="204"/>
      <c r="BEW42" s="204"/>
      <c r="BEX42" s="204"/>
      <c r="BEY42" s="204"/>
      <c r="BEZ42" s="204"/>
      <c r="BFA42" s="204"/>
      <c r="BFB42" s="204"/>
      <c r="BFC42" s="204"/>
      <c r="BFD42" s="204"/>
      <c r="BFE42" s="204"/>
      <c r="BFF42" s="204"/>
      <c r="BFG42" s="204"/>
      <c r="BFH42" s="204"/>
      <c r="BFI42" s="204"/>
      <c r="BFJ42" s="204"/>
      <c r="BFK42" s="204"/>
      <c r="BFL42" s="204"/>
      <c r="BFM42" s="204"/>
      <c r="BFN42" s="204"/>
      <c r="BFO42" s="204"/>
      <c r="BFP42" s="204"/>
      <c r="BFQ42" s="204"/>
      <c r="BFR42" s="204"/>
      <c r="BFS42" s="204"/>
      <c r="BFT42" s="204"/>
      <c r="BFU42" s="204"/>
      <c r="BFV42" s="204"/>
      <c r="BFW42" s="204"/>
      <c r="BFX42" s="204"/>
      <c r="BFY42" s="204"/>
      <c r="BFZ42" s="204"/>
      <c r="BGA42" s="204"/>
      <c r="BGB42" s="204"/>
      <c r="BGC42" s="204"/>
      <c r="BGD42" s="204"/>
      <c r="BGE42" s="204"/>
      <c r="BGF42" s="204"/>
      <c r="BGG42" s="204"/>
      <c r="BGH42" s="204"/>
      <c r="BGI42" s="204"/>
      <c r="BGJ42" s="204"/>
      <c r="BGK42" s="204"/>
      <c r="BGL42" s="204"/>
      <c r="BGM42" s="204"/>
      <c r="BGN42" s="204"/>
      <c r="BGO42" s="204"/>
      <c r="BGP42" s="204"/>
      <c r="BGQ42" s="204"/>
      <c r="BGR42" s="204"/>
      <c r="BGS42" s="204"/>
      <c r="BGT42" s="204"/>
      <c r="BGU42" s="204"/>
      <c r="BGV42" s="204"/>
      <c r="BGW42" s="204"/>
      <c r="BGX42" s="204"/>
      <c r="BGY42" s="204"/>
      <c r="BGZ42" s="204"/>
      <c r="BHA42" s="204"/>
      <c r="BHB42" s="204"/>
      <c r="BHC42" s="204"/>
      <c r="BHD42" s="204"/>
      <c r="BHE42" s="204"/>
      <c r="BHF42" s="204"/>
      <c r="BHG42" s="204"/>
      <c r="BHH42" s="204"/>
      <c r="BHI42" s="204"/>
      <c r="BHJ42" s="204"/>
      <c r="BHK42" s="204"/>
      <c r="BHL42" s="204"/>
      <c r="BHM42" s="204"/>
      <c r="BHN42" s="204"/>
      <c r="BHO42" s="204"/>
      <c r="BHP42" s="204"/>
      <c r="BHQ42" s="204"/>
      <c r="BHR42" s="204"/>
      <c r="BHS42" s="204"/>
      <c r="BHT42" s="204"/>
      <c r="BHU42" s="204"/>
      <c r="BHV42" s="204"/>
      <c r="BHW42" s="204"/>
      <c r="BHX42" s="204"/>
      <c r="BHY42" s="204"/>
      <c r="BHZ42" s="204"/>
      <c r="BIA42" s="204"/>
      <c r="BIB42" s="204"/>
      <c r="BIC42" s="204"/>
      <c r="BID42" s="204"/>
      <c r="BIE42" s="204"/>
      <c r="BIF42" s="204"/>
      <c r="BIG42" s="204"/>
      <c r="BIH42" s="204"/>
      <c r="BII42" s="204"/>
      <c r="BIJ42" s="204"/>
      <c r="BIK42" s="204"/>
      <c r="BIL42" s="204"/>
      <c r="BIM42" s="204"/>
      <c r="BIN42" s="204"/>
      <c r="BIO42" s="204"/>
      <c r="BIP42" s="204"/>
      <c r="BIQ42" s="204"/>
      <c r="BIR42" s="204"/>
      <c r="BIS42" s="204"/>
      <c r="BIT42" s="204"/>
      <c r="BIU42" s="204"/>
      <c r="BIV42" s="204"/>
      <c r="BIW42" s="204"/>
      <c r="BIX42" s="204"/>
      <c r="BIY42" s="204"/>
      <c r="BIZ42" s="204"/>
      <c r="BJA42" s="204"/>
      <c r="BJB42" s="204"/>
      <c r="BJC42" s="204"/>
      <c r="BJD42" s="204"/>
      <c r="BJE42" s="204"/>
      <c r="BJF42" s="204"/>
      <c r="BJG42" s="204"/>
      <c r="BJH42" s="204"/>
      <c r="BJI42" s="204"/>
      <c r="BJJ42" s="204"/>
      <c r="BJK42" s="204"/>
      <c r="BJL42" s="204"/>
      <c r="BJM42" s="204"/>
      <c r="BJN42" s="204"/>
      <c r="BJO42" s="204"/>
      <c r="BJP42" s="204"/>
      <c r="BJQ42" s="204"/>
      <c r="BJR42" s="204"/>
      <c r="BJS42" s="204"/>
      <c r="BJT42" s="204"/>
      <c r="BJU42" s="204"/>
      <c r="BJV42" s="204"/>
      <c r="BJW42" s="204"/>
      <c r="BJX42" s="204"/>
      <c r="BJY42" s="204"/>
      <c r="BJZ42" s="204"/>
      <c r="BKA42" s="204"/>
      <c r="BKB42" s="204"/>
      <c r="BKC42" s="204"/>
      <c r="BKD42" s="204"/>
      <c r="BKE42" s="204"/>
      <c r="BKF42" s="204"/>
      <c r="BKG42" s="204"/>
      <c r="BKH42" s="204"/>
      <c r="BKI42" s="204"/>
      <c r="BKJ42" s="204"/>
      <c r="BKK42" s="204"/>
      <c r="BKL42" s="204"/>
      <c r="BKM42" s="204"/>
      <c r="BKN42" s="204"/>
      <c r="BKO42" s="204"/>
      <c r="BKP42" s="204"/>
      <c r="BKQ42" s="204"/>
      <c r="BKR42" s="204"/>
      <c r="BKS42" s="204"/>
      <c r="BKT42" s="204"/>
      <c r="BKU42" s="204"/>
      <c r="BKV42" s="204"/>
      <c r="BKW42" s="204"/>
      <c r="BKX42" s="204"/>
      <c r="BKY42" s="204"/>
      <c r="BKZ42" s="204"/>
      <c r="BLA42" s="204"/>
      <c r="BLB42" s="204"/>
      <c r="BLC42" s="204"/>
      <c r="BLD42" s="204"/>
      <c r="BLE42" s="204"/>
      <c r="BLF42" s="204"/>
      <c r="BLG42" s="204"/>
      <c r="BLH42" s="204"/>
      <c r="BLI42" s="204"/>
      <c r="BLJ42" s="204"/>
      <c r="BLK42" s="204"/>
      <c r="BLL42" s="204"/>
      <c r="BLM42" s="204"/>
      <c r="BLN42" s="204"/>
      <c r="BLO42" s="204"/>
      <c r="BLP42" s="204"/>
      <c r="BLQ42" s="204"/>
      <c r="BLR42" s="204"/>
      <c r="BLS42" s="204"/>
      <c r="BLT42" s="204"/>
      <c r="BLU42" s="204"/>
      <c r="BLV42" s="204"/>
      <c r="BLW42" s="204"/>
      <c r="BLX42" s="204"/>
      <c r="BLY42" s="204"/>
      <c r="BLZ42" s="204"/>
      <c r="BMA42" s="204"/>
      <c r="BMB42" s="204"/>
      <c r="BMC42" s="204"/>
      <c r="BMD42" s="204"/>
      <c r="BME42" s="204"/>
      <c r="BMF42" s="204"/>
      <c r="BMG42" s="204"/>
      <c r="BMH42" s="204"/>
      <c r="BMI42" s="204"/>
      <c r="BMJ42" s="204"/>
      <c r="BMK42" s="204"/>
      <c r="BML42" s="204"/>
      <c r="BMM42" s="204"/>
      <c r="BMN42" s="204"/>
      <c r="BMO42" s="204"/>
      <c r="BMP42" s="204"/>
      <c r="BMQ42" s="204"/>
      <c r="BMR42" s="204"/>
      <c r="BMS42" s="204"/>
      <c r="BMT42" s="204"/>
      <c r="BMU42" s="204"/>
      <c r="BMV42" s="204"/>
      <c r="BMW42" s="204"/>
      <c r="BMX42" s="204"/>
      <c r="BMY42" s="204"/>
      <c r="BMZ42" s="204"/>
      <c r="BNA42" s="204"/>
      <c r="BNB42" s="204"/>
      <c r="BNC42" s="204"/>
      <c r="BND42" s="204"/>
      <c r="BNE42" s="204"/>
      <c r="BNF42" s="204"/>
      <c r="BNG42" s="204"/>
      <c r="BNH42" s="204"/>
      <c r="BNI42" s="204"/>
      <c r="BNJ42" s="204"/>
      <c r="BNK42" s="204"/>
      <c r="BNL42" s="204"/>
      <c r="BNM42" s="204"/>
      <c r="BNN42" s="204"/>
      <c r="BNO42" s="204"/>
      <c r="BNP42" s="204"/>
      <c r="BNQ42" s="204"/>
      <c r="BNR42" s="204"/>
      <c r="BNS42" s="204"/>
      <c r="BNT42" s="204"/>
      <c r="BNU42" s="204"/>
      <c r="BNV42" s="204"/>
      <c r="BNW42" s="204"/>
      <c r="BNX42" s="204"/>
      <c r="BNY42" s="204"/>
      <c r="BNZ42" s="204"/>
      <c r="BOA42" s="204"/>
      <c r="BOB42" s="204"/>
      <c r="BOC42" s="204"/>
      <c r="BOD42" s="204"/>
      <c r="BOE42" s="204"/>
      <c r="BOF42" s="204"/>
      <c r="BOG42" s="204"/>
      <c r="BOH42" s="204"/>
      <c r="BOI42" s="204"/>
      <c r="BOJ42" s="204"/>
      <c r="BOK42" s="204"/>
      <c r="BOL42" s="204"/>
      <c r="BOM42" s="204"/>
      <c r="BON42" s="204"/>
      <c r="BOO42" s="204"/>
      <c r="BOP42" s="204"/>
      <c r="BOQ42" s="204"/>
      <c r="BOR42" s="204"/>
      <c r="BOS42" s="204"/>
      <c r="BOT42" s="204"/>
      <c r="BOU42" s="204"/>
      <c r="BOV42" s="204"/>
      <c r="BOW42" s="204"/>
      <c r="BOX42" s="204"/>
      <c r="BOY42" s="204"/>
      <c r="BOZ42" s="204"/>
      <c r="BPA42" s="204"/>
      <c r="BPB42" s="204"/>
      <c r="BPC42" s="204"/>
      <c r="BPD42" s="204"/>
      <c r="BPE42" s="204"/>
      <c r="BPF42" s="204"/>
      <c r="BPG42" s="204"/>
      <c r="BPH42" s="204"/>
      <c r="BPI42" s="204"/>
      <c r="BPJ42" s="204"/>
      <c r="BPK42" s="204"/>
      <c r="BPL42" s="204"/>
      <c r="BPM42" s="204"/>
      <c r="BPN42" s="204"/>
      <c r="BPO42" s="204"/>
      <c r="BPP42" s="204"/>
      <c r="BPQ42" s="204"/>
      <c r="BPR42" s="204"/>
      <c r="BPS42" s="204"/>
      <c r="BPT42" s="204"/>
      <c r="BPU42" s="204"/>
      <c r="BPV42" s="204"/>
      <c r="BPW42" s="204"/>
      <c r="BPX42" s="204"/>
      <c r="BPY42" s="204"/>
      <c r="BPZ42" s="204"/>
      <c r="BQA42" s="204"/>
      <c r="BQB42" s="204"/>
      <c r="BQC42" s="204"/>
      <c r="BQD42" s="204"/>
      <c r="BQE42" s="204"/>
      <c r="BQF42" s="204"/>
      <c r="BQG42" s="204"/>
      <c r="BQH42" s="204"/>
      <c r="BQI42" s="204"/>
      <c r="BQJ42" s="204"/>
      <c r="BQK42" s="204"/>
      <c r="BQL42" s="204"/>
      <c r="BQM42" s="204"/>
      <c r="BQN42" s="204"/>
      <c r="BQO42" s="204"/>
      <c r="BQP42" s="204"/>
      <c r="BQQ42" s="204"/>
      <c r="BQR42" s="204"/>
      <c r="BQS42" s="204"/>
      <c r="BQT42" s="204"/>
      <c r="BQU42" s="204"/>
      <c r="BQV42" s="204"/>
      <c r="BQW42" s="204"/>
      <c r="BQX42" s="204"/>
      <c r="BQY42" s="204"/>
      <c r="BQZ42" s="204"/>
      <c r="BRA42" s="204"/>
      <c r="BRB42" s="204"/>
      <c r="BRC42" s="204"/>
      <c r="BRD42" s="204"/>
      <c r="BRE42" s="204"/>
      <c r="BRF42" s="204"/>
      <c r="BRG42" s="204"/>
      <c r="BRH42" s="204"/>
      <c r="BRI42" s="204"/>
      <c r="BRJ42" s="204"/>
      <c r="BRK42" s="204"/>
      <c r="BRL42" s="204"/>
      <c r="BRM42" s="204"/>
      <c r="BRN42" s="204"/>
      <c r="BRO42" s="204"/>
      <c r="BRP42" s="204"/>
      <c r="BRQ42" s="204"/>
      <c r="BRR42" s="204"/>
      <c r="BRS42" s="204"/>
      <c r="BRT42" s="204"/>
      <c r="BRU42" s="204"/>
      <c r="BRV42" s="204"/>
      <c r="BRW42" s="204"/>
      <c r="BRX42" s="204"/>
      <c r="BRY42" s="204"/>
      <c r="BRZ42" s="204"/>
      <c r="BSA42" s="204"/>
      <c r="BSB42" s="204"/>
      <c r="BSC42" s="204"/>
      <c r="BSD42" s="204"/>
      <c r="BSE42" s="204"/>
      <c r="BSF42" s="204"/>
      <c r="BSG42" s="204"/>
      <c r="BSH42" s="204"/>
      <c r="BSI42" s="204"/>
      <c r="BSJ42" s="204"/>
      <c r="BSK42" s="204"/>
      <c r="BSL42" s="204"/>
      <c r="BSM42" s="204"/>
      <c r="BSN42" s="204"/>
      <c r="BSO42" s="204"/>
      <c r="BSP42" s="204"/>
      <c r="BSQ42" s="204"/>
      <c r="BSR42" s="204"/>
      <c r="BSS42" s="204"/>
      <c r="BST42" s="204"/>
      <c r="BSU42" s="204"/>
      <c r="BSV42" s="204"/>
      <c r="BSW42" s="204"/>
      <c r="BSX42" s="204"/>
      <c r="BSY42" s="204"/>
      <c r="BSZ42" s="204"/>
      <c r="BTA42" s="204"/>
      <c r="BTB42" s="204"/>
      <c r="BTC42" s="204"/>
      <c r="BTD42" s="204"/>
      <c r="BTE42" s="204"/>
      <c r="BTF42" s="204"/>
      <c r="BTG42" s="204"/>
      <c r="BTH42" s="204"/>
      <c r="BTI42" s="204"/>
      <c r="BTJ42" s="204"/>
      <c r="BTK42" s="204"/>
      <c r="BTL42" s="204"/>
      <c r="BTM42" s="204"/>
      <c r="BTN42" s="204"/>
      <c r="BTO42" s="204"/>
      <c r="BTP42" s="204"/>
      <c r="BTQ42" s="204"/>
      <c r="BTR42" s="204"/>
      <c r="BTS42" s="204"/>
      <c r="BTT42" s="204"/>
      <c r="BTU42" s="204"/>
      <c r="BTV42" s="204"/>
      <c r="BTW42" s="204"/>
      <c r="BTX42" s="204"/>
      <c r="BTY42" s="204"/>
      <c r="BTZ42" s="204"/>
      <c r="BUA42" s="204"/>
      <c r="BUB42" s="204"/>
      <c r="BUC42" s="204"/>
      <c r="BUD42" s="204"/>
      <c r="BUE42" s="204"/>
      <c r="BUF42" s="204"/>
      <c r="BUG42" s="204"/>
      <c r="BUH42" s="204"/>
      <c r="BUI42" s="204"/>
      <c r="BUJ42" s="204"/>
      <c r="BUK42" s="204"/>
      <c r="BUL42" s="204"/>
      <c r="BUM42" s="204"/>
      <c r="BUN42" s="204"/>
      <c r="BUO42" s="204"/>
      <c r="BUP42" s="204"/>
      <c r="BUQ42" s="204"/>
      <c r="BUR42" s="204"/>
      <c r="BUS42" s="204"/>
      <c r="BUT42" s="204"/>
      <c r="BUU42" s="204"/>
      <c r="BUV42" s="204"/>
      <c r="BUW42" s="204"/>
      <c r="BUX42" s="204"/>
      <c r="BUY42" s="204"/>
      <c r="BUZ42" s="204"/>
      <c r="BVA42" s="204"/>
      <c r="BVB42" s="204"/>
      <c r="BVC42" s="204"/>
      <c r="BVD42" s="204"/>
      <c r="BVE42" s="204"/>
      <c r="BVF42" s="204"/>
      <c r="BVG42" s="204"/>
      <c r="BVH42" s="204"/>
      <c r="BVI42" s="204"/>
      <c r="BVJ42" s="204"/>
      <c r="BVK42" s="204"/>
      <c r="BVL42" s="204"/>
      <c r="BVM42" s="204"/>
      <c r="BVN42" s="204"/>
      <c r="BVO42" s="204"/>
      <c r="BVP42" s="204"/>
      <c r="BVQ42" s="204"/>
      <c r="BVR42" s="204"/>
      <c r="BVS42" s="204"/>
      <c r="BVT42" s="204"/>
      <c r="BVU42" s="204"/>
      <c r="BVV42" s="204"/>
      <c r="BVW42" s="204"/>
      <c r="BVX42" s="204"/>
      <c r="BVY42" s="204"/>
      <c r="BVZ42" s="204"/>
      <c r="BWA42" s="204"/>
      <c r="BWB42" s="204"/>
      <c r="BWC42" s="204"/>
      <c r="BWD42" s="204"/>
      <c r="BWE42" s="204"/>
      <c r="BWF42" s="204"/>
      <c r="BWG42" s="204"/>
      <c r="BWH42" s="204"/>
      <c r="BWI42" s="204"/>
      <c r="BWJ42" s="204"/>
      <c r="BWK42" s="204"/>
      <c r="BWL42" s="204"/>
      <c r="BWM42" s="204"/>
      <c r="BWN42" s="204"/>
      <c r="BWO42" s="204"/>
      <c r="BWP42" s="204"/>
      <c r="BWQ42" s="204"/>
      <c r="BWR42" s="204"/>
      <c r="BWS42" s="204"/>
      <c r="BWT42" s="204"/>
      <c r="BWU42" s="204"/>
      <c r="BWV42" s="204"/>
      <c r="BWW42" s="204"/>
      <c r="BWX42" s="204"/>
      <c r="BWY42" s="204"/>
      <c r="BWZ42" s="204"/>
      <c r="BXA42" s="204"/>
      <c r="BXB42" s="204"/>
      <c r="BXC42" s="204"/>
      <c r="BXD42" s="204"/>
      <c r="BXE42" s="204"/>
      <c r="BXF42" s="204"/>
      <c r="BXG42" s="204"/>
      <c r="BXH42" s="204"/>
      <c r="BXI42" s="204"/>
      <c r="BXJ42" s="204"/>
      <c r="BXK42" s="204"/>
      <c r="BXL42" s="204"/>
      <c r="BXM42" s="204"/>
      <c r="BXN42" s="204"/>
      <c r="BXO42" s="204"/>
      <c r="BXP42" s="204"/>
      <c r="BXQ42" s="204"/>
      <c r="BXR42" s="204"/>
      <c r="BXS42" s="204"/>
      <c r="BXT42" s="204"/>
      <c r="BXU42" s="204"/>
      <c r="BXV42" s="204"/>
      <c r="BXW42" s="204"/>
      <c r="BXX42" s="204"/>
      <c r="BXY42" s="204"/>
      <c r="BXZ42" s="204"/>
      <c r="BYA42" s="204"/>
      <c r="BYB42" s="204"/>
      <c r="BYC42" s="204"/>
      <c r="BYD42" s="204"/>
      <c r="BYE42" s="204"/>
      <c r="BYF42" s="204"/>
      <c r="BYG42" s="204"/>
      <c r="BYH42" s="204"/>
      <c r="BYI42" s="204"/>
      <c r="BYJ42" s="204"/>
      <c r="BYK42" s="204"/>
      <c r="BYL42" s="204"/>
      <c r="BYM42" s="204"/>
      <c r="BYN42" s="204"/>
      <c r="BYO42" s="204"/>
      <c r="BYP42" s="204"/>
      <c r="BYQ42" s="204"/>
      <c r="BYR42" s="204"/>
      <c r="BYS42" s="204"/>
      <c r="BYT42" s="204"/>
      <c r="BYU42" s="204"/>
      <c r="BYV42" s="204"/>
      <c r="BYW42" s="204"/>
      <c r="BYX42" s="204"/>
      <c r="BYY42" s="204"/>
      <c r="BYZ42" s="204"/>
      <c r="BZA42" s="204"/>
      <c r="BZB42" s="204"/>
      <c r="BZC42" s="204"/>
      <c r="BZD42" s="204"/>
      <c r="BZE42" s="204"/>
      <c r="BZF42" s="204"/>
      <c r="BZG42" s="204"/>
      <c r="BZH42" s="204"/>
      <c r="BZI42" s="204"/>
      <c r="BZJ42" s="204"/>
      <c r="BZK42" s="204"/>
      <c r="BZL42" s="204"/>
      <c r="BZM42" s="204"/>
      <c r="BZN42" s="204"/>
      <c r="BZO42" s="204"/>
      <c r="BZP42" s="204"/>
      <c r="BZQ42" s="204"/>
      <c r="BZR42" s="204"/>
      <c r="BZS42" s="204"/>
      <c r="BZT42" s="204"/>
      <c r="BZU42" s="204"/>
      <c r="BZV42" s="204"/>
      <c r="BZW42" s="204"/>
      <c r="BZX42" s="204"/>
      <c r="BZY42" s="204"/>
      <c r="BZZ42" s="204"/>
      <c r="CAA42" s="204"/>
      <c r="CAB42" s="204"/>
      <c r="CAC42" s="204"/>
      <c r="CAD42" s="204"/>
      <c r="CAE42" s="204"/>
      <c r="CAF42" s="204"/>
      <c r="CAG42" s="204"/>
      <c r="CAH42" s="204"/>
      <c r="CAI42" s="204"/>
      <c r="CAJ42" s="204"/>
      <c r="CAK42" s="204"/>
      <c r="CAL42" s="204"/>
      <c r="CAM42" s="204"/>
      <c r="CAN42" s="204"/>
      <c r="CAO42" s="204"/>
      <c r="CAP42" s="204"/>
      <c r="CAQ42" s="204"/>
      <c r="CAR42" s="204"/>
      <c r="CAS42" s="204"/>
      <c r="CAT42" s="204"/>
      <c r="CAU42" s="204"/>
      <c r="CAV42" s="204"/>
      <c r="CAW42" s="204"/>
      <c r="CAX42" s="204"/>
      <c r="CAY42" s="204"/>
      <c r="CAZ42" s="204"/>
      <c r="CBA42" s="204"/>
      <c r="CBB42" s="204"/>
      <c r="CBC42" s="204"/>
      <c r="CBD42" s="204"/>
      <c r="CBE42" s="204"/>
      <c r="CBF42" s="204"/>
      <c r="CBG42" s="204"/>
      <c r="CBH42" s="204"/>
      <c r="CBI42" s="204"/>
      <c r="CBJ42" s="204"/>
      <c r="CBK42" s="204"/>
      <c r="CBL42" s="204"/>
      <c r="CBM42" s="204"/>
      <c r="CBN42" s="204"/>
      <c r="CBO42" s="204"/>
      <c r="CBP42" s="204"/>
      <c r="CBQ42" s="204"/>
      <c r="CBR42" s="204"/>
      <c r="CBS42" s="204"/>
      <c r="CBT42" s="204"/>
      <c r="CBU42" s="204"/>
      <c r="CBV42" s="204"/>
      <c r="CBW42" s="204"/>
      <c r="CBX42" s="204"/>
      <c r="CBY42" s="204"/>
      <c r="CBZ42" s="204"/>
      <c r="CCA42" s="204"/>
      <c r="CCB42" s="204"/>
      <c r="CCC42" s="204"/>
      <c r="CCD42" s="204"/>
      <c r="CCE42" s="204"/>
      <c r="CCF42" s="204"/>
      <c r="CCG42" s="204"/>
      <c r="CCH42" s="204"/>
      <c r="CCI42" s="204"/>
      <c r="CCJ42" s="204"/>
      <c r="CCK42" s="204"/>
      <c r="CCL42" s="204"/>
      <c r="CCM42" s="204"/>
      <c r="CCN42" s="204"/>
      <c r="CCO42" s="204"/>
      <c r="CCP42" s="204"/>
      <c r="CCQ42" s="204"/>
      <c r="CCR42" s="204"/>
      <c r="CCS42" s="204"/>
      <c r="CCT42" s="204"/>
      <c r="CCU42" s="204"/>
      <c r="CCV42" s="204"/>
      <c r="CCW42" s="204"/>
      <c r="CCX42" s="204"/>
      <c r="CCY42" s="204"/>
      <c r="CCZ42" s="204"/>
      <c r="CDA42" s="204"/>
      <c r="CDB42" s="204"/>
      <c r="CDC42" s="204"/>
      <c r="CDD42" s="204"/>
      <c r="CDE42" s="204"/>
      <c r="CDF42" s="204"/>
      <c r="CDG42" s="204"/>
      <c r="CDH42" s="204"/>
      <c r="CDI42" s="204"/>
      <c r="CDJ42" s="204"/>
      <c r="CDK42" s="204"/>
      <c r="CDL42" s="204"/>
      <c r="CDM42" s="204"/>
      <c r="CDN42" s="204"/>
      <c r="CDO42" s="204"/>
      <c r="CDP42" s="204"/>
      <c r="CDQ42" s="204"/>
      <c r="CDR42" s="204"/>
      <c r="CDS42" s="204"/>
      <c r="CDT42" s="204"/>
      <c r="CDU42" s="204"/>
      <c r="CDV42" s="204"/>
      <c r="CDW42" s="204"/>
      <c r="CDX42" s="204"/>
      <c r="CDY42" s="204"/>
      <c r="CDZ42" s="204"/>
      <c r="CEA42" s="204"/>
      <c r="CEB42" s="204"/>
      <c r="CEC42" s="204"/>
      <c r="CED42" s="204"/>
      <c r="CEE42" s="204"/>
      <c r="CEF42" s="204"/>
      <c r="CEG42" s="204"/>
      <c r="CEH42" s="204"/>
      <c r="CEI42" s="204"/>
      <c r="CEJ42" s="204"/>
      <c r="CEK42" s="204"/>
      <c r="CEL42" s="204"/>
      <c r="CEM42" s="204"/>
      <c r="CEN42" s="204"/>
      <c r="CEO42" s="204"/>
      <c r="CEP42" s="204"/>
      <c r="CEQ42" s="204"/>
      <c r="CER42" s="204"/>
      <c r="CES42" s="204"/>
      <c r="CET42" s="204"/>
      <c r="CEU42" s="204"/>
      <c r="CEV42" s="204"/>
      <c r="CEW42" s="204"/>
      <c r="CEX42" s="204"/>
      <c r="CEY42" s="204"/>
      <c r="CEZ42" s="204"/>
      <c r="CFA42" s="204"/>
      <c r="CFB42" s="204"/>
      <c r="CFC42" s="204"/>
      <c r="CFD42" s="204"/>
      <c r="CFE42" s="204"/>
      <c r="CFF42" s="204"/>
      <c r="CFG42" s="204"/>
      <c r="CFH42" s="204"/>
      <c r="CFI42" s="204"/>
      <c r="CFJ42" s="204"/>
      <c r="CFK42" s="204"/>
      <c r="CFL42" s="204"/>
      <c r="CFM42" s="204"/>
      <c r="CFN42" s="204"/>
      <c r="CFO42" s="204"/>
      <c r="CFP42" s="204"/>
      <c r="CFQ42" s="204"/>
      <c r="CFR42" s="204"/>
      <c r="CFS42" s="204"/>
      <c r="CFT42" s="204"/>
      <c r="CFU42" s="204"/>
      <c r="CFV42" s="204"/>
      <c r="CFW42" s="204"/>
      <c r="CFX42" s="204"/>
      <c r="CFY42" s="204"/>
      <c r="CFZ42" s="204"/>
      <c r="CGA42" s="204"/>
      <c r="CGB42" s="204"/>
      <c r="CGC42" s="204"/>
      <c r="CGD42" s="204"/>
      <c r="CGE42" s="204"/>
      <c r="CGF42" s="204"/>
      <c r="CGG42" s="204"/>
      <c r="CGH42" s="204"/>
      <c r="CGI42" s="204"/>
      <c r="CGJ42" s="204"/>
      <c r="CGK42" s="204"/>
      <c r="CGL42" s="204"/>
      <c r="CGM42" s="204"/>
      <c r="CGN42" s="204"/>
      <c r="CGO42" s="204"/>
      <c r="CGP42" s="204"/>
      <c r="CGQ42" s="204"/>
      <c r="CGR42" s="204"/>
      <c r="CGS42" s="204"/>
      <c r="CGT42" s="204"/>
      <c r="CGU42" s="204"/>
      <c r="CGV42" s="204"/>
      <c r="CGW42" s="204"/>
      <c r="CGX42" s="204"/>
      <c r="CGY42" s="204"/>
      <c r="CGZ42" s="204"/>
      <c r="CHA42" s="204"/>
      <c r="CHB42" s="204"/>
      <c r="CHC42" s="204"/>
      <c r="CHD42" s="204"/>
      <c r="CHE42" s="204"/>
      <c r="CHF42" s="204"/>
      <c r="CHG42" s="204"/>
      <c r="CHH42" s="204"/>
      <c r="CHI42" s="204"/>
      <c r="CHJ42" s="204"/>
      <c r="CHK42" s="204"/>
      <c r="CHL42" s="204"/>
      <c r="CHM42" s="204"/>
      <c r="CHN42" s="204"/>
      <c r="CHO42" s="204"/>
      <c r="CHP42" s="204"/>
      <c r="CHQ42" s="204"/>
      <c r="CHR42" s="204"/>
      <c r="CHS42" s="204"/>
      <c r="CHT42" s="204"/>
      <c r="CHU42" s="204"/>
      <c r="CHV42" s="204"/>
      <c r="CHW42" s="204"/>
      <c r="CHX42" s="204"/>
      <c r="CHY42" s="204"/>
      <c r="CHZ42" s="204"/>
      <c r="CIA42" s="204"/>
      <c r="CIB42" s="204"/>
      <c r="CIC42" s="204"/>
      <c r="CID42" s="204"/>
      <c r="CIE42" s="204"/>
      <c r="CIF42" s="204"/>
      <c r="CIG42" s="204"/>
      <c r="CIH42" s="204"/>
      <c r="CII42" s="204"/>
      <c r="CIJ42" s="204"/>
      <c r="CIK42" s="204"/>
      <c r="CIL42" s="204"/>
      <c r="CIM42" s="204"/>
      <c r="CIN42" s="204"/>
      <c r="CIO42" s="204"/>
      <c r="CIP42" s="204"/>
      <c r="CIQ42" s="204"/>
      <c r="CIR42" s="204"/>
      <c r="CIS42" s="204"/>
      <c r="CIT42" s="204"/>
      <c r="CIU42" s="204"/>
      <c r="CIV42" s="204"/>
      <c r="CIW42" s="204"/>
      <c r="CIX42" s="204"/>
      <c r="CIY42" s="204"/>
      <c r="CIZ42" s="204"/>
      <c r="CJA42" s="204"/>
      <c r="CJB42" s="204"/>
      <c r="CJC42" s="204"/>
      <c r="CJD42" s="204"/>
      <c r="CJE42" s="204"/>
      <c r="CJF42" s="204"/>
      <c r="CJG42" s="204"/>
      <c r="CJH42" s="204"/>
      <c r="CJI42" s="204"/>
      <c r="CJJ42" s="204"/>
      <c r="CJK42" s="204"/>
      <c r="CJL42" s="204"/>
      <c r="CJM42" s="204"/>
      <c r="CJN42" s="204"/>
      <c r="CJO42" s="204"/>
      <c r="CJP42" s="204"/>
      <c r="CJQ42" s="204"/>
      <c r="CJR42" s="204"/>
      <c r="CJS42" s="204"/>
      <c r="CJT42" s="204"/>
      <c r="CJU42" s="204"/>
      <c r="CJV42" s="204"/>
      <c r="CJW42" s="204"/>
      <c r="CJX42" s="204"/>
      <c r="CJY42" s="204"/>
      <c r="CJZ42" s="204"/>
      <c r="CKA42" s="204"/>
      <c r="CKB42" s="204"/>
      <c r="CKC42" s="204"/>
      <c r="CKD42" s="204"/>
      <c r="CKE42" s="204"/>
      <c r="CKF42" s="204"/>
      <c r="CKG42" s="204"/>
      <c r="CKH42" s="204"/>
      <c r="CKI42" s="204"/>
      <c r="CKJ42" s="204"/>
      <c r="CKK42" s="204"/>
      <c r="CKL42" s="204"/>
      <c r="CKM42" s="204"/>
      <c r="CKN42" s="204"/>
      <c r="CKO42" s="204"/>
      <c r="CKP42" s="204"/>
      <c r="CKQ42" s="204"/>
      <c r="CKR42" s="204"/>
      <c r="CKS42" s="204"/>
      <c r="CKT42" s="204"/>
      <c r="CKU42" s="204"/>
      <c r="CKV42" s="204"/>
      <c r="CKW42" s="204"/>
      <c r="CKX42" s="204"/>
      <c r="CKY42" s="204"/>
      <c r="CKZ42" s="204"/>
      <c r="CLA42" s="204"/>
      <c r="CLB42" s="204"/>
      <c r="CLC42" s="204"/>
      <c r="CLD42" s="204"/>
      <c r="CLE42" s="204"/>
      <c r="CLF42" s="204"/>
      <c r="CLG42" s="204"/>
      <c r="CLH42" s="204"/>
      <c r="CLI42" s="204"/>
      <c r="CLJ42" s="204"/>
      <c r="CLK42" s="204"/>
      <c r="CLL42" s="204"/>
      <c r="CLM42" s="204"/>
      <c r="CLN42" s="204"/>
      <c r="CLO42" s="204"/>
      <c r="CLP42" s="204"/>
      <c r="CLQ42" s="204"/>
      <c r="CLR42" s="204"/>
      <c r="CLS42" s="204"/>
      <c r="CLT42" s="204"/>
      <c r="CLU42" s="204"/>
      <c r="CLV42" s="204"/>
      <c r="CLW42" s="204"/>
      <c r="CLX42" s="204"/>
      <c r="CLY42" s="204"/>
      <c r="CLZ42" s="204"/>
      <c r="CMA42" s="204"/>
      <c r="CMB42" s="204"/>
      <c r="CMC42" s="204"/>
      <c r="CMD42" s="204"/>
      <c r="CME42" s="204"/>
      <c r="CMF42" s="204"/>
      <c r="CMG42" s="204"/>
      <c r="CMH42" s="204"/>
      <c r="CMI42" s="204"/>
      <c r="CMJ42" s="204"/>
      <c r="CMK42" s="204"/>
      <c r="CML42" s="204"/>
      <c r="CMM42" s="204"/>
      <c r="CMN42" s="204"/>
      <c r="CMO42" s="204"/>
      <c r="CMP42" s="204"/>
      <c r="CMQ42" s="204"/>
      <c r="CMR42" s="204"/>
      <c r="CMS42" s="204"/>
      <c r="CMT42" s="204"/>
      <c r="CMU42" s="204"/>
      <c r="CMV42" s="204"/>
      <c r="CMW42" s="204"/>
      <c r="CMX42" s="204"/>
      <c r="CMY42" s="204"/>
      <c r="CMZ42" s="204"/>
      <c r="CNA42" s="204"/>
    </row>
    <row r="43" spans="1:2393" s="47" customFormat="1">
      <c r="A43" s="39" t="s">
        <v>52</v>
      </c>
      <c r="B43" s="40"/>
      <c r="C43" s="41">
        <f>C44+C51+C52+C53</f>
        <v>624693.45018000004</v>
      </c>
      <c r="D43" s="41">
        <f>D44+D51+D52+D53</f>
        <v>621386</v>
      </c>
      <c r="E43" s="41">
        <f>E44+E51+E52+E53</f>
        <v>640730.08000000007</v>
      </c>
      <c r="F43" s="41">
        <f t="shared" ref="F43:L43" si="6">F44+F51+F52+F53</f>
        <v>638649.20000000007</v>
      </c>
      <c r="G43" s="41"/>
      <c r="H43" s="41"/>
      <c r="I43" s="41">
        <f>I44+I51+I52+I53-1</f>
        <v>388572.3</v>
      </c>
      <c r="J43" s="41">
        <f>J44+J51+J52+J531+J53</f>
        <v>388122.1</v>
      </c>
      <c r="K43" s="41"/>
      <c r="L43" s="41">
        <f t="shared" si="6"/>
        <v>0</v>
      </c>
      <c r="M43" s="41"/>
      <c r="N43" s="41"/>
      <c r="O43" s="64">
        <f>O44+O51+O52+O53+0.3</f>
        <v>454197.90000000008</v>
      </c>
      <c r="P43" s="41">
        <f>[1]район!M43</f>
        <v>454673.70000000007</v>
      </c>
      <c r="Q43" s="33">
        <f t="shared" si="4"/>
        <v>1.1688890330062129</v>
      </c>
      <c r="R43" s="33">
        <f t="shared" si="5"/>
        <v>1.171470782003911</v>
      </c>
      <c r="S43" s="41" t="e">
        <f>S45+S48+S51+#REF!+S52+S53</f>
        <v>#REF!</v>
      </c>
      <c r="T43" s="41" t="e">
        <f>T45+T48+T51+#REF!+T52+T53</f>
        <v>#REF!</v>
      </c>
      <c r="U43" s="41" t="e">
        <f>U45+U48+U51+#REF!+U52+U53</f>
        <v>#REF!</v>
      </c>
      <c r="V43" s="41" t="e">
        <f>V45+V48+V51+#REF!+V52+V53</f>
        <v>#REF!</v>
      </c>
      <c r="W43" s="41"/>
      <c r="X43" s="50"/>
      <c r="Y43" s="33"/>
      <c r="Z43" s="33"/>
      <c r="AA43" s="33"/>
      <c r="AB43" s="33"/>
      <c r="AC43" s="44"/>
      <c r="AD43" s="44"/>
      <c r="AE43" s="45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203"/>
      <c r="FP43" s="203"/>
      <c r="FQ43" s="203"/>
      <c r="FR43" s="203"/>
      <c r="FS43" s="203"/>
      <c r="FT43" s="203"/>
      <c r="FU43" s="203"/>
      <c r="FV43" s="203"/>
      <c r="FW43" s="203"/>
      <c r="FX43" s="203"/>
      <c r="FY43" s="203"/>
      <c r="FZ43" s="203"/>
      <c r="GA43" s="203"/>
      <c r="GB43" s="203"/>
      <c r="GC43" s="203"/>
      <c r="GD43" s="203"/>
      <c r="GE43" s="203"/>
      <c r="GF43" s="203"/>
      <c r="GG43" s="203"/>
      <c r="GH43" s="203"/>
      <c r="GI43" s="203"/>
      <c r="GJ43" s="203"/>
      <c r="GK43" s="203"/>
      <c r="GL43" s="203"/>
      <c r="GM43" s="203"/>
      <c r="GN43" s="203"/>
      <c r="GO43" s="203"/>
      <c r="GP43" s="203"/>
      <c r="GQ43" s="203"/>
      <c r="GR43" s="203"/>
      <c r="GS43" s="203"/>
      <c r="GT43" s="203"/>
      <c r="GU43" s="203"/>
      <c r="GV43" s="203"/>
      <c r="GW43" s="203"/>
      <c r="GX43" s="203"/>
      <c r="GY43" s="203"/>
      <c r="GZ43" s="203"/>
      <c r="HA43" s="203"/>
      <c r="HB43" s="203"/>
      <c r="HC43" s="203"/>
      <c r="HD43" s="203"/>
      <c r="HE43" s="203"/>
      <c r="HF43" s="203"/>
      <c r="HG43" s="203"/>
      <c r="HH43" s="203"/>
      <c r="HI43" s="203"/>
      <c r="HJ43" s="203"/>
      <c r="HK43" s="203"/>
      <c r="HL43" s="203"/>
      <c r="HM43" s="203"/>
      <c r="HN43" s="203"/>
      <c r="HO43" s="203"/>
      <c r="HP43" s="203"/>
      <c r="HQ43" s="203"/>
      <c r="HR43" s="203"/>
      <c r="HS43" s="203"/>
      <c r="HT43" s="203"/>
      <c r="HU43" s="203"/>
      <c r="HV43" s="203"/>
      <c r="HW43" s="203"/>
      <c r="HX43" s="203"/>
      <c r="HY43" s="203"/>
      <c r="HZ43" s="203"/>
      <c r="IA43" s="203"/>
      <c r="IB43" s="203"/>
      <c r="IC43" s="203"/>
      <c r="ID43" s="203"/>
      <c r="IE43" s="203"/>
      <c r="IF43" s="203"/>
      <c r="IG43" s="203"/>
      <c r="IH43" s="203"/>
      <c r="II43" s="203"/>
      <c r="IJ43" s="203"/>
      <c r="IK43" s="203"/>
      <c r="IL43" s="203"/>
      <c r="IM43" s="203"/>
      <c r="IN43" s="203"/>
      <c r="IO43" s="203"/>
      <c r="IP43" s="203"/>
      <c r="IQ43" s="203"/>
      <c r="IR43" s="203"/>
      <c r="IS43" s="203"/>
      <c r="IT43" s="203"/>
      <c r="IU43" s="203"/>
      <c r="IV43" s="203"/>
      <c r="IW43" s="203"/>
      <c r="IX43" s="203"/>
      <c r="IY43" s="203"/>
      <c r="IZ43" s="203"/>
      <c r="JA43" s="203"/>
      <c r="JB43" s="203"/>
      <c r="JC43" s="203"/>
      <c r="JD43" s="203"/>
      <c r="JE43" s="203"/>
      <c r="JF43" s="203"/>
      <c r="JG43" s="203"/>
      <c r="JH43" s="203"/>
      <c r="JI43" s="203"/>
      <c r="JJ43" s="203"/>
      <c r="JK43" s="203"/>
      <c r="JL43" s="203"/>
      <c r="JM43" s="203"/>
      <c r="JN43" s="203"/>
      <c r="JO43" s="203"/>
      <c r="JP43" s="203"/>
      <c r="JQ43" s="203"/>
      <c r="JR43" s="203"/>
      <c r="JS43" s="203"/>
      <c r="JT43" s="203"/>
      <c r="JU43" s="203"/>
      <c r="JV43" s="203"/>
      <c r="JW43" s="203"/>
      <c r="JX43" s="203"/>
      <c r="JY43" s="203"/>
      <c r="JZ43" s="203"/>
      <c r="KA43" s="203"/>
      <c r="KB43" s="203"/>
      <c r="KC43" s="203"/>
      <c r="KD43" s="203"/>
      <c r="KE43" s="203"/>
      <c r="KF43" s="203"/>
      <c r="KG43" s="203"/>
      <c r="KH43" s="203"/>
      <c r="KI43" s="203"/>
      <c r="KJ43" s="203"/>
      <c r="KK43" s="203"/>
      <c r="KL43" s="203"/>
      <c r="KM43" s="203"/>
      <c r="KN43" s="203"/>
      <c r="KO43" s="203"/>
      <c r="KP43" s="203"/>
      <c r="KQ43" s="203"/>
      <c r="KR43" s="203"/>
      <c r="KS43" s="203"/>
      <c r="KT43" s="203"/>
      <c r="KU43" s="203"/>
      <c r="KV43" s="203"/>
      <c r="KW43" s="203"/>
      <c r="KX43" s="203"/>
      <c r="KY43" s="203"/>
      <c r="KZ43" s="203"/>
      <c r="LA43" s="203"/>
      <c r="LB43" s="203"/>
      <c r="LC43" s="203"/>
      <c r="LD43" s="203"/>
      <c r="LE43" s="203"/>
      <c r="LF43" s="203"/>
      <c r="LG43" s="203"/>
      <c r="LH43" s="203"/>
      <c r="LI43" s="203"/>
      <c r="LJ43" s="203"/>
      <c r="LK43" s="203"/>
      <c r="LL43" s="203"/>
      <c r="LM43" s="203"/>
      <c r="LN43" s="203"/>
      <c r="LO43" s="203"/>
      <c r="LP43" s="203"/>
      <c r="LQ43" s="203"/>
      <c r="LR43" s="203"/>
      <c r="LS43" s="203"/>
      <c r="LT43" s="203"/>
      <c r="LU43" s="203"/>
      <c r="LV43" s="203"/>
      <c r="LW43" s="203"/>
      <c r="LX43" s="203"/>
      <c r="LY43" s="203"/>
      <c r="LZ43" s="203"/>
      <c r="MA43" s="203"/>
      <c r="MB43" s="203"/>
      <c r="MC43" s="203"/>
      <c r="MD43" s="203"/>
      <c r="ME43" s="203"/>
      <c r="MF43" s="203"/>
      <c r="MG43" s="203"/>
      <c r="MH43" s="203"/>
      <c r="MI43" s="203"/>
      <c r="MJ43" s="203"/>
      <c r="MK43" s="203"/>
      <c r="ML43" s="203"/>
      <c r="MM43" s="203"/>
      <c r="MN43" s="203"/>
      <c r="MO43" s="203"/>
      <c r="MP43" s="203"/>
      <c r="MQ43" s="203"/>
      <c r="MR43" s="203"/>
      <c r="MS43" s="203"/>
      <c r="MT43" s="203"/>
      <c r="MU43" s="203"/>
      <c r="MV43" s="203"/>
      <c r="MW43" s="203"/>
      <c r="MX43" s="203"/>
      <c r="MY43" s="203"/>
      <c r="MZ43" s="203"/>
      <c r="NA43" s="203"/>
      <c r="NB43" s="203"/>
      <c r="NC43" s="203"/>
      <c r="ND43" s="203"/>
      <c r="NE43" s="203"/>
      <c r="NF43" s="203"/>
      <c r="NG43" s="203"/>
      <c r="NH43" s="203"/>
      <c r="NI43" s="203"/>
      <c r="NJ43" s="203"/>
      <c r="NK43" s="203"/>
      <c r="NL43" s="203"/>
      <c r="NM43" s="203"/>
      <c r="NN43" s="203"/>
      <c r="NO43" s="203"/>
      <c r="NP43" s="203"/>
      <c r="NQ43" s="203"/>
      <c r="NR43" s="203"/>
      <c r="NS43" s="203"/>
      <c r="NT43" s="203"/>
      <c r="NU43" s="203"/>
      <c r="NV43" s="203"/>
      <c r="NW43" s="203"/>
      <c r="NX43" s="203"/>
      <c r="NY43" s="203"/>
      <c r="NZ43" s="203"/>
      <c r="OA43" s="203"/>
      <c r="OB43" s="203"/>
      <c r="OC43" s="203"/>
      <c r="OD43" s="203"/>
      <c r="OE43" s="203"/>
      <c r="OF43" s="203"/>
      <c r="OG43" s="203"/>
      <c r="OH43" s="203"/>
      <c r="OI43" s="203"/>
      <c r="OJ43" s="203"/>
      <c r="OK43" s="203"/>
      <c r="OL43" s="203"/>
      <c r="OM43" s="203"/>
      <c r="ON43" s="203"/>
      <c r="OO43" s="203"/>
      <c r="OP43" s="203"/>
      <c r="OQ43" s="203"/>
      <c r="OR43" s="203"/>
      <c r="OS43" s="203"/>
      <c r="OT43" s="203"/>
      <c r="OU43" s="203"/>
      <c r="OV43" s="203"/>
      <c r="OW43" s="203"/>
      <c r="OX43" s="203"/>
      <c r="OY43" s="203"/>
      <c r="OZ43" s="203"/>
      <c r="PA43" s="203"/>
      <c r="PB43" s="203"/>
      <c r="PC43" s="203"/>
      <c r="PD43" s="203"/>
      <c r="PE43" s="203"/>
      <c r="PF43" s="203"/>
      <c r="PG43" s="203"/>
      <c r="PH43" s="203"/>
      <c r="PI43" s="203"/>
      <c r="PJ43" s="203"/>
      <c r="PK43" s="203"/>
      <c r="PL43" s="203"/>
      <c r="PM43" s="203"/>
      <c r="PN43" s="203"/>
      <c r="PO43" s="203"/>
      <c r="PP43" s="203"/>
      <c r="PQ43" s="203"/>
      <c r="PR43" s="203"/>
      <c r="PS43" s="203"/>
      <c r="PT43" s="203"/>
      <c r="PU43" s="203"/>
      <c r="PV43" s="203"/>
      <c r="PW43" s="203"/>
      <c r="PX43" s="203"/>
      <c r="PY43" s="203"/>
      <c r="PZ43" s="203"/>
      <c r="QA43" s="203"/>
      <c r="QB43" s="203"/>
      <c r="QC43" s="203"/>
      <c r="QD43" s="203"/>
      <c r="QE43" s="203"/>
      <c r="QF43" s="203"/>
      <c r="QG43" s="203"/>
      <c r="QH43" s="203"/>
      <c r="QI43" s="203"/>
      <c r="QJ43" s="203"/>
      <c r="QK43" s="203"/>
      <c r="QL43" s="203"/>
      <c r="QM43" s="203"/>
      <c r="QN43" s="203"/>
      <c r="QO43" s="203"/>
      <c r="QP43" s="203"/>
      <c r="QQ43" s="203"/>
      <c r="QR43" s="203"/>
      <c r="QS43" s="203"/>
      <c r="QT43" s="203"/>
      <c r="QU43" s="203"/>
      <c r="QV43" s="203"/>
      <c r="QW43" s="203"/>
      <c r="QX43" s="203"/>
      <c r="QY43" s="203"/>
      <c r="QZ43" s="203"/>
      <c r="RA43" s="203"/>
      <c r="RB43" s="203"/>
      <c r="RC43" s="203"/>
      <c r="RD43" s="203"/>
      <c r="RE43" s="203"/>
      <c r="RF43" s="203"/>
      <c r="RG43" s="203"/>
      <c r="RH43" s="203"/>
      <c r="RI43" s="203"/>
      <c r="RJ43" s="203"/>
      <c r="RK43" s="203"/>
      <c r="RL43" s="203"/>
      <c r="RM43" s="203"/>
      <c r="RN43" s="203"/>
      <c r="RO43" s="203"/>
      <c r="RP43" s="203"/>
      <c r="RQ43" s="203"/>
      <c r="RR43" s="203"/>
      <c r="RS43" s="203"/>
      <c r="RT43" s="203"/>
      <c r="RU43" s="203"/>
      <c r="RV43" s="203"/>
      <c r="RW43" s="203"/>
      <c r="RX43" s="203"/>
      <c r="RY43" s="203"/>
      <c r="RZ43" s="203"/>
      <c r="SA43" s="203"/>
      <c r="SB43" s="203"/>
      <c r="SC43" s="203"/>
      <c r="SD43" s="203"/>
      <c r="SE43" s="203"/>
      <c r="SF43" s="203"/>
      <c r="SG43" s="203"/>
      <c r="SH43" s="203"/>
      <c r="SI43" s="203"/>
      <c r="SJ43" s="203"/>
      <c r="SK43" s="203"/>
      <c r="SL43" s="203"/>
      <c r="SM43" s="203"/>
      <c r="SN43" s="203"/>
      <c r="SO43" s="203"/>
      <c r="SP43" s="203"/>
      <c r="SQ43" s="203"/>
      <c r="SR43" s="203"/>
      <c r="SS43" s="203"/>
      <c r="ST43" s="203"/>
      <c r="SU43" s="203"/>
      <c r="SV43" s="203"/>
      <c r="SW43" s="203"/>
      <c r="SX43" s="203"/>
      <c r="SY43" s="203"/>
      <c r="SZ43" s="203"/>
      <c r="TA43" s="203"/>
      <c r="TB43" s="203"/>
      <c r="TC43" s="203"/>
      <c r="TD43" s="203"/>
      <c r="TE43" s="203"/>
      <c r="TF43" s="203"/>
      <c r="TG43" s="203"/>
      <c r="TH43" s="203"/>
      <c r="TI43" s="203"/>
      <c r="TJ43" s="203"/>
      <c r="TK43" s="203"/>
      <c r="TL43" s="203"/>
      <c r="TM43" s="203"/>
      <c r="TN43" s="203"/>
      <c r="TO43" s="203"/>
      <c r="TP43" s="203"/>
      <c r="TQ43" s="203"/>
      <c r="TR43" s="203"/>
      <c r="TS43" s="203"/>
      <c r="TT43" s="203"/>
      <c r="TU43" s="203"/>
      <c r="TV43" s="203"/>
      <c r="TW43" s="203"/>
      <c r="TX43" s="203"/>
      <c r="TY43" s="203"/>
      <c r="TZ43" s="203"/>
      <c r="UA43" s="203"/>
      <c r="UB43" s="203"/>
      <c r="UC43" s="203"/>
      <c r="UD43" s="203"/>
      <c r="UE43" s="203"/>
      <c r="UF43" s="203"/>
      <c r="UG43" s="203"/>
      <c r="UH43" s="203"/>
      <c r="UI43" s="203"/>
      <c r="UJ43" s="203"/>
      <c r="UK43" s="203"/>
      <c r="UL43" s="203"/>
      <c r="UM43" s="203"/>
      <c r="UN43" s="203"/>
      <c r="UO43" s="203"/>
      <c r="UP43" s="203"/>
      <c r="UQ43" s="203"/>
      <c r="UR43" s="203"/>
      <c r="US43" s="203"/>
      <c r="UT43" s="203"/>
      <c r="UU43" s="203"/>
      <c r="UV43" s="203"/>
      <c r="UW43" s="203"/>
      <c r="UX43" s="203"/>
      <c r="UY43" s="203"/>
      <c r="UZ43" s="203"/>
      <c r="VA43" s="203"/>
      <c r="VB43" s="203"/>
      <c r="VC43" s="203"/>
      <c r="VD43" s="203"/>
      <c r="VE43" s="203"/>
      <c r="VF43" s="203"/>
      <c r="VG43" s="203"/>
      <c r="VH43" s="203"/>
      <c r="VI43" s="203"/>
      <c r="VJ43" s="203"/>
      <c r="VK43" s="203"/>
      <c r="VL43" s="203"/>
      <c r="VM43" s="203"/>
      <c r="VN43" s="203"/>
      <c r="VO43" s="203"/>
      <c r="VP43" s="203"/>
      <c r="VQ43" s="203"/>
      <c r="VR43" s="203"/>
      <c r="VS43" s="203"/>
      <c r="VT43" s="203"/>
      <c r="VU43" s="203"/>
      <c r="VV43" s="203"/>
      <c r="VW43" s="203"/>
      <c r="VX43" s="203"/>
      <c r="VY43" s="203"/>
      <c r="VZ43" s="203"/>
      <c r="WA43" s="203"/>
      <c r="WB43" s="203"/>
      <c r="WC43" s="203"/>
      <c r="WD43" s="203"/>
      <c r="WE43" s="203"/>
      <c r="WF43" s="203"/>
      <c r="WG43" s="203"/>
      <c r="WH43" s="203"/>
      <c r="WI43" s="203"/>
      <c r="WJ43" s="203"/>
      <c r="WK43" s="203"/>
      <c r="WL43" s="203"/>
      <c r="WM43" s="203"/>
      <c r="WN43" s="203"/>
      <c r="WO43" s="203"/>
      <c r="WP43" s="203"/>
      <c r="WQ43" s="203"/>
      <c r="WR43" s="203"/>
      <c r="WS43" s="203"/>
      <c r="WT43" s="203"/>
      <c r="WU43" s="203"/>
      <c r="WV43" s="203"/>
      <c r="WW43" s="203"/>
      <c r="WX43" s="203"/>
      <c r="WY43" s="203"/>
      <c r="WZ43" s="203"/>
      <c r="XA43" s="203"/>
      <c r="XB43" s="203"/>
      <c r="XC43" s="203"/>
      <c r="XD43" s="203"/>
      <c r="XE43" s="203"/>
      <c r="XF43" s="203"/>
      <c r="XG43" s="203"/>
      <c r="XH43" s="203"/>
      <c r="XI43" s="203"/>
      <c r="XJ43" s="203"/>
      <c r="XK43" s="203"/>
      <c r="XL43" s="203"/>
      <c r="XM43" s="203"/>
      <c r="XN43" s="203"/>
      <c r="XO43" s="203"/>
      <c r="XP43" s="203"/>
      <c r="XQ43" s="203"/>
      <c r="XR43" s="203"/>
      <c r="XS43" s="203"/>
      <c r="XT43" s="203"/>
      <c r="XU43" s="203"/>
      <c r="XV43" s="203"/>
      <c r="XW43" s="203"/>
      <c r="XX43" s="203"/>
      <c r="XY43" s="203"/>
      <c r="XZ43" s="203"/>
      <c r="YA43" s="203"/>
      <c r="YB43" s="203"/>
      <c r="YC43" s="203"/>
      <c r="YD43" s="203"/>
      <c r="YE43" s="203"/>
      <c r="YF43" s="203"/>
      <c r="YG43" s="203"/>
      <c r="YH43" s="203"/>
      <c r="YI43" s="203"/>
      <c r="YJ43" s="203"/>
      <c r="YK43" s="203"/>
      <c r="YL43" s="203"/>
      <c r="YM43" s="203"/>
      <c r="YN43" s="203"/>
      <c r="YO43" s="203"/>
      <c r="YP43" s="203"/>
      <c r="YQ43" s="203"/>
      <c r="YR43" s="203"/>
      <c r="YS43" s="203"/>
      <c r="YT43" s="203"/>
      <c r="YU43" s="203"/>
      <c r="YV43" s="203"/>
      <c r="YW43" s="203"/>
      <c r="YX43" s="203"/>
      <c r="YY43" s="203"/>
      <c r="YZ43" s="203"/>
      <c r="ZA43" s="203"/>
      <c r="ZB43" s="203"/>
      <c r="ZC43" s="203"/>
      <c r="ZD43" s="203"/>
      <c r="ZE43" s="203"/>
      <c r="ZF43" s="203"/>
      <c r="ZG43" s="203"/>
      <c r="ZH43" s="203"/>
      <c r="ZI43" s="203"/>
      <c r="ZJ43" s="203"/>
      <c r="ZK43" s="203"/>
      <c r="ZL43" s="203"/>
      <c r="ZM43" s="203"/>
      <c r="ZN43" s="203"/>
      <c r="ZO43" s="203"/>
      <c r="ZP43" s="203"/>
      <c r="ZQ43" s="203"/>
      <c r="ZR43" s="203"/>
      <c r="ZS43" s="203"/>
      <c r="ZT43" s="203"/>
      <c r="ZU43" s="203"/>
      <c r="ZV43" s="203"/>
      <c r="ZW43" s="203"/>
      <c r="ZX43" s="203"/>
      <c r="ZY43" s="203"/>
      <c r="ZZ43" s="203"/>
      <c r="AAA43" s="203"/>
      <c r="AAB43" s="203"/>
      <c r="AAC43" s="203"/>
      <c r="AAD43" s="203"/>
      <c r="AAE43" s="203"/>
      <c r="AAF43" s="203"/>
      <c r="AAG43" s="203"/>
      <c r="AAH43" s="203"/>
      <c r="AAI43" s="203"/>
      <c r="AAJ43" s="203"/>
      <c r="AAK43" s="203"/>
      <c r="AAL43" s="203"/>
      <c r="AAM43" s="203"/>
      <c r="AAN43" s="203"/>
      <c r="AAO43" s="203"/>
      <c r="AAP43" s="203"/>
      <c r="AAQ43" s="203"/>
      <c r="AAR43" s="203"/>
      <c r="AAS43" s="203"/>
      <c r="AAT43" s="203"/>
      <c r="AAU43" s="203"/>
      <c r="AAV43" s="203"/>
      <c r="AAW43" s="203"/>
      <c r="AAX43" s="203"/>
      <c r="AAY43" s="203"/>
      <c r="AAZ43" s="203"/>
      <c r="ABA43" s="203"/>
      <c r="ABB43" s="203"/>
      <c r="ABC43" s="203"/>
      <c r="ABD43" s="203"/>
      <c r="ABE43" s="203"/>
      <c r="ABF43" s="203"/>
      <c r="ABG43" s="203"/>
      <c r="ABH43" s="203"/>
      <c r="ABI43" s="203"/>
      <c r="ABJ43" s="203"/>
      <c r="ABK43" s="203"/>
      <c r="ABL43" s="203"/>
      <c r="ABM43" s="203"/>
      <c r="ABN43" s="203"/>
      <c r="ABO43" s="203"/>
      <c r="ABP43" s="203"/>
      <c r="ABQ43" s="203"/>
      <c r="ABR43" s="203"/>
      <c r="ABS43" s="203"/>
      <c r="ABT43" s="203"/>
      <c r="ABU43" s="203"/>
      <c r="ABV43" s="203"/>
      <c r="ABW43" s="203"/>
      <c r="ABX43" s="203"/>
      <c r="ABY43" s="203"/>
      <c r="ABZ43" s="203"/>
      <c r="ACA43" s="203"/>
      <c r="ACB43" s="203"/>
      <c r="ACC43" s="203"/>
      <c r="ACD43" s="203"/>
      <c r="ACE43" s="203"/>
      <c r="ACF43" s="203"/>
      <c r="ACG43" s="203"/>
      <c r="ACH43" s="203"/>
      <c r="ACI43" s="203"/>
      <c r="ACJ43" s="203"/>
      <c r="ACK43" s="203"/>
      <c r="ACL43" s="203"/>
      <c r="ACM43" s="203"/>
      <c r="ACN43" s="203"/>
      <c r="ACO43" s="203"/>
      <c r="ACP43" s="203"/>
      <c r="ACQ43" s="203"/>
      <c r="ACR43" s="203"/>
      <c r="ACS43" s="203"/>
      <c r="ACT43" s="203"/>
      <c r="ACU43" s="203"/>
      <c r="ACV43" s="203"/>
      <c r="ACW43" s="203"/>
      <c r="ACX43" s="203"/>
      <c r="ACY43" s="203"/>
      <c r="ACZ43" s="203"/>
      <c r="ADA43" s="203"/>
      <c r="ADB43" s="203"/>
      <c r="ADC43" s="203"/>
      <c r="ADD43" s="203"/>
      <c r="ADE43" s="203"/>
      <c r="ADF43" s="203"/>
      <c r="ADG43" s="203"/>
      <c r="ADH43" s="203"/>
      <c r="ADI43" s="203"/>
      <c r="ADJ43" s="203"/>
      <c r="ADK43" s="203"/>
      <c r="ADL43" s="203"/>
      <c r="ADM43" s="203"/>
      <c r="ADN43" s="203"/>
      <c r="ADO43" s="203"/>
      <c r="ADP43" s="203"/>
      <c r="ADQ43" s="203"/>
      <c r="ADR43" s="203"/>
      <c r="ADS43" s="203"/>
      <c r="ADT43" s="203"/>
      <c r="ADU43" s="203"/>
      <c r="ADV43" s="203"/>
      <c r="ADW43" s="203"/>
      <c r="ADX43" s="203"/>
      <c r="ADY43" s="203"/>
      <c r="ADZ43" s="203"/>
      <c r="AEA43" s="203"/>
      <c r="AEB43" s="203"/>
      <c r="AEC43" s="203"/>
      <c r="AED43" s="203"/>
      <c r="AEE43" s="203"/>
      <c r="AEF43" s="203"/>
      <c r="AEG43" s="203"/>
      <c r="AEH43" s="203"/>
      <c r="AEI43" s="203"/>
      <c r="AEJ43" s="203"/>
      <c r="AEK43" s="203"/>
      <c r="AEL43" s="203"/>
      <c r="AEM43" s="203"/>
      <c r="AEN43" s="203"/>
      <c r="AEO43" s="203"/>
      <c r="AEP43" s="203"/>
      <c r="AEQ43" s="203"/>
      <c r="AER43" s="203"/>
      <c r="AES43" s="203"/>
      <c r="AET43" s="203"/>
      <c r="AEU43" s="203"/>
      <c r="AEV43" s="203"/>
      <c r="AEW43" s="203"/>
      <c r="AEX43" s="203"/>
      <c r="AEY43" s="203"/>
      <c r="AEZ43" s="203"/>
      <c r="AFA43" s="203"/>
      <c r="AFB43" s="203"/>
      <c r="AFC43" s="203"/>
      <c r="AFD43" s="203"/>
      <c r="AFE43" s="203"/>
      <c r="AFF43" s="203"/>
      <c r="AFG43" s="203"/>
      <c r="AFH43" s="203"/>
      <c r="AFI43" s="203"/>
      <c r="AFJ43" s="203"/>
      <c r="AFK43" s="203"/>
      <c r="AFL43" s="203"/>
      <c r="AFM43" s="203"/>
      <c r="AFN43" s="203"/>
      <c r="AFO43" s="203"/>
      <c r="AFP43" s="203"/>
      <c r="AFQ43" s="203"/>
      <c r="AFR43" s="203"/>
      <c r="AFS43" s="203"/>
      <c r="AFT43" s="203"/>
      <c r="AFU43" s="203"/>
      <c r="AFV43" s="203"/>
      <c r="AFW43" s="203"/>
      <c r="AFX43" s="203"/>
      <c r="AFY43" s="203"/>
      <c r="AFZ43" s="203"/>
      <c r="AGA43" s="203"/>
      <c r="AGB43" s="203"/>
      <c r="AGC43" s="203"/>
      <c r="AGD43" s="203"/>
      <c r="AGE43" s="203"/>
      <c r="AGF43" s="203"/>
      <c r="AGG43" s="203"/>
      <c r="AGH43" s="203"/>
      <c r="AGI43" s="203"/>
      <c r="AGJ43" s="203"/>
      <c r="AGK43" s="203"/>
      <c r="AGL43" s="203"/>
      <c r="AGM43" s="203"/>
      <c r="AGN43" s="203"/>
      <c r="AGO43" s="203"/>
      <c r="AGP43" s="203"/>
      <c r="AGQ43" s="203"/>
      <c r="AGR43" s="203"/>
      <c r="AGS43" s="203"/>
      <c r="AGT43" s="203"/>
      <c r="AGU43" s="203"/>
      <c r="AGV43" s="203"/>
      <c r="AGW43" s="203"/>
      <c r="AGX43" s="203"/>
      <c r="AGY43" s="203"/>
      <c r="AGZ43" s="203"/>
      <c r="AHA43" s="203"/>
      <c r="AHB43" s="203"/>
      <c r="AHC43" s="203"/>
      <c r="AHD43" s="203"/>
      <c r="AHE43" s="203"/>
      <c r="AHF43" s="203"/>
      <c r="AHG43" s="203"/>
      <c r="AHH43" s="203"/>
      <c r="AHI43" s="203"/>
      <c r="AHJ43" s="203"/>
      <c r="AHK43" s="203"/>
      <c r="AHL43" s="203"/>
      <c r="AHM43" s="203"/>
      <c r="AHN43" s="203"/>
      <c r="AHO43" s="203"/>
      <c r="AHP43" s="203"/>
      <c r="AHQ43" s="203"/>
      <c r="AHR43" s="203"/>
      <c r="AHS43" s="203"/>
      <c r="AHT43" s="203"/>
      <c r="AHU43" s="203"/>
      <c r="AHV43" s="203"/>
      <c r="AHW43" s="203"/>
      <c r="AHX43" s="203"/>
      <c r="AHY43" s="203"/>
      <c r="AHZ43" s="203"/>
      <c r="AIA43" s="203"/>
      <c r="AIB43" s="203"/>
      <c r="AIC43" s="203"/>
      <c r="AID43" s="203"/>
      <c r="AIE43" s="203"/>
      <c r="AIF43" s="203"/>
      <c r="AIG43" s="203"/>
      <c r="AIH43" s="203"/>
      <c r="AII43" s="203"/>
      <c r="AIJ43" s="203"/>
      <c r="AIK43" s="203"/>
      <c r="AIL43" s="203"/>
      <c r="AIM43" s="203"/>
      <c r="AIN43" s="203"/>
      <c r="AIO43" s="203"/>
      <c r="AIP43" s="203"/>
      <c r="AIQ43" s="203"/>
      <c r="AIR43" s="203"/>
      <c r="AIS43" s="203"/>
      <c r="AIT43" s="203"/>
      <c r="AIU43" s="203"/>
      <c r="AIV43" s="203"/>
      <c r="AIW43" s="203"/>
      <c r="AIX43" s="203"/>
      <c r="AIY43" s="203"/>
      <c r="AIZ43" s="203"/>
      <c r="AJA43" s="203"/>
      <c r="AJB43" s="203"/>
      <c r="AJC43" s="203"/>
      <c r="AJD43" s="203"/>
      <c r="AJE43" s="203"/>
      <c r="AJF43" s="203"/>
      <c r="AJG43" s="203"/>
      <c r="AJH43" s="203"/>
      <c r="AJI43" s="203"/>
      <c r="AJJ43" s="203"/>
      <c r="AJK43" s="203"/>
      <c r="AJL43" s="203"/>
      <c r="AJM43" s="203"/>
      <c r="AJN43" s="203"/>
      <c r="AJO43" s="203"/>
      <c r="AJP43" s="203"/>
      <c r="AJQ43" s="203"/>
      <c r="AJR43" s="203"/>
      <c r="AJS43" s="203"/>
      <c r="AJT43" s="203"/>
      <c r="AJU43" s="203"/>
      <c r="AJV43" s="203"/>
      <c r="AJW43" s="203"/>
      <c r="AJX43" s="203"/>
      <c r="AJY43" s="203"/>
      <c r="AJZ43" s="203"/>
      <c r="AKA43" s="203"/>
      <c r="AKB43" s="203"/>
      <c r="AKC43" s="203"/>
      <c r="AKD43" s="203"/>
      <c r="AKE43" s="203"/>
      <c r="AKF43" s="203"/>
      <c r="AKG43" s="203"/>
      <c r="AKH43" s="203"/>
      <c r="AKI43" s="203"/>
      <c r="AKJ43" s="203"/>
      <c r="AKK43" s="203"/>
      <c r="AKL43" s="203"/>
      <c r="AKM43" s="203"/>
      <c r="AKN43" s="203"/>
      <c r="AKO43" s="203"/>
      <c r="AKP43" s="203"/>
      <c r="AKQ43" s="203"/>
      <c r="AKR43" s="203"/>
      <c r="AKS43" s="203"/>
      <c r="AKT43" s="203"/>
      <c r="AKU43" s="203"/>
      <c r="AKV43" s="203"/>
      <c r="AKW43" s="203"/>
      <c r="AKX43" s="203"/>
      <c r="AKY43" s="203"/>
      <c r="AKZ43" s="203"/>
      <c r="ALA43" s="203"/>
      <c r="ALB43" s="203"/>
      <c r="ALC43" s="203"/>
      <c r="ALD43" s="203"/>
      <c r="ALE43" s="203"/>
      <c r="ALF43" s="203"/>
      <c r="ALG43" s="203"/>
      <c r="ALH43" s="203"/>
      <c r="ALI43" s="203"/>
      <c r="ALJ43" s="203"/>
      <c r="ALK43" s="203"/>
      <c r="ALL43" s="203"/>
      <c r="ALM43" s="203"/>
      <c r="ALN43" s="203"/>
      <c r="ALO43" s="203"/>
      <c r="ALP43" s="203"/>
      <c r="ALQ43" s="203"/>
      <c r="ALR43" s="203"/>
      <c r="ALS43" s="203"/>
      <c r="ALT43" s="203"/>
      <c r="ALU43" s="203"/>
      <c r="ALV43" s="203"/>
      <c r="ALW43" s="203"/>
      <c r="ALX43" s="203"/>
      <c r="ALY43" s="203"/>
      <c r="ALZ43" s="203"/>
      <c r="AMA43" s="203"/>
      <c r="AMB43" s="203"/>
      <c r="AMC43" s="203"/>
      <c r="AMD43" s="203"/>
      <c r="AME43" s="203"/>
      <c r="AMF43" s="203"/>
      <c r="AMG43" s="203"/>
      <c r="AMH43" s="203"/>
      <c r="AMI43" s="203"/>
      <c r="AMJ43" s="203"/>
      <c r="AMK43" s="203"/>
      <c r="AML43" s="203"/>
      <c r="AMM43" s="203"/>
      <c r="AMN43" s="203"/>
      <c r="AMO43" s="203"/>
      <c r="AMP43" s="203"/>
      <c r="AMQ43" s="203"/>
      <c r="AMR43" s="203"/>
      <c r="AMS43" s="203"/>
      <c r="AMT43" s="203"/>
      <c r="AMU43" s="203"/>
      <c r="AMV43" s="203"/>
      <c r="AMW43" s="203"/>
      <c r="AMX43" s="203"/>
      <c r="AMY43" s="203"/>
      <c r="AMZ43" s="203"/>
      <c r="ANA43" s="203"/>
      <c r="ANB43" s="203"/>
      <c r="ANC43" s="203"/>
      <c r="AND43" s="203"/>
      <c r="ANE43" s="203"/>
      <c r="ANF43" s="203"/>
      <c r="ANG43" s="203"/>
      <c r="ANH43" s="203"/>
      <c r="ANI43" s="203"/>
      <c r="ANJ43" s="203"/>
      <c r="ANK43" s="203"/>
      <c r="ANL43" s="203"/>
      <c r="ANM43" s="203"/>
      <c r="ANN43" s="203"/>
      <c r="ANO43" s="203"/>
      <c r="ANP43" s="203"/>
      <c r="ANQ43" s="203"/>
      <c r="ANR43" s="203"/>
      <c r="ANS43" s="203"/>
      <c r="ANT43" s="203"/>
      <c r="ANU43" s="203"/>
      <c r="ANV43" s="203"/>
      <c r="ANW43" s="203"/>
      <c r="ANX43" s="203"/>
      <c r="ANY43" s="203"/>
      <c r="ANZ43" s="203"/>
      <c r="AOA43" s="203"/>
      <c r="AOB43" s="203"/>
      <c r="AOC43" s="203"/>
      <c r="AOD43" s="203"/>
      <c r="AOE43" s="203"/>
      <c r="AOF43" s="203"/>
      <c r="AOG43" s="203"/>
      <c r="AOH43" s="203"/>
      <c r="AOI43" s="203"/>
      <c r="AOJ43" s="203"/>
      <c r="AOK43" s="203"/>
      <c r="AOL43" s="203"/>
      <c r="AOM43" s="203"/>
      <c r="AON43" s="203"/>
      <c r="AOO43" s="203"/>
      <c r="AOP43" s="203"/>
      <c r="AOQ43" s="203"/>
      <c r="AOR43" s="203"/>
      <c r="AOS43" s="203"/>
      <c r="AOT43" s="203"/>
      <c r="AOU43" s="203"/>
      <c r="AOV43" s="203"/>
      <c r="AOW43" s="203"/>
      <c r="AOX43" s="203"/>
      <c r="AOY43" s="203"/>
      <c r="AOZ43" s="203"/>
      <c r="APA43" s="203"/>
      <c r="APB43" s="203"/>
      <c r="APC43" s="203"/>
      <c r="APD43" s="203"/>
      <c r="APE43" s="203"/>
      <c r="APF43" s="203"/>
      <c r="APG43" s="203"/>
      <c r="APH43" s="203"/>
      <c r="API43" s="203"/>
      <c r="APJ43" s="203"/>
      <c r="APK43" s="203"/>
      <c r="APL43" s="203"/>
      <c r="APM43" s="203"/>
      <c r="APN43" s="203"/>
      <c r="APO43" s="203"/>
      <c r="APP43" s="203"/>
      <c r="APQ43" s="203"/>
      <c r="APR43" s="203"/>
      <c r="APS43" s="203"/>
      <c r="APT43" s="203"/>
      <c r="APU43" s="203"/>
      <c r="APV43" s="203"/>
      <c r="APW43" s="203"/>
      <c r="APX43" s="203"/>
      <c r="APY43" s="203"/>
      <c r="APZ43" s="203"/>
      <c r="AQA43" s="203"/>
      <c r="AQB43" s="203"/>
      <c r="AQC43" s="203"/>
      <c r="AQD43" s="203"/>
      <c r="AQE43" s="203"/>
      <c r="AQF43" s="203"/>
      <c r="AQG43" s="203"/>
      <c r="AQH43" s="203"/>
      <c r="AQI43" s="203"/>
      <c r="AQJ43" s="203"/>
      <c r="AQK43" s="203"/>
      <c r="AQL43" s="203"/>
      <c r="AQM43" s="203"/>
      <c r="AQN43" s="203"/>
      <c r="AQO43" s="203"/>
      <c r="AQP43" s="203"/>
      <c r="AQQ43" s="203"/>
      <c r="AQR43" s="203"/>
      <c r="AQS43" s="203"/>
      <c r="AQT43" s="203"/>
      <c r="AQU43" s="203"/>
      <c r="AQV43" s="203"/>
      <c r="AQW43" s="203"/>
      <c r="AQX43" s="203"/>
      <c r="AQY43" s="203"/>
      <c r="AQZ43" s="203"/>
      <c r="ARA43" s="203"/>
      <c r="ARB43" s="203"/>
      <c r="ARC43" s="203"/>
      <c r="ARD43" s="203"/>
      <c r="ARE43" s="203"/>
      <c r="ARF43" s="203"/>
      <c r="ARG43" s="203"/>
      <c r="ARH43" s="203"/>
      <c r="ARI43" s="203"/>
      <c r="ARJ43" s="203"/>
      <c r="ARK43" s="203"/>
      <c r="ARL43" s="203"/>
      <c r="ARM43" s="203"/>
      <c r="ARN43" s="203"/>
      <c r="ARO43" s="203"/>
      <c r="ARP43" s="203"/>
      <c r="ARQ43" s="203"/>
      <c r="ARR43" s="203"/>
      <c r="ARS43" s="203"/>
      <c r="ART43" s="203"/>
      <c r="ARU43" s="203"/>
      <c r="ARV43" s="203"/>
      <c r="ARW43" s="203"/>
      <c r="ARX43" s="203"/>
      <c r="ARY43" s="203"/>
      <c r="ARZ43" s="203"/>
      <c r="ASA43" s="203"/>
      <c r="ASB43" s="203"/>
      <c r="ASC43" s="203"/>
      <c r="ASD43" s="203"/>
      <c r="ASE43" s="203"/>
      <c r="ASF43" s="203"/>
      <c r="ASG43" s="203"/>
      <c r="ASH43" s="203"/>
      <c r="ASI43" s="203"/>
      <c r="ASJ43" s="203"/>
      <c r="ASK43" s="203"/>
      <c r="ASL43" s="203"/>
      <c r="ASM43" s="203"/>
      <c r="ASN43" s="203"/>
      <c r="ASO43" s="203"/>
      <c r="ASP43" s="203"/>
      <c r="ASQ43" s="203"/>
      <c r="ASR43" s="203"/>
      <c r="ASS43" s="203"/>
      <c r="AST43" s="203"/>
      <c r="ASU43" s="203"/>
      <c r="ASV43" s="203"/>
      <c r="ASW43" s="203"/>
      <c r="ASX43" s="203"/>
      <c r="ASY43" s="203"/>
      <c r="ASZ43" s="203"/>
      <c r="ATA43" s="203"/>
      <c r="ATB43" s="203"/>
      <c r="ATC43" s="203"/>
      <c r="ATD43" s="203"/>
      <c r="ATE43" s="203"/>
      <c r="ATF43" s="203"/>
      <c r="ATG43" s="203"/>
      <c r="ATH43" s="203"/>
      <c r="ATI43" s="203"/>
      <c r="ATJ43" s="203"/>
      <c r="ATK43" s="203"/>
      <c r="ATL43" s="203"/>
      <c r="ATM43" s="203"/>
      <c r="ATN43" s="203"/>
      <c r="ATO43" s="203"/>
      <c r="ATP43" s="203"/>
      <c r="ATQ43" s="203"/>
      <c r="ATR43" s="203"/>
      <c r="ATS43" s="203"/>
      <c r="ATT43" s="203"/>
      <c r="ATU43" s="203"/>
      <c r="ATV43" s="203"/>
      <c r="ATW43" s="203"/>
      <c r="ATX43" s="203"/>
      <c r="ATY43" s="203"/>
      <c r="ATZ43" s="203"/>
      <c r="AUA43" s="203"/>
      <c r="AUB43" s="203"/>
      <c r="AUC43" s="203"/>
      <c r="AUD43" s="203"/>
      <c r="AUE43" s="203"/>
      <c r="AUF43" s="203"/>
      <c r="AUG43" s="203"/>
      <c r="AUH43" s="203"/>
      <c r="AUI43" s="203"/>
      <c r="AUJ43" s="203"/>
      <c r="AUK43" s="203"/>
      <c r="AUL43" s="203"/>
      <c r="AUM43" s="203"/>
      <c r="AUN43" s="203"/>
      <c r="AUO43" s="203"/>
      <c r="AUP43" s="203"/>
      <c r="AUQ43" s="203"/>
      <c r="AUR43" s="203"/>
      <c r="AUS43" s="203"/>
      <c r="AUT43" s="203"/>
      <c r="AUU43" s="203"/>
      <c r="AUV43" s="203"/>
      <c r="AUW43" s="203"/>
      <c r="AUX43" s="203"/>
      <c r="AUY43" s="203"/>
      <c r="AUZ43" s="203"/>
      <c r="AVA43" s="203"/>
      <c r="AVB43" s="203"/>
      <c r="AVC43" s="203"/>
      <c r="AVD43" s="203"/>
      <c r="AVE43" s="203"/>
      <c r="AVF43" s="203"/>
      <c r="AVG43" s="203"/>
      <c r="AVH43" s="203"/>
      <c r="AVI43" s="203"/>
      <c r="AVJ43" s="203"/>
      <c r="AVK43" s="203"/>
      <c r="AVL43" s="203"/>
      <c r="AVM43" s="203"/>
      <c r="AVN43" s="203"/>
      <c r="AVO43" s="203"/>
      <c r="AVP43" s="203"/>
      <c r="AVQ43" s="203"/>
      <c r="AVR43" s="203"/>
      <c r="AVS43" s="203"/>
      <c r="AVT43" s="203"/>
      <c r="AVU43" s="203"/>
      <c r="AVV43" s="203"/>
      <c r="AVW43" s="203"/>
      <c r="AVX43" s="203"/>
      <c r="AVY43" s="203"/>
      <c r="AVZ43" s="203"/>
      <c r="AWA43" s="203"/>
      <c r="AWB43" s="203"/>
      <c r="AWC43" s="203"/>
      <c r="AWD43" s="203"/>
      <c r="AWE43" s="203"/>
      <c r="AWF43" s="203"/>
      <c r="AWG43" s="203"/>
      <c r="AWH43" s="203"/>
      <c r="AWI43" s="203"/>
      <c r="AWJ43" s="203"/>
      <c r="AWK43" s="203"/>
      <c r="AWL43" s="203"/>
      <c r="AWM43" s="203"/>
      <c r="AWN43" s="203"/>
      <c r="AWO43" s="203"/>
      <c r="AWP43" s="203"/>
      <c r="AWQ43" s="203"/>
      <c r="AWR43" s="203"/>
      <c r="AWS43" s="203"/>
      <c r="AWT43" s="203"/>
      <c r="AWU43" s="203"/>
      <c r="AWV43" s="203"/>
      <c r="AWW43" s="203"/>
      <c r="AWX43" s="203"/>
      <c r="AWY43" s="203"/>
      <c r="AWZ43" s="203"/>
      <c r="AXA43" s="203"/>
      <c r="AXB43" s="203"/>
      <c r="AXC43" s="203"/>
      <c r="AXD43" s="203"/>
      <c r="AXE43" s="203"/>
      <c r="AXF43" s="203"/>
      <c r="AXG43" s="203"/>
      <c r="AXH43" s="203"/>
      <c r="AXI43" s="203"/>
      <c r="AXJ43" s="203"/>
      <c r="AXK43" s="203"/>
      <c r="AXL43" s="203"/>
      <c r="AXM43" s="203"/>
      <c r="AXN43" s="203"/>
      <c r="AXO43" s="203"/>
      <c r="AXP43" s="203"/>
      <c r="AXQ43" s="203"/>
      <c r="AXR43" s="203"/>
      <c r="AXS43" s="203"/>
      <c r="AXT43" s="203"/>
      <c r="AXU43" s="203"/>
      <c r="AXV43" s="203"/>
      <c r="AXW43" s="203"/>
      <c r="AXX43" s="203"/>
      <c r="AXY43" s="203"/>
      <c r="AXZ43" s="203"/>
      <c r="AYA43" s="203"/>
      <c r="AYB43" s="203"/>
      <c r="AYC43" s="203"/>
      <c r="AYD43" s="203"/>
      <c r="AYE43" s="203"/>
      <c r="AYF43" s="203"/>
      <c r="AYG43" s="203"/>
      <c r="AYH43" s="203"/>
      <c r="AYI43" s="203"/>
      <c r="AYJ43" s="203"/>
      <c r="AYK43" s="203"/>
      <c r="AYL43" s="203"/>
      <c r="AYM43" s="203"/>
      <c r="AYN43" s="203"/>
      <c r="AYO43" s="203"/>
      <c r="AYP43" s="203"/>
      <c r="AYQ43" s="203"/>
      <c r="AYR43" s="203"/>
      <c r="AYS43" s="203"/>
      <c r="AYT43" s="203"/>
      <c r="AYU43" s="203"/>
      <c r="AYV43" s="203"/>
      <c r="AYW43" s="203"/>
      <c r="AYX43" s="203"/>
      <c r="AYY43" s="203"/>
      <c r="AYZ43" s="203"/>
      <c r="AZA43" s="203"/>
      <c r="AZB43" s="203"/>
      <c r="AZC43" s="203"/>
      <c r="AZD43" s="203"/>
      <c r="AZE43" s="203"/>
      <c r="AZF43" s="203"/>
      <c r="AZG43" s="203"/>
      <c r="AZH43" s="203"/>
      <c r="AZI43" s="203"/>
      <c r="AZJ43" s="203"/>
      <c r="AZK43" s="203"/>
      <c r="AZL43" s="203"/>
      <c r="AZM43" s="203"/>
      <c r="AZN43" s="203"/>
      <c r="AZO43" s="203"/>
      <c r="AZP43" s="203"/>
      <c r="AZQ43" s="203"/>
      <c r="AZR43" s="203"/>
      <c r="AZS43" s="203"/>
      <c r="AZT43" s="203"/>
      <c r="AZU43" s="203"/>
      <c r="AZV43" s="203"/>
      <c r="AZW43" s="203"/>
      <c r="AZX43" s="203"/>
      <c r="AZY43" s="203"/>
      <c r="AZZ43" s="203"/>
      <c r="BAA43" s="203"/>
      <c r="BAB43" s="203"/>
      <c r="BAC43" s="203"/>
      <c r="BAD43" s="203"/>
      <c r="BAE43" s="203"/>
      <c r="BAF43" s="203"/>
      <c r="BAG43" s="203"/>
      <c r="BAH43" s="203"/>
      <c r="BAI43" s="203"/>
      <c r="BAJ43" s="203"/>
      <c r="BAK43" s="203"/>
      <c r="BAL43" s="203"/>
      <c r="BAM43" s="203"/>
      <c r="BAN43" s="203"/>
      <c r="BAO43" s="203"/>
      <c r="BAP43" s="203"/>
      <c r="BAQ43" s="203"/>
      <c r="BAR43" s="203"/>
      <c r="BAS43" s="203"/>
      <c r="BAT43" s="203"/>
      <c r="BAU43" s="203"/>
      <c r="BAV43" s="203"/>
      <c r="BAW43" s="203"/>
      <c r="BAX43" s="203"/>
      <c r="BAY43" s="203"/>
      <c r="BAZ43" s="203"/>
      <c r="BBA43" s="203"/>
      <c r="BBB43" s="203"/>
      <c r="BBC43" s="203"/>
      <c r="BBD43" s="203"/>
      <c r="BBE43" s="203"/>
      <c r="BBF43" s="203"/>
      <c r="BBG43" s="203"/>
      <c r="BBH43" s="203"/>
      <c r="BBI43" s="203"/>
      <c r="BBJ43" s="203"/>
      <c r="BBK43" s="203"/>
      <c r="BBL43" s="203"/>
      <c r="BBM43" s="203"/>
      <c r="BBN43" s="203"/>
      <c r="BBO43" s="203"/>
      <c r="BBP43" s="203"/>
      <c r="BBQ43" s="203"/>
      <c r="BBR43" s="203"/>
      <c r="BBS43" s="203"/>
      <c r="BBT43" s="203"/>
      <c r="BBU43" s="203"/>
      <c r="BBV43" s="203"/>
      <c r="BBW43" s="203"/>
      <c r="BBX43" s="203"/>
      <c r="BBY43" s="203"/>
      <c r="BBZ43" s="203"/>
      <c r="BCA43" s="203"/>
      <c r="BCB43" s="203"/>
      <c r="BCC43" s="203"/>
      <c r="BCD43" s="203"/>
      <c r="BCE43" s="203"/>
      <c r="BCF43" s="203"/>
      <c r="BCG43" s="203"/>
      <c r="BCH43" s="203"/>
      <c r="BCI43" s="203"/>
      <c r="BCJ43" s="203"/>
      <c r="BCK43" s="203"/>
      <c r="BCL43" s="203"/>
      <c r="BCM43" s="203"/>
      <c r="BCN43" s="203"/>
      <c r="BCO43" s="203"/>
      <c r="BCP43" s="203"/>
      <c r="BCQ43" s="203"/>
      <c r="BCR43" s="203"/>
      <c r="BCS43" s="203"/>
      <c r="BCT43" s="203"/>
      <c r="BCU43" s="203"/>
      <c r="BCV43" s="203"/>
      <c r="BCW43" s="203"/>
      <c r="BCX43" s="203"/>
      <c r="BCY43" s="203"/>
      <c r="BCZ43" s="203"/>
      <c r="BDA43" s="203"/>
      <c r="BDB43" s="203"/>
      <c r="BDC43" s="203"/>
      <c r="BDD43" s="203"/>
      <c r="BDE43" s="203"/>
      <c r="BDF43" s="203"/>
      <c r="BDG43" s="203"/>
      <c r="BDH43" s="203"/>
      <c r="BDI43" s="203"/>
      <c r="BDJ43" s="203"/>
      <c r="BDK43" s="203"/>
      <c r="BDL43" s="203"/>
      <c r="BDM43" s="203"/>
      <c r="BDN43" s="203"/>
      <c r="BDO43" s="203"/>
      <c r="BDP43" s="203"/>
      <c r="BDQ43" s="203"/>
      <c r="BDR43" s="203"/>
      <c r="BDS43" s="203"/>
      <c r="BDT43" s="203"/>
      <c r="BDU43" s="203"/>
      <c r="BDV43" s="203"/>
      <c r="BDW43" s="203"/>
      <c r="BDX43" s="203"/>
      <c r="BDY43" s="203"/>
      <c r="BDZ43" s="203"/>
      <c r="BEA43" s="203"/>
      <c r="BEB43" s="203"/>
      <c r="BEC43" s="203"/>
      <c r="BED43" s="203"/>
      <c r="BEE43" s="203"/>
      <c r="BEF43" s="203"/>
      <c r="BEG43" s="203"/>
      <c r="BEH43" s="203"/>
      <c r="BEI43" s="203"/>
      <c r="BEJ43" s="203"/>
      <c r="BEK43" s="203"/>
      <c r="BEL43" s="203"/>
      <c r="BEM43" s="203"/>
      <c r="BEN43" s="203"/>
      <c r="BEO43" s="203"/>
      <c r="BEP43" s="203"/>
      <c r="BEQ43" s="203"/>
      <c r="BER43" s="203"/>
      <c r="BES43" s="203"/>
      <c r="BET43" s="203"/>
      <c r="BEU43" s="203"/>
      <c r="BEV43" s="203"/>
      <c r="BEW43" s="203"/>
      <c r="BEX43" s="203"/>
      <c r="BEY43" s="203"/>
      <c r="BEZ43" s="203"/>
      <c r="BFA43" s="203"/>
      <c r="BFB43" s="203"/>
      <c r="BFC43" s="203"/>
      <c r="BFD43" s="203"/>
      <c r="BFE43" s="203"/>
      <c r="BFF43" s="203"/>
      <c r="BFG43" s="203"/>
      <c r="BFH43" s="203"/>
      <c r="BFI43" s="203"/>
      <c r="BFJ43" s="203"/>
      <c r="BFK43" s="203"/>
      <c r="BFL43" s="203"/>
      <c r="BFM43" s="203"/>
      <c r="BFN43" s="203"/>
      <c r="BFO43" s="203"/>
      <c r="BFP43" s="203"/>
      <c r="BFQ43" s="203"/>
      <c r="BFR43" s="203"/>
      <c r="BFS43" s="203"/>
      <c r="BFT43" s="203"/>
      <c r="BFU43" s="203"/>
      <c r="BFV43" s="203"/>
      <c r="BFW43" s="203"/>
      <c r="BFX43" s="203"/>
      <c r="BFY43" s="203"/>
      <c r="BFZ43" s="203"/>
      <c r="BGA43" s="203"/>
      <c r="BGB43" s="203"/>
      <c r="BGC43" s="203"/>
      <c r="BGD43" s="203"/>
      <c r="BGE43" s="203"/>
      <c r="BGF43" s="203"/>
      <c r="BGG43" s="203"/>
      <c r="BGH43" s="203"/>
      <c r="BGI43" s="203"/>
      <c r="BGJ43" s="203"/>
      <c r="BGK43" s="203"/>
      <c r="BGL43" s="203"/>
      <c r="BGM43" s="203"/>
      <c r="BGN43" s="203"/>
      <c r="BGO43" s="203"/>
      <c r="BGP43" s="203"/>
      <c r="BGQ43" s="203"/>
      <c r="BGR43" s="203"/>
      <c r="BGS43" s="203"/>
      <c r="BGT43" s="203"/>
      <c r="BGU43" s="203"/>
      <c r="BGV43" s="203"/>
      <c r="BGW43" s="203"/>
      <c r="BGX43" s="203"/>
      <c r="BGY43" s="203"/>
      <c r="BGZ43" s="203"/>
      <c r="BHA43" s="203"/>
      <c r="BHB43" s="203"/>
      <c r="BHC43" s="203"/>
      <c r="BHD43" s="203"/>
      <c r="BHE43" s="203"/>
      <c r="BHF43" s="203"/>
      <c r="BHG43" s="203"/>
      <c r="BHH43" s="203"/>
      <c r="BHI43" s="203"/>
      <c r="BHJ43" s="203"/>
      <c r="BHK43" s="203"/>
      <c r="BHL43" s="203"/>
      <c r="BHM43" s="203"/>
      <c r="BHN43" s="203"/>
      <c r="BHO43" s="203"/>
      <c r="BHP43" s="203"/>
      <c r="BHQ43" s="203"/>
      <c r="BHR43" s="203"/>
      <c r="BHS43" s="203"/>
      <c r="BHT43" s="203"/>
      <c r="BHU43" s="203"/>
      <c r="BHV43" s="203"/>
      <c r="BHW43" s="203"/>
      <c r="BHX43" s="203"/>
      <c r="BHY43" s="203"/>
      <c r="BHZ43" s="203"/>
      <c r="BIA43" s="203"/>
      <c r="BIB43" s="203"/>
      <c r="BIC43" s="203"/>
      <c r="BID43" s="203"/>
      <c r="BIE43" s="203"/>
      <c r="BIF43" s="203"/>
      <c r="BIG43" s="203"/>
      <c r="BIH43" s="203"/>
      <c r="BII43" s="203"/>
      <c r="BIJ43" s="203"/>
      <c r="BIK43" s="203"/>
      <c r="BIL43" s="203"/>
      <c r="BIM43" s="203"/>
      <c r="BIN43" s="203"/>
      <c r="BIO43" s="203"/>
      <c r="BIP43" s="203"/>
      <c r="BIQ43" s="203"/>
      <c r="BIR43" s="203"/>
      <c r="BIS43" s="203"/>
      <c r="BIT43" s="203"/>
      <c r="BIU43" s="203"/>
      <c r="BIV43" s="203"/>
      <c r="BIW43" s="203"/>
      <c r="BIX43" s="203"/>
      <c r="BIY43" s="203"/>
      <c r="BIZ43" s="203"/>
      <c r="BJA43" s="203"/>
      <c r="BJB43" s="203"/>
      <c r="BJC43" s="203"/>
      <c r="BJD43" s="203"/>
      <c r="BJE43" s="203"/>
      <c r="BJF43" s="203"/>
      <c r="BJG43" s="203"/>
      <c r="BJH43" s="203"/>
      <c r="BJI43" s="203"/>
      <c r="BJJ43" s="203"/>
      <c r="BJK43" s="203"/>
      <c r="BJL43" s="203"/>
      <c r="BJM43" s="203"/>
      <c r="BJN43" s="203"/>
      <c r="BJO43" s="203"/>
      <c r="BJP43" s="203"/>
      <c r="BJQ43" s="203"/>
      <c r="BJR43" s="203"/>
      <c r="BJS43" s="203"/>
      <c r="BJT43" s="203"/>
      <c r="BJU43" s="203"/>
      <c r="BJV43" s="203"/>
      <c r="BJW43" s="203"/>
      <c r="BJX43" s="203"/>
      <c r="BJY43" s="203"/>
      <c r="BJZ43" s="203"/>
      <c r="BKA43" s="203"/>
      <c r="BKB43" s="203"/>
      <c r="BKC43" s="203"/>
      <c r="BKD43" s="203"/>
      <c r="BKE43" s="203"/>
      <c r="BKF43" s="203"/>
      <c r="BKG43" s="203"/>
      <c r="BKH43" s="203"/>
      <c r="BKI43" s="203"/>
      <c r="BKJ43" s="203"/>
      <c r="BKK43" s="203"/>
      <c r="BKL43" s="203"/>
      <c r="BKM43" s="203"/>
      <c r="BKN43" s="203"/>
      <c r="BKO43" s="203"/>
      <c r="BKP43" s="203"/>
      <c r="BKQ43" s="203"/>
      <c r="BKR43" s="203"/>
      <c r="BKS43" s="203"/>
      <c r="BKT43" s="203"/>
      <c r="BKU43" s="203"/>
      <c r="BKV43" s="203"/>
      <c r="BKW43" s="203"/>
      <c r="BKX43" s="203"/>
      <c r="BKY43" s="203"/>
      <c r="BKZ43" s="203"/>
      <c r="BLA43" s="203"/>
      <c r="BLB43" s="203"/>
      <c r="BLC43" s="203"/>
      <c r="BLD43" s="203"/>
      <c r="BLE43" s="203"/>
      <c r="BLF43" s="203"/>
      <c r="BLG43" s="203"/>
      <c r="BLH43" s="203"/>
      <c r="BLI43" s="203"/>
      <c r="BLJ43" s="203"/>
      <c r="BLK43" s="203"/>
      <c r="BLL43" s="203"/>
      <c r="BLM43" s="203"/>
      <c r="BLN43" s="203"/>
      <c r="BLO43" s="203"/>
      <c r="BLP43" s="203"/>
      <c r="BLQ43" s="203"/>
      <c r="BLR43" s="203"/>
      <c r="BLS43" s="203"/>
      <c r="BLT43" s="203"/>
      <c r="BLU43" s="203"/>
      <c r="BLV43" s="203"/>
      <c r="BLW43" s="203"/>
      <c r="BLX43" s="203"/>
      <c r="BLY43" s="203"/>
      <c r="BLZ43" s="203"/>
      <c r="BMA43" s="203"/>
      <c r="BMB43" s="203"/>
      <c r="BMC43" s="203"/>
      <c r="BMD43" s="203"/>
      <c r="BME43" s="203"/>
      <c r="BMF43" s="203"/>
      <c r="BMG43" s="203"/>
      <c r="BMH43" s="203"/>
      <c r="BMI43" s="203"/>
      <c r="BMJ43" s="203"/>
      <c r="BMK43" s="203"/>
      <c r="BML43" s="203"/>
      <c r="BMM43" s="203"/>
      <c r="BMN43" s="203"/>
      <c r="BMO43" s="203"/>
      <c r="BMP43" s="203"/>
      <c r="BMQ43" s="203"/>
      <c r="BMR43" s="203"/>
      <c r="BMS43" s="203"/>
      <c r="BMT43" s="203"/>
      <c r="BMU43" s="203"/>
      <c r="BMV43" s="203"/>
      <c r="BMW43" s="203"/>
      <c r="BMX43" s="203"/>
      <c r="BMY43" s="203"/>
      <c r="BMZ43" s="203"/>
      <c r="BNA43" s="203"/>
      <c r="BNB43" s="203"/>
      <c r="BNC43" s="203"/>
      <c r="BND43" s="203"/>
      <c r="BNE43" s="203"/>
      <c r="BNF43" s="203"/>
      <c r="BNG43" s="203"/>
      <c r="BNH43" s="203"/>
      <c r="BNI43" s="203"/>
      <c r="BNJ43" s="203"/>
      <c r="BNK43" s="203"/>
      <c r="BNL43" s="203"/>
      <c r="BNM43" s="203"/>
      <c r="BNN43" s="203"/>
      <c r="BNO43" s="203"/>
      <c r="BNP43" s="203"/>
      <c r="BNQ43" s="203"/>
      <c r="BNR43" s="203"/>
      <c r="BNS43" s="203"/>
      <c r="BNT43" s="203"/>
      <c r="BNU43" s="203"/>
      <c r="BNV43" s="203"/>
      <c r="BNW43" s="203"/>
      <c r="BNX43" s="203"/>
      <c r="BNY43" s="203"/>
      <c r="BNZ43" s="203"/>
      <c r="BOA43" s="203"/>
      <c r="BOB43" s="203"/>
      <c r="BOC43" s="203"/>
      <c r="BOD43" s="203"/>
      <c r="BOE43" s="203"/>
      <c r="BOF43" s="203"/>
      <c r="BOG43" s="203"/>
      <c r="BOH43" s="203"/>
      <c r="BOI43" s="203"/>
      <c r="BOJ43" s="203"/>
      <c r="BOK43" s="203"/>
      <c r="BOL43" s="203"/>
      <c r="BOM43" s="203"/>
      <c r="BON43" s="203"/>
      <c r="BOO43" s="203"/>
      <c r="BOP43" s="203"/>
      <c r="BOQ43" s="203"/>
      <c r="BOR43" s="203"/>
      <c r="BOS43" s="203"/>
      <c r="BOT43" s="203"/>
      <c r="BOU43" s="203"/>
      <c r="BOV43" s="203"/>
      <c r="BOW43" s="203"/>
      <c r="BOX43" s="203"/>
      <c r="BOY43" s="203"/>
      <c r="BOZ43" s="203"/>
      <c r="BPA43" s="203"/>
      <c r="BPB43" s="203"/>
      <c r="BPC43" s="203"/>
      <c r="BPD43" s="203"/>
      <c r="BPE43" s="203"/>
      <c r="BPF43" s="203"/>
      <c r="BPG43" s="203"/>
      <c r="BPH43" s="203"/>
      <c r="BPI43" s="203"/>
      <c r="BPJ43" s="203"/>
      <c r="BPK43" s="203"/>
      <c r="BPL43" s="203"/>
      <c r="BPM43" s="203"/>
      <c r="BPN43" s="203"/>
      <c r="BPO43" s="203"/>
      <c r="BPP43" s="203"/>
      <c r="BPQ43" s="203"/>
      <c r="BPR43" s="203"/>
      <c r="BPS43" s="203"/>
      <c r="BPT43" s="203"/>
      <c r="BPU43" s="203"/>
      <c r="BPV43" s="203"/>
      <c r="BPW43" s="203"/>
      <c r="BPX43" s="203"/>
      <c r="BPY43" s="203"/>
      <c r="BPZ43" s="203"/>
      <c r="BQA43" s="203"/>
      <c r="BQB43" s="203"/>
      <c r="BQC43" s="203"/>
      <c r="BQD43" s="203"/>
      <c r="BQE43" s="203"/>
      <c r="BQF43" s="203"/>
      <c r="BQG43" s="203"/>
      <c r="BQH43" s="203"/>
      <c r="BQI43" s="203"/>
      <c r="BQJ43" s="203"/>
      <c r="BQK43" s="203"/>
      <c r="BQL43" s="203"/>
      <c r="BQM43" s="203"/>
      <c r="BQN43" s="203"/>
      <c r="BQO43" s="203"/>
      <c r="BQP43" s="203"/>
      <c r="BQQ43" s="203"/>
      <c r="BQR43" s="203"/>
      <c r="BQS43" s="203"/>
      <c r="BQT43" s="203"/>
      <c r="BQU43" s="203"/>
      <c r="BQV43" s="203"/>
      <c r="BQW43" s="203"/>
      <c r="BQX43" s="203"/>
      <c r="BQY43" s="203"/>
      <c r="BQZ43" s="203"/>
      <c r="BRA43" s="203"/>
      <c r="BRB43" s="203"/>
      <c r="BRC43" s="203"/>
      <c r="BRD43" s="203"/>
      <c r="BRE43" s="203"/>
      <c r="BRF43" s="203"/>
      <c r="BRG43" s="203"/>
      <c r="BRH43" s="203"/>
      <c r="BRI43" s="203"/>
      <c r="BRJ43" s="203"/>
      <c r="BRK43" s="203"/>
      <c r="BRL43" s="203"/>
      <c r="BRM43" s="203"/>
      <c r="BRN43" s="203"/>
      <c r="BRO43" s="203"/>
      <c r="BRP43" s="203"/>
      <c r="BRQ43" s="203"/>
      <c r="BRR43" s="203"/>
      <c r="BRS43" s="203"/>
      <c r="BRT43" s="203"/>
      <c r="BRU43" s="203"/>
      <c r="BRV43" s="203"/>
      <c r="BRW43" s="203"/>
      <c r="BRX43" s="203"/>
      <c r="BRY43" s="203"/>
      <c r="BRZ43" s="203"/>
      <c r="BSA43" s="203"/>
      <c r="BSB43" s="203"/>
      <c r="BSC43" s="203"/>
      <c r="BSD43" s="203"/>
      <c r="BSE43" s="203"/>
      <c r="BSF43" s="203"/>
      <c r="BSG43" s="203"/>
      <c r="BSH43" s="203"/>
      <c r="BSI43" s="203"/>
      <c r="BSJ43" s="203"/>
      <c r="BSK43" s="203"/>
      <c r="BSL43" s="203"/>
      <c r="BSM43" s="203"/>
      <c r="BSN43" s="203"/>
      <c r="BSO43" s="203"/>
      <c r="BSP43" s="203"/>
      <c r="BSQ43" s="203"/>
      <c r="BSR43" s="203"/>
      <c r="BSS43" s="203"/>
      <c r="BST43" s="203"/>
      <c r="BSU43" s="203"/>
      <c r="BSV43" s="203"/>
      <c r="BSW43" s="203"/>
      <c r="BSX43" s="203"/>
      <c r="BSY43" s="203"/>
      <c r="BSZ43" s="203"/>
      <c r="BTA43" s="203"/>
      <c r="BTB43" s="203"/>
      <c r="BTC43" s="203"/>
      <c r="BTD43" s="203"/>
      <c r="BTE43" s="203"/>
      <c r="BTF43" s="203"/>
      <c r="BTG43" s="203"/>
      <c r="BTH43" s="203"/>
      <c r="BTI43" s="203"/>
      <c r="BTJ43" s="203"/>
      <c r="BTK43" s="203"/>
      <c r="BTL43" s="203"/>
      <c r="BTM43" s="203"/>
      <c r="BTN43" s="203"/>
      <c r="BTO43" s="203"/>
      <c r="BTP43" s="203"/>
      <c r="BTQ43" s="203"/>
      <c r="BTR43" s="203"/>
      <c r="BTS43" s="203"/>
      <c r="BTT43" s="203"/>
      <c r="BTU43" s="203"/>
      <c r="BTV43" s="203"/>
      <c r="BTW43" s="203"/>
      <c r="BTX43" s="203"/>
      <c r="BTY43" s="203"/>
      <c r="BTZ43" s="203"/>
      <c r="BUA43" s="203"/>
      <c r="BUB43" s="203"/>
      <c r="BUC43" s="203"/>
      <c r="BUD43" s="203"/>
      <c r="BUE43" s="203"/>
      <c r="BUF43" s="203"/>
      <c r="BUG43" s="203"/>
      <c r="BUH43" s="203"/>
      <c r="BUI43" s="203"/>
      <c r="BUJ43" s="203"/>
      <c r="BUK43" s="203"/>
      <c r="BUL43" s="203"/>
      <c r="BUM43" s="203"/>
      <c r="BUN43" s="203"/>
      <c r="BUO43" s="203"/>
      <c r="BUP43" s="203"/>
      <c r="BUQ43" s="203"/>
      <c r="BUR43" s="203"/>
      <c r="BUS43" s="203"/>
      <c r="BUT43" s="203"/>
      <c r="BUU43" s="203"/>
      <c r="BUV43" s="203"/>
      <c r="BUW43" s="203"/>
      <c r="BUX43" s="203"/>
      <c r="BUY43" s="203"/>
      <c r="BUZ43" s="203"/>
      <c r="BVA43" s="203"/>
      <c r="BVB43" s="203"/>
      <c r="BVC43" s="203"/>
      <c r="BVD43" s="203"/>
      <c r="BVE43" s="203"/>
      <c r="BVF43" s="203"/>
      <c r="BVG43" s="203"/>
      <c r="BVH43" s="203"/>
      <c r="BVI43" s="203"/>
      <c r="BVJ43" s="203"/>
      <c r="BVK43" s="203"/>
      <c r="BVL43" s="203"/>
      <c r="BVM43" s="203"/>
      <c r="BVN43" s="203"/>
      <c r="BVO43" s="203"/>
      <c r="BVP43" s="203"/>
      <c r="BVQ43" s="203"/>
      <c r="BVR43" s="203"/>
      <c r="BVS43" s="203"/>
      <c r="BVT43" s="203"/>
      <c r="BVU43" s="203"/>
      <c r="BVV43" s="203"/>
      <c r="BVW43" s="203"/>
      <c r="BVX43" s="203"/>
      <c r="BVY43" s="203"/>
      <c r="BVZ43" s="203"/>
      <c r="BWA43" s="203"/>
      <c r="BWB43" s="203"/>
      <c r="BWC43" s="203"/>
      <c r="BWD43" s="203"/>
      <c r="BWE43" s="203"/>
      <c r="BWF43" s="203"/>
      <c r="BWG43" s="203"/>
      <c r="BWH43" s="203"/>
      <c r="BWI43" s="203"/>
      <c r="BWJ43" s="203"/>
      <c r="BWK43" s="203"/>
      <c r="BWL43" s="203"/>
      <c r="BWM43" s="203"/>
      <c r="BWN43" s="203"/>
      <c r="BWO43" s="203"/>
      <c r="BWP43" s="203"/>
      <c r="BWQ43" s="203"/>
      <c r="BWR43" s="203"/>
      <c r="BWS43" s="203"/>
      <c r="BWT43" s="203"/>
      <c r="BWU43" s="203"/>
      <c r="BWV43" s="203"/>
      <c r="BWW43" s="203"/>
      <c r="BWX43" s="203"/>
      <c r="BWY43" s="203"/>
      <c r="BWZ43" s="203"/>
      <c r="BXA43" s="203"/>
      <c r="BXB43" s="203"/>
      <c r="BXC43" s="203"/>
      <c r="BXD43" s="203"/>
      <c r="BXE43" s="203"/>
      <c r="BXF43" s="203"/>
      <c r="BXG43" s="203"/>
      <c r="BXH43" s="203"/>
      <c r="BXI43" s="203"/>
      <c r="BXJ43" s="203"/>
      <c r="BXK43" s="203"/>
      <c r="BXL43" s="203"/>
      <c r="BXM43" s="203"/>
      <c r="BXN43" s="203"/>
      <c r="BXO43" s="203"/>
      <c r="BXP43" s="203"/>
      <c r="BXQ43" s="203"/>
      <c r="BXR43" s="203"/>
      <c r="BXS43" s="203"/>
      <c r="BXT43" s="203"/>
      <c r="BXU43" s="203"/>
      <c r="BXV43" s="203"/>
      <c r="BXW43" s="203"/>
      <c r="BXX43" s="203"/>
      <c r="BXY43" s="203"/>
      <c r="BXZ43" s="203"/>
      <c r="BYA43" s="203"/>
      <c r="BYB43" s="203"/>
      <c r="BYC43" s="203"/>
      <c r="BYD43" s="203"/>
      <c r="BYE43" s="203"/>
      <c r="BYF43" s="203"/>
      <c r="BYG43" s="203"/>
      <c r="BYH43" s="203"/>
      <c r="BYI43" s="203"/>
      <c r="BYJ43" s="203"/>
      <c r="BYK43" s="203"/>
      <c r="BYL43" s="203"/>
      <c r="BYM43" s="203"/>
      <c r="BYN43" s="203"/>
      <c r="BYO43" s="203"/>
      <c r="BYP43" s="203"/>
      <c r="BYQ43" s="203"/>
      <c r="BYR43" s="203"/>
      <c r="BYS43" s="203"/>
      <c r="BYT43" s="203"/>
      <c r="BYU43" s="203"/>
      <c r="BYV43" s="203"/>
      <c r="BYW43" s="203"/>
      <c r="BYX43" s="203"/>
      <c r="BYY43" s="203"/>
      <c r="BYZ43" s="203"/>
      <c r="BZA43" s="203"/>
      <c r="BZB43" s="203"/>
      <c r="BZC43" s="203"/>
      <c r="BZD43" s="203"/>
      <c r="BZE43" s="203"/>
      <c r="BZF43" s="203"/>
      <c r="BZG43" s="203"/>
      <c r="BZH43" s="203"/>
      <c r="BZI43" s="203"/>
      <c r="BZJ43" s="203"/>
      <c r="BZK43" s="203"/>
      <c r="BZL43" s="203"/>
      <c r="BZM43" s="203"/>
      <c r="BZN43" s="203"/>
      <c r="BZO43" s="203"/>
      <c r="BZP43" s="203"/>
      <c r="BZQ43" s="203"/>
      <c r="BZR43" s="203"/>
      <c r="BZS43" s="203"/>
      <c r="BZT43" s="203"/>
      <c r="BZU43" s="203"/>
      <c r="BZV43" s="203"/>
      <c r="BZW43" s="203"/>
      <c r="BZX43" s="203"/>
      <c r="BZY43" s="203"/>
      <c r="BZZ43" s="203"/>
      <c r="CAA43" s="203"/>
      <c r="CAB43" s="203"/>
      <c r="CAC43" s="203"/>
      <c r="CAD43" s="203"/>
      <c r="CAE43" s="203"/>
      <c r="CAF43" s="203"/>
      <c r="CAG43" s="203"/>
      <c r="CAH43" s="203"/>
      <c r="CAI43" s="203"/>
      <c r="CAJ43" s="203"/>
      <c r="CAK43" s="203"/>
      <c r="CAL43" s="203"/>
      <c r="CAM43" s="203"/>
      <c r="CAN43" s="203"/>
      <c r="CAO43" s="203"/>
      <c r="CAP43" s="203"/>
      <c r="CAQ43" s="203"/>
      <c r="CAR43" s="203"/>
      <c r="CAS43" s="203"/>
      <c r="CAT43" s="203"/>
      <c r="CAU43" s="203"/>
      <c r="CAV43" s="203"/>
      <c r="CAW43" s="203"/>
      <c r="CAX43" s="203"/>
      <c r="CAY43" s="203"/>
      <c r="CAZ43" s="203"/>
      <c r="CBA43" s="203"/>
      <c r="CBB43" s="203"/>
      <c r="CBC43" s="203"/>
      <c r="CBD43" s="203"/>
      <c r="CBE43" s="203"/>
      <c r="CBF43" s="203"/>
      <c r="CBG43" s="203"/>
      <c r="CBH43" s="203"/>
      <c r="CBI43" s="203"/>
      <c r="CBJ43" s="203"/>
      <c r="CBK43" s="203"/>
      <c r="CBL43" s="203"/>
      <c r="CBM43" s="203"/>
      <c r="CBN43" s="203"/>
      <c r="CBO43" s="203"/>
      <c r="CBP43" s="203"/>
      <c r="CBQ43" s="203"/>
      <c r="CBR43" s="203"/>
      <c r="CBS43" s="203"/>
      <c r="CBT43" s="203"/>
      <c r="CBU43" s="203"/>
      <c r="CBV43" s="203"/>
      <c r="CBW43" s="203"/>
      <c r="CBX43" s="203"/>
      <c r="CBY43" s="203"/>
      <c r="CBZ43" s="203"/>
      <c r="CCA43" s="203"/>
      <c r="CCB43" s="203"/>
      <c r="CCC43" s="203"/>
      <c r="CCD43" s="203"/>
      <c r="CCE43" s="203"/>
      <c r="CCF43" s="203"/>
      <c r="CCG43" s="203"/>
      <c r="CCH43" s="203"/>
      <c r="CCI43" s="203"/>
      <c r="CCJ43" s="203"/>
      <c r="CCK43" s="203"/>
      <c r="CCL43" s="203"/>
      <c r="CCM43" s="203"/>
      <c r="CCN43" s="203"/>
      <c r="CCO43" s="203"/>
      <c r="CCP43" s="203"/>
      <c r="CCQ43" s="203"/>
      <c r="CCR43" s="203"/>
      <c r="CCS43" s="203"/>
      <c r="CCT43" s="203"/>
      <c r="CCU43" s="203"/>
      <c r="CCV43" s="203"/>
      <c r="CCW43" s="203"/>
      <c r="CCX43" s="203"/>
      <c r="CCY43" s="203"/>
      <c r="CCZ43" s="203"/>
      <c r="CDA43" s="203"/>
      <c r="CDB43" s="203"/>
      <c r="CDC43" s="203"/>
      <c r="CDD43" s="203"/>
      <c r="CDE43" s="203"/>
      <c r="CDF43" s="203"/>
      <c r="CDG43" s="203"/>
      <c r="CDH43" s="203"/>
      <c r="CDI43" s="203"/>
      <c r="CDJ43" s="203"/>
      <c r="CDK43" s="203"/>
      <c r="CDL43" s="203"/>
      <c r="CDM43" s="203"/>
      <c r="CDN43" s="203"/>
      <c r="CDO43" s="203"/>
      <c r="CDP43" s="203"/>
      <c r="CDQ43" s="203"/>
      <c r="CDR43" s="203"/>
      <c r="CDS43" s="203"/>
      <c r="CDT43" s="203"/>
      <c r="CDU43" s="203"/>
      <c r="CDV43" s="203"/>
      <c r="CDW43" s="203"/>
      <c r="CDX43" s="203"/>
      <c r="CDY43" s="203"/>
      <c r="CDZ43" s="203"/>
      <c r="CEA43" s="203"/>
      <c r="CEB43" s="203"/>
      <c r="CEC43" s="203"/>
      <c r="CED43" s="203"/>
      <c r="CEE43" s="203"/>
      <c r="CEF43" s="203"/>
      <c r="CEG43" s="203"/>
      <c r="CEH43" s="203"/>
      <c r="CEI43" s="203"/>
      <c r="CEJ43" s="203"/>
      <c r="CEK43" s="203"/>
      <c r="CEL43" s="203"/>
      <c r="CEM43" s="203"/>
      <c r="CEN43" s="203"/>
      <c r="CEO43" s="203"/>
      <c r="CEP43" s="203"/>
      <c r="CEQ43" s="203"/>
      <c r="CER43" s="203"/>
      <c r="CES43" s="203"/>
      <c r="CET43" s="203"/>
      <c r="CEU43" s="203"/>
      <c r="CEV43" s="203"/>
      <c r="CEW43" s="203"/>
      <c r="CEX43" s="203"/>
      <c r="CEY43" s="203"/>
      <c r="CEZ43" s="203"/>
      <c r="CFA43" s="203"/>
      <c r="CFB43" s="203"/>
      <c r="CFC43" s="203"/>
      <c r="CFD43" s="203"/>
      <c r="CFE43" s="203"/>
      <c r="CFF43" s="203"/>
      <c r="CFG43" s="203"/>
      <c r="CFH43" s="203"/>
      <c r="CFI43" s="203"/>
      <c r="CFJ43" s="203"/>
      <c r="CFK43" s="203"/>
      <c r="CFL43" s="203"/>
      <c r="CFM43" s="203"/>
      <c r="CFN43" s="203"/>
      <c r="CFO43" s="203"/>
      <c r="CFP43" s="203"/>
      <c r="CFQ43" s="203"/>
      <c r="CFR43" s="203"/>
      <c r="CFS43" s="203"/>
      <c r="CFT43" s="203"/>
      <c r="CFU43" s="203"/>
      <c r="CFV43" s="203"/>
      <c r="CFW43" s="203"/>
      <c r="CFX43" s="203"/>
      <c r="CFY43" s="203"/>
      <c r="CFZ43" s="203"/>
      <c r="CGA43" s="203"/>
      <c r="CGB43" s="203"/>
      <c r="CGC43" s="203"/>
      <c r="CGD43" s="203"/>
      <c r="CGE43" s="203"/>
      <c r="CGF43" s="203"/>
      <c r="CGG43" s="203"/>
      <c r="CGH43" s="203"/>
      <c r="CGI43" s="203"/>
      <c r="CGJ43" s="203"/>
      <c r="CGK43" s="203"/>
      <c r="CGL43" s="203"/>
      <c r="CGM43" s="203"/>
      <c r="CGN43" s="203"/>
      <c r="CGO43" s="203"/>
      <c r="CGP43" s="203"/>
      <c r="CGQ43" s="203"/>
      <c r="CGR43" s="203"/>
      <c r="CGS43" s="203"/>
      <c r="CGT43" s="203"/>
      <c r="CGU43" s="203"/>
      <c r="CGV43" s="203"/>
      <c r="CGW43" s="203"/>
      <c r="CGX43" s="203"/>
      <c r="CGY43" s="203"/>
      <c r="CGZ43" s="203"/>
      <c r="CHA43" s="203"/>
      <c r="CHB43" s="203"/>
      <c r="CHC43" s="203"/>
      <c r="CHD43" s="203"/>
      <c r="CHE43" s="203"/>
      <c r="CHF43" s="203"/>
      <c r="CHG43" s="203"/>
      <c r="CHH43" s="203"/>
      <c r="CHI43" s="203"/>
      <c r="CHJ43" s="203"/>
      <c r="CHK43" s="203"/>
      <c r="CHL43" s="203"/>
      <c r="CHM43" s="203"/>
      <c r="CHN43" s="203"/>
      <c r="CHO43" s="203"/>
      <c r="CHP43" s="203"/>
      <c r="CHQ43" s="203"/>
      <c r="CHR43" s="203"/>
      <c r="CHS43" s="203"/>
      <c r="CHT43" s="203"/>
      <c r="CHU43" s="203"/>
      <c r="CHV43" s="203"/>
      <c r="CHW43" s="203"/>
      <c r="CHX43" s="203"/>
      <c r="CHY43" s="203"/>
      <c r="CHZ43" s="203"/>
      <c r="CIA43" s="203"/>
      <c r="CIB43" s="203"/>
      <c r="CIC43" s="203"/>
      <c r="CID43" s="203"/>
      <c r="CIE43" s="203"/>
      <c r="CIF43" s="203"/>
      <c r="CIG43" s="203"/>
      <c r="CIH43" s="203"/>
      <c r="CII43" s="203"/>
      <c r="CIJ43" s="203"/>
      <c r="CIK43" s="203"/>
      <c r="CIL43" s="203"/>
      <c r="CIM43" s="203"/>
      <c r="CIN43" s="203"/>
      <c r="CIO43" s="203"/>
      <c r="CIP43" s="203"/>
      <c r="CIQ43" s="203"/>
      <c r="CIR43" s="203"/>
      <c r="CIS43" s="203"/>
      <c r="CIT43" s="203"/>
      <c r="CIU43" s="203"/>
      <c r="CIV43" s="203"/>
      <c r="CIW43" s="203"/>
      <c r="CIX43" s="203"/>
      <c r="CIY43" s="203"/>
      <c r="CIZ43" s="203"/>
      <c r="CJA43" s="203"/>
      <c r="CJB43" s="203"/>
      <c r="CJC43" s="203"/>
      <c r="CJD43" s="203"/>
      <c r="CJE43" s="203"/>
      <c r="CJF43" s="203"/>
      <c r="CJG43" s="203"/>
      <c r="CJH43" s="203"/>
      <c r="CJI43" s="203"/>
      <c r="CJJ43" s="203"/>
      <c r="CJK43" s="203"/>
      <c r="CJL43" s="203"/>
      <c r="CJM43" s="203"/>
      <c r="CJN43" s="203"/>
      <c r="CJO43" s="203"/>
      <c r="CJP43" s="203"/>
      <c r="CJQ43" s="203"/>
      <c r="CJR43" s="203"/>
      <c r="CJS43" s="203"/>
      <c r="CJT43" s="203"/>
      <c r="CJU43" s="203"/>
      <c r="CJV43" s="203"/>
      <c r="CJW43" s="203"/>
      <c r="CJX43" s="203"/>
      <c r="CJY43" s="203"/>
      <c r="CJZ43" s="203"/>
      <c r="CKA43" s="203"/>
      <c r="CKB43" s="203"/>
      <c r="CKC43" s="203"/>
      <c r="CKD43" s="203"/>
      <c r="CKE43" s="203"/>
      <c r="CKF43" s="203"/>
      <c r="CKG43" s="203"/>
      <c r="CKH43" s="203"/>
      <c r="CKI43" s="203"/>
      <c r="CKJ43" s="203"/>
      <c r="CKK43" s="203"/>
      <c r="CKL43" s="203"/>
      <c r="CKM43" s="203"/>
      <c r="CKN43" s="203"/>
      <c r="CKO43" s="203"/>
      <c r="CKP43" s="203"/>
      <c r="CKQ43" s="203"/>
      <c r="CKR43" s="203"/>
      <c r="CKS43" s="203"/>
      <c r="CKT43" s="203"/>
      <c r="CKU43" s="203"/>
      <c r="CKV43" s="203"/>
      <c r="CKW43" s="203"/>
      <c r="CKX43" s="203"/>
      <c r="CKY43" s="203"/>
      <c r="CKZ43" s="203"/>
      <c r="CLA43" s="203"/>
      <c r="CLB43" s="203"/>
      <c r="CLC43" s="203"/>
      <c r="CLD43" s="203"/>
      <c r="CLE43" s="203"/>
      <c r="CLF43" s="203"/>
      <c r="CLG43" s="203"/>
      <c r="CLH43" s="203"/>
      <c r="CLI43" s="203"/>
      <c r="CLJ43" s="203"/>
      <c r="CLK43" s="203"/>
      <c r="CLL43" s="203"/>
      <c r="CLM43" s="203"/>
      <c r="CLN43" s="203"/>
      <c r="CLO43" s="203"/>
      <c r="CLP43" s="203"/>
      <c r="CLQ43" s="203"/>
      <c r="CLR43" s="203"/>
      <c r="CLS43" s="203"/>
      <c r="CLT43" s="203"/>
      <c r="CLU43" s="203"/>
      <c r="CLV43" s="203"/>
      <c r="CLW43" s="203"/>
      <c r="CLX43" s="203"/>
      <c r="CLY43" s="203"/>
      <c r="CLZ43" s="203"/>
      <c r="CMA43" s="203"/>
      <c r="CMB43" s="203"/>
      <c r="CMC43" s="203"/>
      <c r="CMD43" s="203"/>
      <c r="CME43" s="203"/>
      <c r="CMF43" s="203"/>
      <c r="CMG43" s="203"/>
      <c r="CMH43" s="203"/>
      <c r="CMI43" s="203"/>
      <c r="CMJ43" s="203"/>
      <c r="CMK43" s="203"/>
      <c r="CML43" s="203"/>
      <c r="CMM43" s="203"/>
      <c r="CMN43" s="203"/>
      <c r="CMO43" s="203"/>
      <c r="CMP43" s="203"/>
      <c r="CMQ43" s="203"/>
      <c r="CMR43" s="203"/>
      <c r="CMS43" s="203"/>
      <c r="CMT43" s="203"/>
      <c r="CMU43" s="203"/>
      <c r="CMV43" s="203"/>
      <c r="CMW43" s="203"/>
      <c r="CMX43" s="203"/>
      <c r="CMY43" s="203"/>
      <c r="CMZ43" s="203"/>
      <c r="CNA43" s="203"/>
    </row>
    <row r="44" spans="1:2393" s="47" customFormat="1" ht="17.25" customHeight="1">
      <c r="A44" s="39" t="s">
        <v>53</v>
      </c>
      <c r="B44" s="40"/>
      <c r="C44" s="41">
        <f>SUM(C45:C50)</f>
        <v>190891.3</v>
      </c>
      <c r="D44" s="41">
        <f>SUM(D45:D50)</f>
        <v>199750</v>
      </c>
      <c r="E44" s="41">
        <f>SUM(E45:E50)</f>
        <v>177322.98</v>
      </c>
      <c r="F44" s="41">
        <f t="shared" ref="F44:L44" si="7">SUM(F45:F50)</f>
        <v>183523.4</v>
      </c>
      <c r="G44" s="41"/>
      <c r="H44" s="41"/>
      <c r="I44" s="41">
        <f>SUM(I45:I50)+1</f>
        <v>95681.299999999988</v>
      </c>
      <c r="J44" s="41">
        <f>SUM(J45:J50)</f>
        <v>97848.4</v>
      </c>
      <c r="K44" s="41"/>
      <c r="L44" s="41">
        <f t="shared" si="7"/>
        <v>0</v>
      </c>
      <c r="M44" s="41"/>
      <c r="N44" s="41"/>
      <c r="O44" s="41">
        <f>O45+O46+O47+O48+O49+O50</f>
        <v>105525.5</v>
      </c>
      <c r="P44" s="41">
        <f>[1]район!M44</f>
        <v>111302.90000000001</v>
      </c>
      <c r="Q44" s="33">
        <f t="shared" si="4"/>
        <v>1.1028853077874152</v>
      </c>
      <c r="R44" s="51">
        <f t="shared" si="5"/>
        <v>1.1375035258624568</v>
      </c>
      <c r="S44" s="41"/>
      <c r="T44" s="41"/>
      <c r="U44" s="41"/>
      <c r="V44" s="41"/>
      <c r="W44" s="41"/>
      <c r="X44" s="50"/>
      <c r="Y44" s="51"/>
      <c r="Z44" s="51"/>
      <c r="AA44" s="51"/>
      <c r="AB44" s="51"/>
      <c r="AC44" s="44"/>
      <c r="AD44" s="44"/>
      <c r="AE44" s="45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203"/>
      <c r="FP44" s="203"/>
      <c r="FQ44" s="203"/>
      <c r="FR44" s="203"/>
      <c r="FS44" s="203"/>
      <c r="FT44" s="203"/>
      <c r="FU44" s="203"/>
      <c r="FV44" s="203"/>
      <c r="FW44" s="203"/>
      <c r="FX44" s="203"/>
      <c r="FY44" s="203"/>
      <c r="FZ44" s="203"/>
      <c r="GA44" s="203"/>
      <c r="GB44" s="203"/>
      <c r="GC44" s="203"/>
      <c r="GD44" s="203"/>
      <c r="GE44" s="203"/>
      <c r="GF44" s="203"/>
      <c r="GG44" s="203"/>
      <c r="GH44" s="203"/>
      <c r="GI44" s="203"/>
      <c r="GJ44" s="203"/>
      <c r="GK44" s="203"/>
      <c r="GL44" s="203"/>
      <c r="GM44" s="203"/>
      <c r="GN44" s="203"/>
      <c r="GO44" s="203"/>
      <c r="GP44" s="203"/>
      <c r="GQ44" s="203"/>
      <c r="GR44" s="203"/>
      <c r="GS44" s="203"/>
      <c r="GT44" s="203"/>
      <c r="GU44" s="203"/>
      <c r="GV44" s="203"/>
      <c r="GW44" s="203"/>
      <c r="GX44" s="203"/>
      <c r="GY44" s="203"/>
      <c r="GZ44" s="203"/>
      <c r="HA44" s="203"/>
      <c r="HB44" s="203"/>
      <c r="HC44" s="203"/>
      <c r="HD44" s="203"/>
      <c r="HE44" s="203"/>
      <c r="HF44" s="203"/>
      <c r="HG44" s="203"/>
      <c r="HH44" s="203"/>
      <c r="HI44" s="203"/>
      <c r="HJ44" s="203"/>
      <c r="HK44" s="203"/>
      <c r="HL44" s="203"/>
      <c r="HM44" s="203"/>
      <c r="HN44" s="203"/>
      <c r="HO44" s="203"/>
      <c r="HP44" s="203"/>
      <c r="HQ44" s="203"/>
      <c r="HR44" s="203"/>
      <c r="HS44" s="203"/>
      <c r="HT44" s="203"/>
      <c r="HU44" s="203"/>
      <c r="HV44" s="203"/>
      <c r="HW44" s="203"/>
      <c r="HX44" s="203"/>
      <c r="HY44" s="203"/>
      <c r="HZ44" s="203"/>
      <c r="IA44" s="203"/>
      <c r="IB44" s="203"/>
      <c r="IC44" s="203"/>
      <c r="ID44" s="203"/>
      <c r="IE44" s="203"/>
      <c r="IF44" s="203"/>
      <c r="IG44" s="203"/>
      <c r="IH44" s="203"/>
      <c r="II44" s="203"/>
      <c r="IJ44" s="203"/>
      <c r="IK44" s="203"/>
      <c r="IL44" s="203"/>
      <c r="IM44" s="203"/>
      <c r="IN44" s="203"/>
      <c r="IO44" s="203"/>
      <c r="IP44" s="203"/>
      <c r="IQ44" s="203"/>
      <c r="IR44" s="203"/>
      <c r="IS44" s="203"/>
      <c r="IT44" s="203"/>
      <c r="IU44" s="203"/>
      <c r="IV44" s="203"/>
      <c r="IW44" s="203"/>
      <c r="IX44" s="203"/>
      <c r="IY44" s="203"/>
      <c r="IZ44" s="203"/>
      <c r="JA44" s="203"/>
      <c r="JB44" s="203"/>
      <c r="JC44" s="203"/>
      <c r="JD44" s="203"/>
      <c r="JE44" s="203"/>
      <c r="JF44" s="203"/>
      <c r="JG44" s="203"/>
      <c r="JH44" s="203"/>
      <c r="JI44" s="203"/>
      <c r="JJ44" s="203"/>
      <c r="JK44" s="203"/>
      <c r="JL44" s="203"/>
      <c r="JM44" s="203"/>
      <c r="JN44" s="203"/>
      <c r="JO44" s="203"/>
      <c r="JP44" s="203"/>
      <c r="JQ44" s="203"/>
      <c r="JR44" s="203"/>
      <c r="JS44" s="203"/>
      <c r="JT44" s="203"/>
      <c r="JU44" s="203"/>
      <c r="JV44" s="203"/>
      <c r="JW44" s="203"/>
      <c r="JX44" s="203"/>
      <c r="JY44" s="203"/>
      <c r="JZ44" s="203"/>
      <c r="KA44" s="203"/>
      <c r="KB44" s="203"/>
      <c r="KC44" s="203"/>
      <c r="KD44" s="203"/>
      <c r="KE44" s="203"/>
      <c r="KF44" s="203"/>
      <c r="KG44" s="203"/>
      <c r="KH44" s="203"/>
      <c r="KI44" s="203"/>
      <c r="KJ44" s="203"/>
      <c r="KK44" s="203"/>
      <c r="KL44" s="203"/>
      <c r="KM44" s="203"/>
      <c r="KN44" s="203"/>
      <c r="KO44" s="203"/>
      <c r="KP44" s="203"/>
      <c r="KQ44" s="203"/>
      <c r="KR44" s="203"/>
      <c r="KS44" s="203"/>
      <c r="KT44" s="203"/>
      <c r="KU44" s="203"/>
      <c r="KV44" s="203"/>
      <c r="KW44" s="203"/>
      <c r="KX44" s="203"/>
      <c r="KY44" s="203"/>
      <c r="KZ44" s="203"/>
      <c r="LA44" s="203"/>
      <c r="LB44" s="203"/>
      <c r="LC44" s="203"/>
      <c r="LD44" s="203"/>
      <c r="LE44" s="203"/>
      <c r="LF44" s="203"/>
      <c r="LG44" s="203"/>
      <c r="LH44" s="203"/>
      <c r="LI44" s="203"/>
      <c r="LJ44" s="203"/>
      <c r="LK44" s="203"/>
      <c r="LL44" s="203"/>
      <c r="LM44" s="203"/>
      <c r="LN44" s="203"/>
      <c r="LO44" s="203"/>
      <c r="LP44" s="203"/>
      <c r="LQ44" s="203"/>
      <c r="LR44" s="203"/>
      <c r="LS44" s="203"/>
      <c r="LT44" s="203"/>
      <c r="LU44" s="203"/>
      <c r="LV44" s="203"/>
      <c r="LW44" s="203"/>
      <c r="LX44" s="203"/>
      <c r="LY44" s="203"/>
      <c r="LZ44" s="203"/>
      <c r="MA44" s="203"/>
      <c r="MB44" s="203"/>
      <c r="MC44" s="203"/>
      <c r="MD44" s="203"/>
      <c r="ME44" s="203"/>
      <c r="MF44" s="203"/>
      <c r="MG44" s="203"/>
      <c r="MH44" s="203"/>
      <c r="MI44" s="203"/>
      <c r="MJ44" s="203"/>
      <c r="MK44" s="203"/>
      <c r="ML44" s="203"/>
      <c r="MM44" s="203"/>
      <c r="MN44" s="203"/>
      <c r="MO44" s="203"/>
      <c r="MP44" s="203"/>
      <c r="MQ44" s="203"/>
      <c r="MR44" s="203"/>
      <c r="MS44" s="203"/>
      <c r="MT44" s="203"/>
      <c r="MU44" s="203"/>
      <c r="MV44" s="203"/>
      <c r="MW44" s="203"/>
      <c r="MX44" s="203"/>
      <c r="MY44" s="203"/>
      <c r="MZ44" s="203"/>
      <c r="NA44" s="203"/>
      <c r="NB44" s="203"/>
      <c r="NC44" s="203"/>
      <c r="ND44" s="203"/>
      <c r="NE44" s="203"/>
      <c r="NF44" s="203"/>
      <c r="NG44" s="203"/>
      <c r="NH44" s="203"/>
      <c r="NI44" s="203"/>
      <c r="NJ44" s="203"/>
      <c r="NK44" s="203"/>
      <c r="NL44" s="203"/>
      <c r="NM44" s="203"/>
      <c r="NN44" s="203"/>
      <c r="NO44" s="203"/>
      <c r="NP44" s="203"/>
      <c r="NQ44" s="203"/>
      <c r="NR44" s="203"/>
      <c r="NS44" s="203"/>
      <c r="NT44" s="203"/>
      <c r="NU44" s="203"/>
      <c r="NV44" s="203"/>
      <c r="NW44" s="203"/>
      <c r="NX44" s="203"/>
      <c r="NY44" s="203"/>
      <c r="NZ44" s="203"/>
      <c r="OA44" s="203"/>
      <c r="OB44" s="203"/>
      <c r="OC44" s="203"/>
      <c r="OD44" s="203"/>
      <c r="OE44" s="203"/>
      <c r="OF44" s="203"/>
      <c r="OG44" s="203"/>
      <c r="OH44" s="203"/>
      <c r="OI44" s="203"/>
      <c r="OJ44" s="203"/>
      <c r="OK44" s="203"/>
      <c r="OL44" s="203"/>
      <c r="OM44" s="203"/>
      <c r="ON44" s="203"/>
      <c r="OO44" s="203"/>
      <c r="OP44" s="203"/>
      <c r="OQ44" s="203"/>
      <c r="OR44" s="203"/>
      <c r="OS44" s="203"/>
      <c r="OT44" s="203"/>
      <c r="OU44" s="203"/>
      <c r="OV44" s="203"/>
      <c r="OW44" s="203"/>
      <c r="OX44" s="203"/>
      <c r="OY44" s="203"/>
      <c r="OZ44" s="203"/>
      <c r="PA44" s="203"/>
      <c r="PB44" s="203"/>
      <c r="PC44" s="203"/>
      <c r="PD44" s="203"/>
      <c r="PE44" s="203"/>
      <c r="PF44" s="203"/>
      <c r="PG44" s="203"/>
      <c r="PH44" s="203"/>
      <c r="PI44" s="203"/>
      <c r="PJ44" s="203"/>
      <c r="PK44" s="203"/>
      <c r="PL44" s="203"/>
      <c r="PM44" s="203"/>
      <c r="PN44" s="203"/>
      <c r="PO44" s="203"/>
      <c r="PP44" s="203"/>
      <c r="PQ44" s="203"/>
      <c r="PR44" s="203"/>
      <c r="PS44" s="203"/>
      <c r="PT44" s="203"/>
      <c r="PU44" s="203"/>
      <c r="PV44" s="203"/>
      <c r="PW44" s="203"/>
      <c r="PX44" s="203"/>
      <c r="PY44" s="203"/>
      <c r="PZ44" s="203"/>
      <c r="QA44" s="203"/>
      <c r="QB44" s="203"/>
      <c r="QC44" s="203"/>
      <c r="QD44" s="203"/>
      <c r="QE44" s="203"/>
      <c r="QF44" s="203"/>
      <c r="QG44" s="203"/>
      <c r="QH44" s="203"/>
      <c r="QI44" s="203"/>
      <c r="QJ44" s="203"/>
      <c r="QK44" s="203"/>
      <c r="QL44" s="203"/>
      <c r="QM44" s="203"/>
      <c r="QN44" s="203"/>
      <c r="QO44" s="203"/>
      <c r="QP44" s="203"/>
      <c r="QQ44" s="203"/>
      <c r="QR44" s="203"/>
      <c r="QS44" s="203"/>
      <c r="QT44" s="203"/>
      <c r="QU44" s="203"/>
      <c r="QV44" s="203"/>
      <c r="QW44" s="203"/>
      <c r="QX44" s="203"/>
      <c r="QY44" s="203"/>
      <c r="QZ44" s="203"/>
      <c r="RA44" s="203"/>
      <c r="RB44" s="203"/>
      <c r="RC44" s="203"/>
      <c r="RD44" s="203"/>
      <c r="RE44" s="203"/>
      <c r="RF44" s="203"/>
      <c r="RG44" s="203"/>
      <c r="RH44" s="203"/>
      <c r="RI44" s="203"/>
      <c r="RJ44" s="203"/>
      <c r="RK44" s="203"/>
      <c r="RL44" s="203"/>
      <c r="RM44" s="203"/>
      <c r="RN44" s="203"/>
      <c r="RO44" s="203"/>
      <c r="RP44" s="203"/>
      <c r="RQ44" s="203"/>
      <c r="RR44" s="203"/>
      <c r="RS44" s="203"/>
      <c r="RT44" s="203"/>
      <c r="RU44" s="203"/>
      <c r="RV44" s="203"/>
      <c r="RW44" s="203"/>
      <c r="RX44" s="203"/>
      <c r="RY44" s="203"/>
      <c r="RZ44" s="203"/>
      <c r="SA44" s="203"/>
      <c r="SB44" s="203"/>
      <c r="SC44" s="203"/>
      <c r="SD44" s="203"/>
      <c r="SE44" s="203"/>
      <c r="SF44" s="203"/>
      <c r="SG44" s="203"/>
      <c r="SH44" s="203"/>
      <c r="SI44" s="203"/>
      <c r="SJ44" s="203"/>
      <c r="SK44" s="203"/>
      <c r="SL44" s="203"/>
      <c r="SM44" s="203"/>
      <c r="SN44" s="203"/>
      <c r="SO44" s="203"/>
      <c r="SP44" s="203"/>
      <c r="SQ44" s="203"/>
      <c r="SR44" s="203"/>
      <c r="SS44" s="203"/>
      <c r="ST44" s="203"/>
      <c r="SU44" s="203"/>
      <c r="SV44" s="203"/>
      <c r="SW44" s="203"/>
      <c r="SX44" s="203"/>
      <c r="SY44" s="203"/>
      <c r="SZ44" s="203"/>
      <c r="TA44" s="203"/>
      <c r="TB44" s="203"/>
      <c r="TC44" s="203"/>
      <c r="TD44" s="203"/>
      <c r="TE44" s="203"/>
      <c r="TF44" s="203"/>
      <c r="TG44" s="203"/>
      <c r="TH44" s="203"/>
      <c r="TI44" s="203"/>
      <c r="TJ44" s="203"/>
      <c r="TK44" s="203"/>
      <c r="TL44" s="203"/>
      <c r="TM44" s="203"/>
      <c r="TN44" s="203"/>
      <c r="TO44" s="203"/>
      <c r="TP44" s="203"/>
      <c r="TQ44" s="203"/>
      <c r="TR44" s="203"/>
      <c r="TS44" s="203"/>
      <c r="TT44" s="203"/>
      <c r="TU44" s="203"/>
      <c r="TV44" s="203"/>
      <c r="TW44" s="203"/>
      <c r="TX44" s="203"/>
      <c r="TY44" s="203"/>
      <c r="TZ44" s="203"/>
      <c r="UA44" s="203"/>
      <c r="UB44" s="203"/>
      <c r="UC44" s="203"/>
      <c r="UD44" s="203"/>
      <c r="UE44" s="203"/>
      <c r="UF44" s="203"/>
      <c r="UG44" s="203"/>
      <c r="UH44" s="203"/>
      <c r="UI44" s="203"/>
      <c r="UJ44" s="203"/>
      <c r="UK44" s="203"/>
      <c r="UL44" s="203"/>
      <c r="UM44" s="203"/>
      <c r="UN44" s="203"/>
      <c r="UO44" s="203"/>
      <c r="UP44" s="203"/>
      <c r="UQ44" s="203"/>
      <c r="UR44" s="203"/>
      <c r="US44" s="203"/>
      <c r="UT44" s="203"/>
      <c r="UU44" s="203"/>
      <c r="UV44" s="203"/>
      <c r="UW44" s="203"/>
      <c r="UX44" s="203"/>
      <c r="UY44" s="203"/>
      <c r="UZ44" s="203"/>
      <c r="VA44" s="203"/>
      <c r="VB44" s="203"/>
      <c r="VC44" s="203"/>
      <c r="VD44" s="203"/>
      <c r="VE44" s="203"/>
      <c r="VF44" s="203"/>
      <c r="VG44" s="203"/>
      <c r="VH44" s="203"/>
      <c r="VI44" s="203"/>
      <c r="VJ44" s="203"/>
      <c r="VK44" s="203"/>
      <c r="VL44" s="203"/>
      <c r="VM44" s="203"/>
      <c r="VN44" s="203"/>
      <c r="VO44" s="203"/>
      <c r="VP44" s="203"/>
      <c r="VQ44" s="203"/>
      <c r="VR44" s="203"/>
      <c r="VS44" s="203"/>
      <c r="VT44" s="203"/>
      <c r="VU44" s="203"/>
      <c r="VV44" s="203"/>
      <c r="VW44" s="203"/>
      <c r="VX44" s="203"/>
      <c r="VY44" s="203"/>
      <c r="VZ44" s="203"/>
      <c r="WA44" s="203"/>
      <c r="WB44" s="203"/>
      <c r="WC44" s="203"/>
      <c r="WD44" s="203"/>
      <c r="WE44" s="203"/>
      <c r="WF44" s="203"/>
      <c r="WG44" s="203"/>
      <c r="WH44" s="203"/>
      <c r="WI44" s="203"/>
      <c r="WJ44" s="203"/>
      <c r="WK44" s="203"/>
      <c r="WL44" s="203"/>
      <c r="WM44" s="203"/>
      <c r="WN44" s="203"/>
      <c r="WO44" s="203"/>
      <c r="WP44" s="203"/>
      <c r="WQ44" s="203"/>
      <c r="WR44" s="203"/>
      <c r="WS44" s="203"/>
      <c r="WT44" s="203"/>
      <c r="WU44" s="203"/>
      <c r="WV44" s="203"/>
      <c r="WW44" s="203"/>
      <c r="WX44" s="203"/>
      <c r="WY44" s="203"/>
      <c r="WZ44" s="203"/>
      <c r="XA44" s="203"/>
      <c r="XB44" s="203"/>
      <c r="XC44" s="203"/>
      <c r="XD44" s="203"/>
      <c r="XE44" s="203"/>
      <c r="XF44" s="203"/>
      <c r="XG44" s="203"/>
      <c r="XH44" s="203"/>
      <c r="XI44" s="203"/>
      <c r="XJ44" s="203"/>
      <c r="XK44" s="203"/>
      <c r="XL44" s="203"/>
      <c r="XM44" s="203"/>
      <c r="XN44" s="203"/>
      <c r="XO44" s="203"/>
      <c r="XP44" s="203"/>
      <c r="XQ44" s="203"/>
      <c r="XR44" s="203"/>
      <c r="XS44" s="203"/>
      <c r="XT44" s="203"/>
      <c r="XU44" s="203"/>
      <c r="XV44" s="203"/>
      <c r="XW44" s="203"/>
      <c r="XX44" s="203"/>
      <c r="XY44" s="203"/>
      <c r="XZ44" s="203"/>
      <c r="YA44" s="203"/>
      <c r="YB44" s="203"/>
      <c r="YC44" s="203"/>
      <c r="YD44" s="203"/>
      <c r="YE44" s="203"/>
      <c r="YF44" s="203"/>
      <c r="YG44" s="203"/>
      <c r="YH44" s="203"/>
      <c r="YI44" s="203"/>
      <c r="YJ44" s="203"/>
      <c r="YK44" s="203"/>
      <c r="YL44" s="203"/>
      <c r="YM44" s="203"/>
      <c r="YN44" s="203"/>
      <c r="YO44" s="203"/>
      <c r="YP44" s="203"/>
      <c r="YQ44" s="203"/>
      <c r="YR44" s="203"/>
      <c r="YS44" s="203"/>
      <c r="YT44" s="203"/>
      <c r="YU44" s="203"/>
      <c r="YV44" s="203"/>
      <c r="YW44" s="203"/>
      <c r="YX44" s="203"/>
      <c r="YY44" s="203"/>
      <c r="YZ44" s="203"/>
      <c r="ZA44" s="203"/>
      <c r="ZB44" s="203"/>
      <c r="ZC44" s="203"/>
      <c r="ZD44" s="203"/>
      <c r="ZE44" s="203"/>
      <c r="ZF44" s="203"/>
      <c r="ZG44" s="203"/>
      <c r="ZH44" s="203"/>
      <c r="ZI44" s="203"/>
      <c r="ZJ44" s="203"/>
      <c r="ZK44" s="203"/>
      <c r="ZL44" s="203"/>
      <c r="ZM44" s="203"/>
      <c r="ZN44" s="203"/>
      <c r="ZO44" s="203"/>
      <c r="ZP44" s="203"/>
      <c r="ZQ44" s="203"/>
      <c r="ZR44" s="203"/>
      <c r="ZS44" s="203"/>
      <c r="ZT44" s="203"/>
      <c r="ZU44" s="203"/>
      <c r="ZV44" s="203"/>
      <c r="ZW44" s="203"/>
      <c r="ZX44" s="203"/>
      <c r="ZY44" s="203"/>
      <c r="ZZ44" s="203"/>
      <c r="AAA44" s="203"/>
      <c r="AAB44" s="203"/>
      <c r="AAC44" s="203"/>
      <c r="AAD44" s="203"/>
      <c r="AAE44" s="203"/>
      <c r="AAF44" s="203"/>
      <c r="AAG44" s="203"/>
      <c r="AAH44" s="203"/>
      <c r="AAI44" s="203"/>
      <c r="AAJ44" s="203"/>
      <c r="AAK44" s="203"/>
      <c r="AAL44" s="203"/>
      <c r="AAM44" s="203"/>
      <c r="AAN44" s="203"/>
      <c r="AAO44" s="203"/>
      <c r="AAP44" s="203"/>
      <c r="AAQ44" s="203"/>
      <c r="AAR44" s="203"/>
      <c r="AAS44" s="203"/>
      <c r="AAT44" s="203"/>
      <c r="AAU44" s="203"/>
      <c r="AAV44" s="203"/>
      <c r="AAW44" s="203"/>
      <c r="AAX44" s="203"/>
      <c r="AAY44" s="203"/>
      <c r="AAZ44" s="203"/>
      <c r="ABA44" s="203"/>
      <c r="ABB44" s="203"/>
      <c r="ABC44" s="203"/>
      <c r="ABD44" s="203"/>
      <c r="ABE44" s="203"/>
      <c r="ABF44" s="203"/>
      <c r="ABG44" s="203"/>
      <c r="ABH44" s="203"/>
      <c r="ABI44" s="203"/>
      <c r="ABJ44" s="203"/>
      <c r="ABK44" s="203"/>
      <c r="ABL44" s="203"/>
      <c r="ABM44" s="203"/>
      <c r="ABN44" s="203"/>
      <c r="ABO44" s="203"/>
      <c r="ABP44" s="203"/>
      <c r="ABQ44" s="203"/>
      <c r="ABR44" s="203"/>
      <c r="ABS44" s="203"/>
      <c r="ABT44" s="203"/>
      <c r="ABU44" s="203"/>
      <c r="ABV44" s="203"/>
      <c r="ABW44" s="203"/>
      <c r="ABX44" s="203"/>
      <c r="ABY44" s="203"/>
      <c r="ABZ44" s="203"/>
      <c r="ACA44" s="203"/>
      <c r="ACB44" s="203"/>
      <c r="ACC44" s="203"/>
      <c r="ACD44" s="203"/>
      <c r="ACE44" s="203"/>
      <c r="ACF44" s="203"/>
      <c r="ACG44" s="203"/>
      <c r="ACH44" s="203"/>
      <c r="ACI44" s="203"/>
      <c r="ACJ44" s="203"/>
      <c r="ACK44" s="203"/>
      <c r="ACL44" s="203"/>
      <c r="ACM44" s="203"/>
      <c r="ACN44" s="203"/>
      <c r="ACO44" s="203"/>
      <c r="ACP44" s="203"/>
      <c r="ACQ44" s="203"/>
      <c r="ACR44" s="203"/>
      <c r="ACS44" s="203"/>
      <c r="ACT44" s="203"/>
      <c r="ACU44" s="203"/>
      <c r="ACV44" s="203"/>
      <c r="ACW44" s="203"/>
      <c r="ACX44" s="203"/>
      <c r="ACY44" s="203"/>
      <c r="ACZ44" s="203"/>
      <c r="ADA44" s="203"/>
      <c r="ADB44" s="203"/>
      <c r="ADC44" s="203"/>
      <c r="ADD44" s="203"/>
      <c r="ADE44" s="203"/>
      <c r="ADF44" s="203"/>
      <c r="ADG44" s="203"/>
      <c r="ADH44" s="203"/>
      <c r="ADI44" s="203"/>
      <c r="ADJ44" s="203"/>
      <c r="ADK44" s="203"/>
      <c r="ADL44" s="203"/>
      <c r="ADM44" s="203"/>
      <c r="ADN44" s="203"/>
      <c r="ADO44" s="203"/>
      <c r="ADP44" s="203"/>
      <c r="ADQ44" s="203"/>
      <c r="ADR44" s="203"/>
      <c r="ADS44" s="203"/>
      <c r="ADT44" s="203"/>
      <c r="ADU44" s="203"/>
      <c r="ADV44" s="203"/>
      <c r="ADW44" s="203"/>
      <c r="ADX44" s="203"/>
      <c r="ADY44" s="203"/>
      <c r="ADZ44" s="203"/>
      <c r="AEA44" s="203"/>
      <c r="AEB44" s="203"/>
      <c r="AEC44" s="203"/>
      <c r="AED44" s="203"/>
      <c r="AEE44" s="203"/>
      <c r="AEF44" s="203"/>
      <c r="AEG44" s="203"/>
      <c r="AEH44" s="203"/>
      <c r="AEI44" s="203"/>
      <c r="AEJ44" s="203"/>
      <c r="AEK44" s="203"/>
      <c r="AEL44" s="203"/>
      <c r="AEM44" s="203"/>
      <c r="AEN44" s="203"/>
      <c r="AEO44" s="203"/>
      <c r="AEP44" s="203"/>
      <c r="AEQ44" s="203"/>
      <c r="AER44" s="203"/>
      <c r="AES44" s="203"/>
      <c r="AET44" s="203"/>
      <c r="AEU44" s="203"/>
      <c r="AEV44" s="203"/>
      <c r="AEW44" s="203"/>
      <c r="AEX44" s="203"/>
      <c r="AEY44" s="203"/>
      <c r="AEZ44" s="203"/>
      <c r="AFA44" s="203"/>
      <c r="AFB44" s="203"/>
      <c r="AFC44" s="203"/>
      <c r="AFD44" s="203"/>
      <c r="AFE44" s="203"/>
      <c r="AFF44" s="203"/>
      <c r="AFG44" s="203"/>
      <c r="AFH44" s="203"/>
      <c r="AFI44" s="203"/>
      <c r="AFJ44" s="203"/>
      <c r="AFK44" s="203"/>
      <c r="AFL44" s="203"/>
      <c r="AFM44" s="203"/>
      <c r="AFN44" s="203"/>
      <c r="AFO44" s="203"/>
      <c r="AFP44" s="203"/>
      <c r="AFQ44" s="203"/>
      <c r="AFR44" s="203"/>
      <c r="AFS44" s="203"/>
      <c r="AFT44" s="203"/>
      <c r="AFU44" s="203"/>
      <c r="AFV44" s="203"/>
      <c r="AFW44" s="203"/>
      <c r="AFX44" s="203"/>
      <c r="AFY44" s="203"/>
      <c r="AFZ44" s="203"/>
      <c r="AGA44" s="203"/>
      <c r="AGB44" s="203"/>
      <c r="AGC44" s="203"/>
      <c r="AGD44" s="203"/>
      <c r="AGE44" s="203"/>
      <c r="AGF44" s="203"/>
      <c r="AGG44" s="203"/>
      <c r="AGH44" s="203"/>
      <c r="AGI44" s="203"/>
      <c r="AGJ44" s="203"/>
      <c r="AGK44" s="203"/>
      <c r="AGL44" s="203"/>
      <c r="AGM44" s="203"/>
      <c r="AGN44" s="203"/>
      <c r="AGO44" s="203"/>
      <c r="AGP44" s="203"/>
      <c r="AGQ44" s="203"/>
      <c r="AGR44" s="203"/>
      <c r="AGS44" s="203"/>
      <c r="AGT44" s="203"/>
      <c r="AGU44" s="203"/>
      <c r="AGV44" s="203"/>
      <c r="AGW44" s="203"/>
      <c r="AGX44" s="203"/>
      <c r="AGY44" s="203"/>
      <c r="AGZ44" s="203"/>
      <c r="AHA44" s="203"/>
      <c r="AHB44" s="203"/>
      <c r="AHC44" s="203"/>
      <c r="AHD44" s="203"/>
      <c r="AHE44" s="203"/>
      <c r="AHF44" s="203"/>
      <c r="AHG44" s="203"/>
      <c r="AHH44" s="203"/>
      <c r="AHI44" s="203"/>
      <c r="AHJ44" s="203"/>
      <c r="AHK44" s="203"/>
      <c r="AHL44" s="203"/>
      <c r="AHM44" s="203"/>
      <c r="AHN44" s="203"/>
      <c r="AHO44" s="203"/>
      <c r="AHP44" s="203"/>
      <c r="AHQ44" s="203"/>
      <c r="AHR44" s="203"/>
      <c r="AHS44" s="203"/>
      <c r="AHT44" s="203"/>
      <c r="AHU44" s="203"/>
      <c r="AHV44" s="203"/>
      <c r="AHW44" s="203"/>
      <c r="AHX44" s="203"/>
      <c r="AHY44" s="203"/>
      <c r="AHZ44" s="203"/>
      <c r="AIA44" s="203"/>
      <c r="AIB44" s="203"/>
      <c r="AIC44" s="203"/>
      <c r="AID44" s="203"/>
      <c r="AIE44" s="203"/>
      <c r="AIF44" s="203"/>
      <c r="AIG44" s="203"/>
      <c r="AIH44" s="203"/>
      <c r="AII44" s="203"/>
      <c r="AIJ44" s="203"/>
      <c r="AIK44" s="203"/>
      <c r="AIL44" s="203"/>
      <c r="AIM44" s="203"/>
      <c r="AIN44" s="203"/>
      <c r="AIO44" s="203"/>
      <c r="AIP44" s="203"/>
      <c r="AIQ44" s="203"/>
      <c r="AIR44" s="203"/>
      <c r="AIS44" s="203"/>
      <c r="AIT44" s="203"/>
      <c r="AIU44" s="203"/>
      <c r="AIV44" s="203"/>
      <c r="AIW44" s="203"/>
      <c r="AIX44" s="203"/>
      <c r="AIY44" s="203"/>
      <c r="AIZ44" s="203"/>
      <c r="AJA44" s="203"/>
      <c r="AJB44" s="203"/>
      <c r="AJC44" s="203"/>
      <c r="AJD44" s="203"/>
      <c r="AJE44" s="203"/>
      <c r="AJF44" s="203"/>
      <c r="AJG44" s="203"/>
      <c r="AJH44" s="203"/>
      <c r="AJI44" s="203"/>
      <c r="AJJ44" s="203"/>
      <c r="AJK44" s="203"/>
      <c r="AJL44" s="203"/>
      <c r="AJM44" s="203"/>
      <c r="AJN44" s="203"/>
      <c r="AJO44" s="203"/>
      <c r="AJP44" s="203"/>
      <c r="AJQ44" s="203"/>
      <c r="AJR44" s="203"/>
      <c r="AJS44" s="203"/>
      <c r="AJT44" s="203"/>
      <c r="AJU44" s="203"/>
      <c r="AJV44" s="203"/>
      <c r="AJW44" s="203"/>
      <c r="AJX44" s="203"/>
      <c r="AJY44" s="203"/>
      <c r="AJZ44" s="203"/>
      <c r="AKA44" s="203"/>
      <c r="AKB44" s="203"/>
      <c r="AKC44" s="203"/>
      <c r="AKD44" s="203"/>
      <c r="AKE44" s="203"/>
      <c r="AKF44" s="203"/>
      <c r="AKG44" s="203"/>
      <c r="AKH44" s="203"/>
      <c r="AKI44" s="203"/>
      <c r="AKJ44" s="203"/>
      <c r="AKK44" s="203"/>
      <c r="AKL44" s="203"/>
      <c r="AKM44" s="203"/>
      <c r="AKN44" s="203"/>
      <c r="AKO44" s="203"/>
      <c r="AKP44" s="203"/>
      <c r="AKQ44" s="203"/>
      <c r="AKR44" s="203"/>
      <c r="AKS44" s="203"/>
      <c r="AKT44" s="203"/>
      <c r="AKU44" s="203"/>
      <c r="AKV44" s="203"/>
      <c r="AKW44" s="203"/>
      <c r="AKX44" s="203"/>
      <c r="AKY44" s="203"/>
      <c r="AKZ44" s="203"/>
      <c r="ALA44" s="203"/>
      <c r="ALB44" s="203"/>
      <c r="ALC44" s="203"/>
      <c r="ALD44" s="203"/>
      <c r="ALE44" s="203"/>
      <c r="ALF44" s="203"/>
      <c r="ALG44" s="203"/>
      <c r="ALH44" s="203"/>
      <c r="ALI44" s="203"/>
      <c r="ALJ44" s="203"/>
      <c r="ALK44" s="203"/>
      <c r="ALL44" s="203"/>
      <c r="ALM44" s="203"/>
      <c r="ALN44" s="203"/>
      <c r="ALO44" s="203"/>
      <c r="ALP44" s="203"/>
      <c r="ALQ44" s="203"/>
      <c r="ALR44" s="203"/>
      <c r="ALS44" s="203"/>
      <c r="ALT44" s="203"/>
      <c r="ALU44" s="203"/>
      <c r="ALV44" s="203"/>
      <c r="ALW44" s="203"/>
      <c r="ALX44" s="203"/>
      <c r="ALY44" s="203"/>
      <c r="ALZ44" s="203"/>
      <c r="AMA44" s="203"/>
      <c r="AMB44" s="203"/>
      <c r="AMC44" s="203"/>
      <c r="AMD44" s="203"/>
      <c r="AME44" s="203"/>
      <c r="AMF44" s="203"/>
      <c r="AMG44" s="203"/>
      <c r="AMH44" s="203"/>
      <c r="AMI44" s="203"/>
      <c r="AMJ44" s="203"/>
      <c r="AMK44" s="203"/>
      <c r="AML44" s="203"/>
      <c r="AMM44" s="203"/>
      <c r="AMN44" s="203"/>
      <c r="AMO44" s="203"/>
      <c r="AMP44" s="203"/>
      <c r="AMQ44" s="203"/>
      <c r="AMR44" s="203"/>
      <c r="AMS44" s="203"/>
      <c r="AMT44" s="203"/>
      <c r="AMU44" s="203"/>
      <c r="AMV44" s="203"/>
      <c r="AMW44" s="203"/>
      <c r="AMX44" s="203"/>
      <c r="AMY44" s="203"/>
      <c r="AMZ44" s="203"/>
      <c r="ANA44" s="203"/>
      <c r="ANB44" s="203"/>
      <c r="ANC44" s="203"/>
      <c r="AND44" s="203"/>
      <c r="ANE44" s="203"/>
      <c r="ANF44" s="203"/>
      <c r="ANG44" s="203"/>
      <c r="ANH44" s="203"/>
      <c r="ANI44" s="203"/>
      <c r="ANJ44" s="203"/>
      <c r="ANK44" s="203"/>
      <c r="ANL44" s="203"/>
      <c r="ANM44" s="203"/>
      <c r="ANN44" s="203"/>
      <c r="ANO44" s="203"/>
      <c r="ANP44" s="203"/>
      <c r="ANQ44" s="203"/>
      <c r="ANR44" s="203"/>
      <c r="ANS44" s="203"/>
      <c r="ANT44" s="203"/>
      <c r="ANU44" s="203"/>
      <c r="ANV44" s="203"/>
      <c r="ANW44" s="203"/>
      <c r="ANX44" s="203"/>
      <c r="ANY44" s="203"/>
      <c r="ANZ44" s="203"/>
      <c r="AOA44" s="203"/>
      <c r="AOB44" s="203"/>
      <c r="AOC44" s="203"/>
      <c r="AOD44" s="203"/>
      <c r="AOE44" s="203"/>
      <c r="AOF44" s="203"/>
      <c r="AOG44" s="203"/>
      <c r="AOH44" s="203"/>
      <c r="AOI44" s="203"/>
      <c r="AOJ44" s="203"/>
      <c r="AOK44" s="203"/>
      <c r="AOL44" s="203"/>
      <c r="AOM44" s="203"/>
      <c r="AON44" s="203"/>
      <c r="AOO44" s="203"/>
      <c r="AOP44" s="203"/>
      <c r="AOQ44" s="203"/>
      <c r="AOR44" s="203"/>
      <c r="AOS44" s="203"/>
      <c r="AOT44" s="203"/>
      <c r="AOU44" s="203"/>
      <c r="AOV44" s="203"/>
      <c r="AOW44" s="203"/>
      <c r="AOX44" s="203"/>
      <c r="AOY44" s="203"/>
      <c r="AOZ44" s="203"/>
      <c r="APA44" s="203"/>
      <c r="APB44" s="203"/>
      <c r="APC44" s="203"/>
      <c r="APD44" s="203"/>
      <c r="APE44" s="203"/>
      <c r="APF44" s="203"/>
      <c r="APG44" s="203"/>
      <c r="APH44" s="203"/>
      <c r="API44" s="203"/>
      <c r="APJ44" s="203"/>
      <c r="APK44" s="203"/>
      <c r="APL44" s="203"/>
      <c r="APM44" s="203"/>
      <c r="APN44" s="203"/>
      <c r="APO44" s="203"/>
      <c r="APP44" s="203"/>
      <c r="APQ44" s="203"/>
      <c r="APR44" s="203"/>
      <c r="APS44" s="203"/>
      <c r="APT44" s="203"/>
      <c r="APU44" s="203"/>
      <c r="APV44" s="203"/>
      <c r="APW44" s="203"/>
      <c r="APX44" s="203"/>
      <c r="APY44" s="203"/>
      <c r="APZ44" s="203"/>
      <c r="AQA44" s="203"/>
      <c r="AQB44" s="203"/>
      <c r="AQC44" s="203"/>
      <c r="AQD44" s="203"/>
      <c r="AQE44" s="203"/>
      <c r="AQF44" s="203"/>
      <c r="AQG44" s="203"/>
      <c r="AQH44" s="203"/>
      <c r="AQI44" s="203"/>
      <c r="AQJ44" s="203"/>
      <c r="AQK44" s="203"/>
      <c r="AQL44" s="203"/>
      <c r="AQM44" s="203"/>
      <c r="AQN44" s="203"/>
      <c r="AQO44" s="203"/>
      <c r="AQP44" s="203"/>
      <c r="AQQ44" s="203"/>
      <c r="AQR44" s="203"/>
      <c r="AQS44" s="203"/>
      <c r="AQT44" s="203"/>
      <c r="AQU44" s="203"/>
      <c r="AQV44" s="203"/>
      <c r="AQW44" s="203"/>
      <c r="AQX44" s="203"/>
      <c r="AQY44" s="203"/>
      <c r="AQZ44" s="203"/>
      <c r="ARA44" s="203"/>
      <c r="ARB44" s="203"/>
      <c r="ARC44" s="203"/>
      <c r="ARD44" s="203"/>
      <c r="ARE44" s="203"/>
      <c r="ARF44" s="203"/>
      <c r="ARG44" s="203"/>
      <c r="ARH44" s="203"/>
      <c r="ARI44" s="203"/>
      <c r="ARJ44" s="203"/>
      <c r="ARK44" s="203"/>
      <c r="ARL44" s="203"/>
      <c r="ARM44" s="203"/>
      <c r="ARN44" s="203"/>
      <c r="ARO44" s="203"/>
      <c r="ARP44" s="203"/>
      <c r="ARQ44" s="203"/>
      <c r="ARR44" s="203"/>
      <c r="ARS44" s="203"/>
      <c r="ART44" s="203"/>
      <c r="ARU44" s="203"/>
      <c r="ARV44" s="203"/>
      <c r="ARW44" s="203"/>
      <c r="ARX44" s="203"/>
      <c r="ARY44" s="203"/>
      <c r="ARZ44" s="203"/>
      <c r="ASA44" s="203"/>
      <c r="ASB44" s="203"/>
      <c r="ASC44" s="203"/>
      <c r="ASD44" s="203"/>
      <c r="ASE44" s="203"/>
      <c r="ASF44" s="203"/>
      <c r="ASG44" s="203"/>
      <c r="ASH44" s="203"/>
      <c r="ASI44" s="203"/>
      <c r="ASJ44" s="203"/>
      <c r="ASK44" s="203"/>
      <c r="ASL44" s="203"/>
      <c r="ASM44" s="203"/>
      <c r="ASN44" s="203"/>
      <c r="ASO44" s="203"/>
      <c r="ASP44" s="203"/>
      <c r="ASQ44" s="203"/>
      <c r="ASR44" s="203"/>
      <c r="ASS44" s="203"/>
      <c r="AST44" s="203"/>
      <c r="ASU44" s="203"/>
      <c r="ASV44" s="203"/>
      <c r="ASW44" s="203"/>
      <c r="ASX44" s="203"/>
      <c r="ASY44" s="203"/>
      <c r="ASZ44" s="203"/>
      <c r="ATA44" s="203"/>
      <c r="ATB44" s="203"/>
      <c r="ATC44" s="203"/>
      <c r="ATD44" s="203"/>
      <c r="ATE44" s="203"/>
      <c r="ATF44" s="203"/>
      <c r="ATG44" s="203"/>
      <c r="ATH44" s="203"/>
      <c r="ATI44" s="203"/>
      <c r="ATJ44" s="203"/>
      <c r="ATK44" s="203"/>
      <c r="ATL44" s="203"/>
      <c r="ATM44" s="203"/>
      <c r="ATN44" s="203"/>
      <c r="ATO44" s="203"/>
      <c r="ATP44" s="203"/>
      <c r="ATQ44" s="203"/>
      <c r="ATR44" s="203"/>
      <c r="ATS44" s="203"/>
      <c r="ATT44" s="203"/>
      <c r="ATU44" s="203"/>
      <c r="ATV44" s="203"/>
      <c r="ATW44" s="203"/>
      <c r="ATX44" s="203"/>
      <c r="ATY44" s="203"/>
      <c r="ATZ44" s="203"/>
      <c r="AUA44" s="203"/>
      <c r="AUB44" s="203"/>
      <c r="AUC44" s="203"/>
      <c r="AUD44" s="203"/>
      <c r="AUE44" s="203"/>
      <c r="AUF44" s="203"/>
      <c r="AUG44" s="203"/>
      <c r="AUH44" s="203"/>
      <c r="AUI44" s="203"/>
      <c r="AUJ44" s="203"/>
      <c r="AUK44" s="203"/>
      <c r="AUL44" s="203"/>
      <c r="AUM44" s="203"/>
      <c r="AUN44" s="203"/>
      <c r="AUO44" s="203"/>
      <c r="AUP44" s="203"/>
      <c r="AUQ44" s="203"/>
      <c r="AUR44" s="203"/>
      <c r="AUS44" s="203"/>
      <c r="AUT44" s="203"/>
      <c r="AUU44" s="203"/>
      <c r="AUV44" s="203"/>
      <c r="AUW44" s="203"/>
      <c r="AUX44" s="203"/>
      <c r="AUY44" s="203"/>
      <c r="AUZ44" s="203"/>
      <c r="AVA44" s="203"/>
      <c r="AVB44" s="203"/>
      <c r="AVC44" s="203"/>
      <c r="AVD44" s="203"/>
      <c r="AVE44" s="203"/>
      <c r="AVF44" s="203"/>
      <c r="AVG44" s="203"/>
      <c r="AVH44" s="203"/>
      <c r="AVI44" s="203"/>
      <c r="AVJ44" s="203"/>
      <c r="AVK44" s="203"/>
      <c r="AVL44" s="203"/>
      <c r="AVM44" s="203"/>
      <c r="AVN44" s="203"/>
      <c r="AVO44" s="203"/>
      <c r="AVP44" s="203"/>
      <c r="AVQ44" s="203"/>
      <c r="AVR44" s="203"/>
      <c r="AVS44" s="203"/>
      <c r="AVT44" s="203"/>
      <c r="AVU44" s="203"/>
      <c r="AVV44" s="203"/>
      <c r="AVW44" s="203"/>
      <c r="AVX44" s="203"/>
      <c r="AVY44" s="203"/>
      <c r="AVZ44" s="203"/>
      <c r="AWA44" s="203"/>
      <c r="AWB44" s="203"/>
      <c r="AWC44" s="203"/>
      <c r="AWD44" s="203"/>
      <c r="AWE44" s="203"/>
      <c r="AWF44" s="203"/>
      <c r="AWG44" s="203"/>
      <c r="AWH44" s="203"/>
      <c r="AWI44" s="203"/>
      <c r="AWJ44" s="203"/>
      <c r="AWK44" s="203"/>
      <c r="AWL44" s="203"/>
      <c r="AWM44" s="203"/>
      <c r="AWN44" s="203"/>
      <c r="AWO44" s="203"/>
      <c r="AWP44" s="203"/>
      <c r="AWQ44" s="203"/>
      <c r="AWR44" s="203"/>
      <c r="AWS44" s="203"/>
      <c r="AWT44" s="203"/>
      <c r="AWU44" s="203"/>
      <c r="AWV44" s="203"/>
      <c r="AWW44" s="203"/>
      <c r="AWX44" s="203"/>
      <c r="AWY44" s="203"/>
      <c r="AWZ44" s="203"/>
      <c r="AXA44" s="203"/>
      <c r="AXB44" s="203"/>
      <c r="AXC44" s="203"/>
      <c r="AXD44" s="203"/>
      <c r="AXE44" s="203"/>
      <c r="AXF44" s="203"/>
      <c r="AXG44" s="203"/>
      <c r="AXH44" s="203"/>
      <c r="AXI44" s="203"/>
      <c r="AXJ44" s="203"/>
      <c r="AXK44" s="203"/>
      <c r="AXL44" s="203"/>
      <c r="AXM44" s="203"/>
      <c r="AXN44" s="203"/>
      <c r="AXO44" s="203"/>
      <c r="AXP44" s="203"/>
      <c r="AXQ44" s="203"/>
      <c r="AXR44" s="203"/>
      <c r="AXS44" s="203"/>
      <c r="AXT44" s="203"/>
      <c r="AXU44" s="203"/>
      <c r="AXV44" s="203"/>
      <c r="AXW44" s="203"/>
      <c r="AXX44" s="203"/>
      <c r="AXY44" s="203"/>
      <c r="AXZ44" s="203"/>
      <c r="AYA44" s="203"/>
      <c r="AYB44" s="203"/>
      <c r="AYC44" s="203"/>
      <c r="AYD44" s="203"/>
      <c r="AYE44" s="203"/>
      <c r="AYF44" s="203"/>
      <c r="AYG44" s="203"/>
      <c r="AYH44" s="203"/>
      <c r="AYI44" s="203"/>
      <c r="AYJ44" s="203"/>
      <c r="AYK44" s="203"/>
      <c r="AYL44" s="203"/>
      <c r="AYM44" s="203"/>
      <c r="AYN44" s="203"/>
      <c r="AYO44" s="203"/>
      <c r="AYP44" s="203"/>
      <c r="AYQ44" s="203"/>
      <c r="AYR44" s="203"/>
      <c r="AYS44" s="203"/>
      <c r="AYT44" s="203"/>
      <c r="AYU44" s="203"/>
      <c r="AYV44" s="203"/>
      <c r="AYW44" s="203"/>
      <c r="AYX44" s="203"/>
      <c r="AYY44" s="203"/>
      <c r="AYZ44" s="203"/>
      <c r="AZA44" s="203"/>
      <c r="AZB44" s="203"/>
      <c r="AZC44" s="203"/>
      <c r="AZD44" s="203"/>
      <c r="AZE44" s="203"/>
      <c r="AZF44" s="203"/>
      <c r="AZG44" s="203"/>
      <c r="AZH44" s="203"/>
      <c r="AZI44" s="203"/>
      <c r="AZJ44" s="203"/>
      <c r="AZK44" s="203"/>
      <c r="AZL44" s="203"/>
      <c r="AZM44" s="203"/>
      <c r="AZN44" s="203"/>
      <c r="AZO44" s="203"/>
      <c r="AZP44" s="203"/>
      <c r="AZQ44" s="203"/>
      <c r="AZR44" s="203"/>
      <c r="AZS44" s="203"/>
      <c r="AZT44" s="203"/>
      <c r="AZU44" s="203"/>
      <c r="AZV44" s="203"/>
      <c r="AZW44" s="203"/>
      <c r="AZX44" s="203"/>
      <c r="AZY44" s="203"/>
      <c r="AZZ44" s="203"/>
      <c r="BAA44" s="203"/>
      <c r="BAB44" s="203"/>
      <c r="BAC44" s="203"/>
      <c r="BAD44" s="203"/>
      <c r="BAE44" s="203"/>
      <c r="BAF44" s="203"/>
      <c r="BAG44" s="203"/>
      <c r="BAH44" s="203"/>
      <c r="BAI44" s="203"/>
      <c r="BAJ44" s="203"/>
      <c r="BAK44" s="203"/>
      <c r="BAL44" s="203"/>
      <c r="BAM44" s="203"/>
      <c r="BAN44" s="203"/>
      <c r="BAO44" s="203"/>
      <c r="BAP44" s="203"/>
      <c r="BAQ44" s="203"/>
      <c r="BAR44" s="203"/>
      <c r="BAS44" s="203"/>
      <c r="BAT44" s="203"/>
      <c r="BAU44" s="203"/>
      <c r="BAV44" s="203"/>
      <c r="BAW44" s="203"/>
      <c r="BAX44" s="203"/>
      <c r="BAY44" s="203"/>
      <c r="BAZ44" s="203"/>
      <c r="BBA44" s="203"/>
      <c r="BBB44" s="203"/>
      <c r="BBC44" s="203"/>
      <c r="BBD44" s="203"/>
      <c r="BBE44" s="203"/>
      <c r="BBF44" s="203"/>
      <c r="BBG44" s="203"/>
      <c r="BBH44" s="203"/>
      <c r="BBI44" s="203"/>
      <c r="BBJ44" s="203"/>
      <c r="BBK44" s="203"/>
      <c r="BBL44" s="203"/>
      <c r="BBM44" s="203"/>
      <c r="BBN44" s="203"/>
      <c r="BBO44" s="203"/>
      <c r="BBP44" s="203"/>
      <c r="BBQ44" s="203"/>
      <c r="BBR44" s="203"/>
      <c r="BBS44" s="203"/>
      <c r="BBT44" s="203"/>
      <c r="BBU44" s="203"/>
      <c r="BBV44" s="203"/>
      <c r="BBW44" s="203"/>
      <c r="BBX44" s="203"/>
      <c r="BBY44" s="203"/>
      <c r="BBZ44" s="203"/>
      <c r="BCA44" s="203"/>
      <c r="BCB44" s="203"/>
      <c r="BCC44" s="203"/>
      <c r="BCD44" s="203"/>
      <c r="BCE44" s="203"/>
      <c r="BCF44" s="203"/>
      <c r="BCG44" s="203"/>
      <c r="BCH44" s="203"/>
      <c r="BCI44" s="203"/>
      <c r="BCJ44" s="203"/>
      <c r="BCK44" s="203"/>
      <c r="BCL44" s="203"/>
      <c r="BCM44" s="203"/>
      <c r="BCN44" s="203"/>
      <c r="BCO44" s="203"/>
      <c r="BCP44" s="203"/>
      <c r="BCQ44" s="203"/>
      <c r="BCR44" s="203"/>
      <c r="BCS44" s="203"/>
      <c r="BCT44" s="203"/>
      <c r="BCU44" s="203"/>
      <c r="BCV44" s="203"/>
      <c r="BCW44" s="203"/>
      <c r="BCX44" s="203"/>
      <c r="BCY44" s="203"/>
      <c r="BCZ44" s="203"/>
      <c r="BDA44" s="203"/>
      <c r="BDB44" s="203"/>
      <c r="BDC44" s="203"/>
      <c r="BDD44" s="203"/>
      <c r="BDE44" s="203"/>
      <c r="BDF44" s="203"/>
      <c r="BDG44" s="203"/>
      <c r="BDH44" s="203"/>
      <c r="BDI44" s="203"/>
      <c r="BDJ44" s="203"/>
      <c r="BDK44" s="203"/>
      <c r="BDL44" s="203"/>
      <c r="BDM44" s="203"/>
      <c r="BDN44" s="203"/>
      <c r="BDO44" s="203"/>
      <c r="BDP44" s="203"/>
      <c r="BDQ44" s="203"/>
      <c r="BDR44" s="203"/>
      <c r="BDS44" s="203"/>
      <c r="BDT44" s="203"/>
      <c r="BDU44" s="203"/>
      <c r="BDV44" s="203"/>
      <c r="BDW44" s="203"/>
      <c r="BDX44" s="203"/>
      <c r="BDY44" s="203"/>
      <c r="BDZ44" s="203"/>
      <c r="BEA44" s="203"/>
      <c r="BEB44" s="203"/>
      <c r="BEC44" s="203"/>
      <c r="BED44" s="203"/>
      <c r="BEE44" s="203"/>
      <c r="BEF44" s="203"/>
      <c r="BEG44" s="203"/>
      <c r="BEH44" s="203"/>
      <c r="BEI44" s="203"/>
      <c r="BEJ44" s="203"/>
      <c r="BEK44" s="203"/>
      <c r="BEL44" s="203"/>
      <c r="BEM44" s="203"/>
      <c r="BEN44" s="203"/>
      <c r="BEO44" s="203"/>
      <c r="BEP44" s="203"/>
      <c r="BEQ44" s="203"/>
      <c r="BER44" s="203"/>
      <c r="BES44" s="203"/>
      <c r="BET44" s="203"/>
      <c r="BEU44" s="203"/>
      <c r="BEV44" s="203"/>
      <c r="BEW44" s="203"/>
      <c r="BEX44" s="203"/>
      <c r="BEY44" s="203"/>
      <c r="BEZ44" s="203"/>
      <c r="BFA44" s="203"/>
      <c r="BFB44" s="203"/>
      <c r="BFC44" s="203"/>
      <c r="BFD44" s="203"/>
      <c r="BFE44" s="203"/>
      <c r="BFF44" s="203"/>
      <c r="BFG44" s="203"/>
      <c r="BFH44" s="203"/>
      <c r="BFI44" s="203"/>
      <c r="BFJ44" s="203"/>
      <c r="BFK44" s="203"/>
      <c r="BFL44" s="203"/>
      <c r="BFM44" s="203"/>
      <c r="BFN44" s="203"/>
      <c r="BFO44" s="203"/>
      <c r="BFP44" s="203"/>
      <c r="BFQ44" s="203"/>
      <c r="BFR44" s="203"/>
      <c r="BFS44" s="203"/>
      <c r="BFT44" s="203"/>
      <c r="BFU44" s="203"/>
      <c r="BFV44" s="203"/>
      <c r="BFW44" s="203"/>
      <c r="BFX44" s="203"/>
      <c r="BFY44" s="203"/>
      <c r="BFZ44" s="203"/>
      <c r="BGA44" s="203"/>
      <c r="BGB44" s="203"/>
      <c r="BGC44" s="203"/>
      <c r="BGD44" s="203"/>
      <c r="BGE44" s="203"/>
      <c r="BGF44" s="203"/>
      <c r="BGG44" s="203"/>
      <c r="BGH44" s="203"/>
      <c r="BGI44" s="203"/>
      <c r="BGJ44" s="203"/>
      <c r="BGK44" s="203"/>
      <c r="BGL44" s="203"/>
      <c r="BGM44" s="203"/>
      <c r="BGN44" s="203"/>
      <c r="BGO44" s="203"/>
      <c r="BGP44" s="203"/>
      <c r="BGQ44" s="203"/>
      <c r="BGR44" s="203"/>
      <c r="BGS44" s="203"/>
      <c r="BGT44" s="203"/>
      <c r="BGU44" s="203"/>
      <c r="BGV44" s="203"/>
      <c r="BGW44" s="203"/>
      <c r="BGX44" s="203"/>
      <c r="BGY44" s="203"/>
      <c r="BGZ44" s="203"/>
      <c r="BHA44" s="203"/>
      <c r="BHB44" s="203"/>
      <c r="BHC44" s="203"/>
      <c r="BHD44" s="203"/>
      <c r="BHE44" s="203"/>
      <c r="BHF44" s="203"/>
      <c r="BHG44" s="203"/>
      <c r="BHH44" s="203"/>
      <c r="BHI44" s="203"/>
      <c r="BHJ44" s="203"/>
      <c r="BHK44" s="203"/>
      <c r="BHL44" s="203"/>
      <c r="BHM44" s="203"/>
      <c r="BHN44" s="203"/>
      <c r="BHO44" s="203"/>
      <c r="BHP44" s="203"/>
      <c r="BHQ44" s="203"/>
      <c r="BHR44" s="203"/>
      <c r="BHS44" s="203"/>
      <c r="BHT44" s="203"/>
      <c r="BHU44" s="203"/>
      <c r="BHV44" s="203"/>
      <c r="BHW44" s="203"/>
      <c r="BHX44" s="203"/>
      <c r="BHY44" s="203"/>
      <c r="BHZ44" s="203"/>
      <c r="BIA44" s="203"/>
      <c r="BIB44" s="203"/>
      <c r="BIC44" s="203"/>
      <c r="BID44" s="203"/>
      <c r="BIE44" s="203"/>
      <c r="BIF44" s="203"/>
      <c r="BIG44" s="203"/>
      <c r="BIH44" s="203"/>
      <c r="BII44" s="203"/>
      <c r="BIJ44" s="203"/>
      <c r="BIK44" s="203"/>
      <c r="BIL44" s="203"/>
      <c r="BIM44" s="203"/>
      <c r="BIN44" s="203"/>
      <c r="BIO44" s="203"/>
      <c r="BIP44" s="203"/>
      <c r="BIQ44" s="203"/>
      <c r="BIR44" s="203"/>
      <c r="BIS44" s="203"/>
      <c r="BIT44" s="203"/>
      <c r="BIU44" s="203"/>
      <c r="BIV44" s="203"/>
      <c r="BIW44" s="203"/>
      <c r="BIX44" s="203"/>
      <c r="BIY44" s="203"/>
      <c r="BIZ44" s="203"/>
      <c r="BJA44" s="203"/>
      <c r="BJB44" s="203"/>
      <c r="BJC44" s="203"/>
      <c r="BJD44" s="203"/>
      <c r="BJE44" s="203"/>
      <c r="BJF44" s="203"/>
      <c r="BJG44" s="203"/>
      <c r="BJH44" s="203"/>
      <c r="BJI44" s="203"/>
      <c r="BJJ44" s="203"/>
      <c r="BJK44" s="203"/>
      <c r="BJL44" s="203"/>
      <c r="BJM44" s="203"/>
      <c r="BJN44" s="203"/>
      <c r="BJO44" s="203"/>
      <c r="BJP44" s="203"/>
      <c r="BJQ44" s="203"/>
      <c r="BJR44" s="203"/>
      <c r="BJS44" s="203"/>
      <c r="BJT44" s="203"/>
      <c r="BJU44" s="203"/>
      <c r="BJV44" s="203"/>
      <c r="BJW44" s="203"/>
      <c r="BJX44" s="203"/>
      <c r="BJY44" s="203"/>
      <c r="BJZ44" s="203"/>
      <c r="BKA44" s="203"/>
      <c r="BKB44" s="203"/>
      <c r="BKC44" s="203"/>
      <c r="BKD44" s="203"/>
      <c r="BKE44" s="203"/>
      <c r="BKF44" s="203"/>
      <c r="BKG44" s="203"/>
      <c r="BKH44" s="203"/>
      <c r="BKI44" s="203"/>
      <c r="BKJ44" s="203"/>
      <c r="BKK44" s="203"/>
      <c r="BKL44" s="203"/>
      <c r="BKM44" s="203"/>
      <c r="BKN44" s="203"/>
      <c r="BKO44" s="203"/>
      <c r="BKP44" s="203"/>
      <c r="BKQ44" s="203"/>
      <c r="BKR44" s="203"/>
      <c r="BKS44" s="203"/>
      <c r="BKT44" s="203"/>
      <c r="BKU44" s="203"/>
      <c r="BKV44" s="203"/>
      <c r="BKW44" s="203"/>
      <c r="BKX44" s="203"/>
      <c r="BKY44" s="203"/>
      <c r="BKZ44" s="203"/>
      <c r="BLA44" s="203"/>
      <c r="BLB44" s="203"/>
      <c r="BLC44" s="203"/>
      <c r="BLD44" s="203"/>
      <c r="BLE44" s="203"/>
      <c r="BLF44" s="203"/>
      <c r="BLG44" s="203"/>
      <c r="BLH44" s="203"/>
      <c r="BLI44" s="203"/>
      <c r="BLJ44" s="203"/>
      <c r="BLK44" s="203"/>
      <c r="BLL44" s="203"/>
      <c r="BLM44" s="203"/>
      <c r="BLN44" s="203"/>
      <c r="BLO44" s="203"/>
      <c r="BLP44" s="203"/>
      <c r="BLQ44" s="203"/>
      <c r="BLR44" s="203"/>
      <c r="BLS44" s="203"/>
      <c r="BLT44" s="203"/>
      <c r="BLU44" s="203"/>
      <c r="BLV44" s="203"/>
      <c r="BLW44" s="203"/>
      <c r="BLX44" s="203"/>
      <c r="BLY44" s="203"/>
      <c r="BLZ44" s="203"/>
      <c r="BMA44" s="203"/>
      <c r="BMB44" s="203"/>
      <c r="BMC44" s="203"/>
      <c r="BMD44" s="203"/>
      <c r="BME44" s="203"/>
      <c r="BMF44" s="203"/>
      <c r="BMG44" s="203"/>
      <c r="BMH44" s="203"/>
      <c r="BMI44" s="203"/>
      <c r="BMJ44" s="203"/>
      <c r="BMK44" s="203"/>
      <c r="BML44" s="203"/>
      <c r="BMM44" s="203"/>
      <c r="BMN44" s="203"/>
      <c r="BMO44" s="203"/>
      <c r="BMP44" s="203"/>
      <c r="BMQ44" s="203"/>
      <c r="BMR44" s="203"/>
      <c r="BMS44" s="203"/>
      <c r="BMT44" s="203"/>
      <c r="BMU44" s="203"/>
      <c r="BMV44" s="203"/>
      <c r="BMW44" s="203"/>
      <c r="BMX44" s="203"/>
      <c r="BMY44" s="203"/>
      <c r="BMZ44" s="203"/>
      <c r="BNA44" s="203"/>
      <c r="BNB44" s="203"/>
      <c r="BNC44" s="203"/>
      <c r="BND44" s="203"/>
      <c r="BNE44" s="203"/>
      <c r="BNF44" s="203"/>
      <c r="BNG44" s="203"/>
      <c r="BNH44" s="203"/>
      <c r="BNI44" s="203"/>
      <c r="BNJ44" s="203"/>
      <c r="BNK44" s="203"/>
      <c r="BNL44" s="203"/>
      <c r="BNM44" s="203"/>
      <c r="BNN44" s="203"/>
      <c r="BNO44" s="203"/>
      <c r="BNP44" s="203"/>
      <c r="BNQ44" s="203"/>
      <c r="BNR44" s="203"/>
      <c r="BNS44" s="203"/>
      <c r="BNT44" s="203"/>
      <c r="BNU44" s="203"/>
      <c r="BNV44" s="203"/>
      <c r="BNW44" s="203"/>
      <c r="BNX44" s="203"/>
      <c r="BNY44" s="203"/>
      <c r="BNZ44" s="203"/>
      <c r="BOA44" s="203"/>
      <c r="BOB44" s="203"/>
      <c r="BOC44" s="203"/>
      <c r="BOD44" s="203"/>
      <c r="BOE44" s="203"/>
      <c r="BOF44" s="203"/>
      <c r="BOG44" s="203"/>
      <c r="BOH44" s="203"/>
      <c r="BOI44" s="203"/>
      <c r="BOJ44" s="203"/>
      <c r="BOK44" s="203"/>
      <c r="BOL44" s="203"/>
      <c r="BOM44" s="203"/>
      <c r="BON44" s="203"/>
      <c r="BOO44" s="203"/>
      <c r="BOP44" s="203"/>
      <c r="BOQ44" s="203"/>
      <c r="BOR44" s="203"/>
      <c r="BOS44" s="203"/>
      <c r="BOT44" s="203"/>
      <c r="BOU44" s="203"/>
      <c r="BOV44" s="203"/>
      <c r="BOW44" s="203"/>
      <c r="BOX44" s="203"/>
      <c r="BOY44" s="203"/>
      <c r="BOZ44" s="203"/>
      <c r="BPA44" s="203"/>
      <c r="BPB44" s="203"/>
      <c r="BPC44" s="203"/>
      <c r="BPD44" s="203"/>
      <c r="BPE44" s="203"/>
      <c r="BPF44" s="203"/>
      <c r="BPG44" s="203"/>
      <c r="BPH44" s="203"/>
      <c r="BPI44" s="203"/>
      <c r="BPJ44" s="203"/>
      <c r="BPK44" s="203"/>
      <c r="BPL44" s="203"/>
      <c r="BPM44" s="203"/>
      <c r="BPN44" s="203"/>
      <c r="BPO44" s="203"/>
      <c r="BPP44" s="203"/>
      <c r="BPQ44" s="203"/>
      <c r="BPR44" s="203"/>
      <c r="BPS44" s="203"/>
      <c r="BPT44" s="203"/>
      <c r="BPU44" s="203"/>
      <c r="BPV44" s="203"/>
      <c r="BPW44" s="203"/>
      <c r="BPX44" s="203"/>
      <c r="BPY44" s="203"/>
      <c r="BPZ44" s="203"/>
      <c r="BQA44" s="203"/>
      <c r="BQB44" s="203"/>
      <c r="BQC44" s="203"/>
      <c r="BQD44" s="203"/>
      <c r="BQE44" s="203"/>
      <c r="BQF44" s="203"/>
      <c r="BQG44" s="203"/>
      <c r="BQH44" s="203"/>
      <c r="BQI44" s="203"/>
      <c r="BQJ44" s="203"/>
      <c r="BQK44" s="203"/>
      <c r="BQL44" s="203"/>
      <c r="BQM44" s="203"/>
      <c r="BQN44" s="203"/>
      <c r="BQO44" s="203"/>
      <c r="BQP44" s="203"/>
      <c r="BQQ44" s="203"/>
      <c r="BQR44" s="203"/>
      <c r="BQS44" s="203"/>
      <c r="BQT44" s="203"/>
      <c r="BQU44" s="203"/>
      <c r="BQV44" s="203"/>
      <c r="BQW44" s="203"/>
      <c r="BQX44" s="203"/>
      <c r="BQY44" s="203"/>
      <c r="BQZ44" s="203"/>
      <c r="BRA44" s="203"/>
      <c r="BRB44" s="203"/>
      <c r="BRC44" s="203"/>
      <c r="BRD44" s="203"/>
      <c r="BRE44" s="203"/>
      <c r="BRF44" s="203"/>
      <c r="BRG44" s="203"/>
      <c r="BRH44" s="203"/>
      <c r="BRI44" s="203"/>
      <c r="BRJ44" s="203"/>
      <c r="BRK44" s="203"/>
      <c r="BRL44" s="203"/>
      <c r="BRM44" s="203"/>
      <c r="BRN44" s="203"/>
      <c r="BRO44" s="203"/>
      <c r="BRP44" s="203"/>
      <c r="BRQ44" s="203"/>
      <c r="BRR44" s="203"/>
      <c r="BRS44" s="203"/>
      <c r="BRT44" s="203"/>
      <c r="BRU44" s="203"/>
      <c r="BRV44" s="203"/>
      <c r="BRW44" s="203"/>
      <c r="BRX44" s="203"/>
      <c r="BRY44" s="203"/>
      <c r="BRZ44" s="203"/>
      <c r="BSA44" s="203"/>
      <c r="BSB44" s="203"/>
      <c r="BSC44" s="203"/>
      <c r="BSD44" s="203"/>
      <c r="BSE44" s="203"/>
      <c r="BSF44" s="203"/>
      <c r="BSG44" s="203"/>
      <c r="BSH44" s="203"/>
      <c r="BSI44" s="203"/>
      <c r="BSJ44" s="203"/>
      <c r="BSK44" s="203"/>
      <c r="BSL44" s="203"/>
      <c r="BSM44" s="203"/>
      <c r="BSN44" s="203"/>
      <c r="BSO44" s="203"/>
      <c r="BSP44" s="203"/>
      <c r="BSQ44" s="203"/>
      <c r="BSR44" s="203"/>
      <c r="BSS44" s="203"/>
      <c r="BST44" s="203"/>
      <c r="BSU44" s="203"/>
      <c r="BSV44" s="203"/>
      <c r="BSW44" s="203"/>
      <c r="BSX44" s="203"/>
      <c r="BSY44" s="203"/>
      <c r="BSZ44" s="203"/>
      <c r="BTA44" s="203"/>
      <c r="BTB44" s="203"/>
      <c r="BTC44" s="203"/>
      <c r="BTD44" s="203"/>
      <c r="BTE44" s="203"/>
      <c r="BTF44" s="203"/>
      <c r="BTG44" s="203"/>
      <c r="BTH44" s="203"/>
      <c r="BTI44" s="203"/>
      <c r="BTJ44" s="203"/>
      <c r="BTK44" s="203"/>
      <c r="BTL44" s="203"/>
      <c r="BTM44" s="203"/>
      <c r="BTN44" s="203"/>
      <c r="BTO44" s="203"/>
      <c r="BTP44" s="203"/>
      <c r="BTQ44" s="203"/>
      <c r="BTR44" s="203"/>
      <c r="BTS44" s="203"/>
      <c r="BTT44" s="203"/>
      <c r="BTU44" s="203"/>
      <c r="BTV44" s="203"/>
      <c r="BTW44" s="203"/>
      <c r="BTX44" s="203"/>
      <c r="BTY44" s="203"/>
      <c r="BTZ44" s="203"/>
      <c r="BUA44" s="203"/>
      <c r="BUB44" s="203"/>
      <c r="BUC44" s="203"/>
      <c r="BUD44" s="203"/>
      <c r="BUE44" s="203"/>
      <c r="BUF44" s="203"/>
      <c r="BUG44" s="203"/>
      <c r="BUH44" s="203"/>
      <c r="BUI44" s="203"/>
      <c r="BUJ44" s="203"/>
      <c r="BUK44" s="203"/>
      <c r="BUL44" s="203"/>
      <c r="BUM44" s="203"/>
      <c r="BUN44" s="203"/>
      <c r="BUO44" s="203"/>
      <c r="BUP44" s="203"/>
      <c r="BUQ44" s="203"/>
      <c r="BUR44" s="203"/>
      <c r="BUS44" s="203"/>
      <c r="BUT44" s="203"/>
      <c r="BUU44" s="203"/>
      <c r="BUV44" s="203"/>
      <c r="BUW44" s="203"/>
      <c r="BUX44" s="203"/>
      <c r="BUY44" s="203"/>
      <c r="BUZ44" s="203"/>
      <c r="BVA44" s="203"/>
      <c r="BVB44" s="203"/>
      <c r="BVC44" s="203"/>
      <c r="BVD44" s="203"/>
      <c r="BVE44" s="203"/>
      <c r="BVF44" s="203"/>
      <c r="BVG44" s="203"/>
      <c r="BVH44" s="203"/>
      <c r="BVI44" s="203"/>
      <c r="BVJ44" s="203"/>
      <c r="BVK44" s="203"/>
      <c r="BVL44" s="203"/>
      <c r="BVM44" s="203"/>
      <c r="BVN44" s="203"/>
      <c r="BVO44" s="203"/>
      <c r="BVP44" s="203"/>
      <c r="BVQ44" s="203"/>
      <c r="BVR44" s="203"/>
      <c r="BVS44" s="203"/>
      <c r="BVT44" s="203"/>
      <c r="BVU44" s="203"/>
      <c r="BVV44" s="203"/>
      <c r="BVW44" s="203"/>
      <c r="BVX44" s="203"/>
      <c r="BVY44" s="203"/>
      <c r="BVZ44" s="203"/>
      <c r="BWA44" s="203"/>
      <c r="BWB44" s="203"/>
      <c r="BWC44" s="203"/>
      <c r="BWD44" s="203"/>
      <c r="BWE44" s="203"/>
      <c r="BWF44" s="203"/>
      <c r="BWG44" s="203"/>
      <c r="BWH44" s="203"/>
      <c r="BWI44" s="203"/>
      <c r="BWJ44" s="203"/>
      <c r="BWK44" s="203"/>
      <c r="BWL44" s="203"/>
      <c r="BWM44" s="203"/>
      <c r="BWN44" s="203"/>
      <c r="BWO44" s="203"/>
      <c r="BWP44" s="203"/>
      <c r="BWQ44" s="203"/>
      <c r="BWR44" s="203"/>
      <c r="BWS44" s="203"/>
      <c r="BWT44" s="203"/>
      <c r="BWU44" s="203"/>
      <c r="BWV44" s="203"/>
      <c r="BWW44" s="203"/>
      <c r="BWX44" s="203"/>
      <c r="BWY44" s="203"/>
      <c r="BWZ44" s="203"/>
      <c r="BXA44" s="203"/>
      <c r="BXB44" s="203"/>
      <c r="BXC44" s="203"/>
      <c r="BXD44" s="203"/>
      <c r="BXE44" s="203"/>
      <c r="BXF44" s="203"/>
      <c r="BXG44" s="203"/>
      <c r="BXH44" s="203"/>
      <c r="BXI44" s="203"/>
      <c r="BXJ44" s="203"/>
      <c r="BXK44" s="203"/>
      <c r="BXL44" s="203"/>
      <c r="BXM44" s="203"/>
      <c r="BXN44" s="203"/>
      <c r="BXO44" s="203"/>
      <c r="BXP44" s="203"/>
      <c r="BXQ44" s="203"/>
      <c r="BXR44" s="203"/>
      <c r="BXS44" s="203"/>
      <c r="BXT44" s="203"/>
      <c r="BXU44" s="203"/>
      <c r="BXV44" s="203"/>
      <c r="BXW44" s="203"/>
      <c r="BXX44" s="203"/>
      <c r="BXY44" s="203"/>
      <c r="BXZ44" s="203"/>
      <c r="BYA44" s="203"/>
      <c r="BYB44" s="203"/>
      <c r="BYC44" s="203"/>
      <c r="BYD44" s="203"/>
      <c r="BYE44" s="203"/>
      <c r="BYF44" s="203"/>
      <c r="BYG44" s="203"/>
      <c r="BYH44" s="203"/>
      <c r="BYI44" s="203"/>
      <c r="BYJ44" s="203"/>
      <c r="BYK44" s="203"/>
      <c r="BYL44" s="203"/>
      <c r="BYM44" s="203"/>
      <c r="BYN44" s="203"/>
      <c r="BYO44" s="203"/>
      <c r="BYP44" s="203"/>
      <c r="BYQ44" s="203"/>
      <c r="BYR44" s="203"/>
      <c r="BYS44" s="203"/>
      <c r="BYT44" s="203"/>
      <c r="BYU44" s="203"/>
      <c r="BYV44" s="203"/>
      <c r="BYW44" s="203"/>
      <c r="BYX44" s="203"/>
      <c r="BYY44" s="203"/>
      <c r="BYZ44" s="203"/>
      <c r="BZA44" s="203"/>
      <c r="BZB44" s="203"/>
      <c r="BZC44" s="203"/>
      <c r="BZD44" s="203"/>
      <c r="BZE44" s="203"/>
      <c r="BZF44" s="203"/>
      <c r="BZG44" s="203"/>
      <c r="BZH44" s="203"/>
      <c r="BZI44" s="203"/>
      <c r="BZJ44" s="203"/>
      <c r="BZK44" s="203"/>
      <c r="BZL44" s="203"/>
      <c r="BZM44" s="203"/>
      <c r="BZN44" s="203"/>
      <c r="BZO44" s="203"/>
      <c r="BZP44" s="203"/>
      <c r="BZQ44" s="203"/>
      <c r="BZR44" s="203"/>
      <c r="BZS44" s="203"/>
      <c r="BZT44" s="203"/>
      <c r="BZU44" s="203"/>
      <c r="BZV44" s="203"/>
      <c r="BZW44" s="203"/>
      <c r="BZX44" s="203"/>
      <c r="BZY44" s="203"/>
      <c r="BZZ44" s="203"/>
      <c r="CAA44" s="203"/>
      <c r="CAB44" s="203"/>
      <c r="CAC44" s="203"/>
      <c r="CAD44" s="203"/>
      <c r="CAE44" s="203"/>
      <c r="CAF44" s="203"/>
      <c r="CAG44" s="203"/>
      <c r="CAH44" s="203"/>
      <c r="CAI44" s="203"/>
      <c r="CAJ44" s="203"/>
      <c r="CAK44" s="203"/>
      <c r="CAL44" s="203"/>
      <c r="CAM44" s="203"/>
      <c r="CAN44" s="203"/>
      <c r="CAO44" s="203"/>
      <c r="CAP44" s="203"/>
      <c r="CAQ44" s="203"/>
      <c r="CAR44" s="203"/>
      <c r="CAS44" s="203"/>
      <c r="CAT44" s="203"/>
      <c r="CAU44" s="203"/>
      <c r="CAV44" s="203"/>
      <c r="CAW44" s="203"/>
      <c r="CAX44" s="203"/>
      <c r="CAY44" s="203"/>
      <c r="CAZ44" s="203"/>
      <c r="CBA44" s="203"/>
      <c r="CBB44" s="203"/>
      <c r="CBC44" s="203"/>
      <c r="CBD44" s="203"/>
      <c r="CBE44" s="203"/>
      <c r="CBF44" s="203"/>
      <c r="CBG44" s="203"/>
      <c r="CBH44" s="203"/>
      <c r="CBI44" s="203"/>
      <c r="CBJ44" s="203"/>
      <c r="CBK44" s="203"/>
      <c r="CBL44" s="203"/>
      <c r="CBM44" s="203"/>
      <c r="CBN44" s="203"/>
      <c r="CBO44" s="203"/>
      <c r="CBP44" s="203"/>
      <c r="CBQ44" s="203"/>
      <c r="CBR44" s="203"/>
      <c r="CBS44" s="203"/>
      <c r="CBT44" s="203"/>
      <c r="CBU44" s="203"/>
      <c r="CBV44" s="203"/>
      <c r="CBW44" s="203"/>
      <c r="CBX44" s="203"/>
      <c r="CBY44" s="203"/>
      <c r="CBZ44" s="203"/>
      <c r="CCA44" s="203"/>
      <c r="CCB44" s="203"/>
      <c r="CCC44" s="203"/>
      <c r="CCD44" s="203"/>
      <c r="CCE44" s="203"/>
      <c r="CCF44" s="203"/>
      <c r="CCG44" s="203"/>
      <c r="CCH44" s="203"/>
      <c r="CCI44" s="203"/>
      <c r="CCJ44" s="203"/>
      <c r="CCK44" s="203"/>
      <c r="CCL44" s="203"/>
      <c r="CCM44" s="203"/>
      <c r="CCN44" s="203"/>
      <c r="CCO44" s="203"/>
      <c r="CCP44" s="203"/>
      <c r="CCQ44" s="203"/>
      <c r="CCR44" s="203"/>
      <c r="CCS44" s="203"/>
      <c r="CCT44" s="203"/>
      <c r="CCU44" s="203"/>
      <c r="CCV44" s="203"/>
      <c r="CCW44" s="203"/>
      <c r="CCX44" s="203"/>
      <c r="CCY44" s="203"/>
      <c r="CCZ44" s="203"/>
      <c r="CDA44" s="203"/>
      <c r="CDB44" s="203"/>
      <c r="CDC44" s="203"/>
      <c r="CDD44" s="203"/>
      <c r="CDE44" s="203"/>
      <c r="CDF44" s="203"/>
      <c r="CDG44" s="203"/>
      <c r="CDH44" s="203"/>
      <c r="CDI44" s="203"/>
      <c r="CDJ44" s="203"/>
      <c r="CDK44" s="203"/>
      <c r="CDL44" s="203"/>
      <c r="CDM44" s="203"/>
      <c r="CDN44" s="203"/>
      <c r="CDO44" s="203"/>
      <c r="CDP44" s="203"/>
      <c r="CDQ44" s="203"/>
      <c r="CDR44" s="203"/>
      <c r="CDS44" s="203"/>
      <c r="CDT44" s="203"/>
      <c r="CDU44" s="203"/>
      <c r="CDV44" s="203"/>
      <c r="CDW44" s="203"/>
      <c r="CDX44" s="203"/>
      <c r="CDY44" s="203"/>
      <c r="CDZ44" s="203"/>
      <c r="CEA44" s="203"/>
      <c r="CEB44" s="203"/>
      <c r="CEC44" s="203"/>
      <c r="CED44" s="203"/>
      <c r="CEE44" s="203"/>
      <c r="CEF44" s="203"/>
      <c r="CEG44" s="203"/>
      <c r="CEH44" s="203"/>
      <c r="CEI44" s="203"/>
      <c r="CEJ44" s="203"/>
      <c r="CEK44" s="203"/>
      <c r="CEL44" s="203"/>
      <c r="CEM44" s="203"/>
      <c r="CEN44" s="203"/>
      <c r="CEO44" s="203"/>
      <c r="CEP44" s="203"/>
      <c r="CEQ44" s="203"/>
      <c r="CER44" s="203"/>
      <c r="CES44" s="203"/>
      <c r="CET44" s="203"/>
      <c r="CEU44" s="203"/>
      <c r="CEV44" s="203"/>
      <c r="CEW44" s="203"/>
      <c r="CEX44" s="203"/>
      <c r="CEY44" s="203"/>
      <c r="CEZ44" s="203"/>
      <c r="CFA44" s="203"/>
      <c r="CFB44" s="203"/>
      <c r="CFC44" s="203"/>
      <c r="CFD44" s="203"/>
      <c r="CFE44" s="203"/>
      <c r="CFF44" s="203"/>
      <c r="CFG44" s="203"/>
      <c r="CFH44" s="203"/>
      <c r="CFI44" s="203"/>
      <c r="CFJ44" s="203"/>
      <c r="CFK44" s="203"/>
      <c r="CFL44" s="203"/>
      <c r="CFM44" s="203"/>
      <c r="CFN44" s="203"/>
      <c r="CFO44" s="203"/>
      <c r="CFP44" s="203"/>
      <c r="CFQ44" s="203"/>
      <c r="CFR44" s="203"/>
      <c r="CFS44" s="203"/>
      <c r="CFT44" s="203"/>
      <c r="CFU44" s="203"/>
      <c r="CFV44" s="203"/>
      <c r="CFW44" s="203"/>
      <c r="CFX44" s="203"/>
      <c r="CFY44" s="203"/>
      <c r="CFZ44" s="203"/>
      <c r="CGA44" s="203"/>
      <c r="CGB44" s="203"/>
      <c r="CGC44" s="203"/>
      <c r="CGD44" s="203"/>
      <c r="CGE44" s="203"/>
      <c r="CGF44" s="203"/>
      <c r="CGG44" s="203"/>
      <c r="CGH44" s="203"/>
      <c r="CGI44" s="203"/>
      <c r="CGJ44" s="203"/>
      <c r="CGK44" s="203"/>
      <c r="CGL44" s="203"/>
      <c r="CGM44" s="203"/>
      <c r="CGN44" s="203"/>
      <c r="CGO44" s="203"/>
      <c r="CGP44" s="203"/>
      <c r="CGQ44" s="203"/>
      <c r="CGR44" s="203"/>
      <c r="CGS44" s="203"/>
      <c r="CGT44" s="203"/>
      <c r="CGU44" s="203"/>
      <c r="CGV44" s="203"/>
      <c r="CGW44" s="203"/>
      <c r="CGX44" s="203"/>
      <c r="CGY44" s="203"/>
      <c r="CGZ44" s="203"/>
      <c r="CHA44" s="203"/>
      <c r="CHB44" s="203"/>
      <c r="CHC44" s="203"/>
      <c r="CHD44" s="203"/>
      <c r="CHE44" s="203"/>
      <c r="CHF44" s="203"/>
      <c r="CHG44" s="203"/>
      <c r="CHH44" s="203"/>
      <c r="CHI44" s="203"/>
      <c r="CHJ44" s="203"/>
      <c r="CHK44" s="203"/>
      <c r="CHL44" s="203"/>
      <c r="CHM44" s="203"/>
      <c r="CHN44" s="203"/>
      <c r="CHO44" s="203"/>
      <c r="CHP44" s="203"/>
      <c r="CHQ44" s="203"/>
      <c r="CHR44" s="203"/>
      <c r="CHS44" s="203"/>
      <c r="CHT44" s="203"/>
      <c r="CHU44" s="203"/>
      <c r="CHV44" s="203"/>
      <c r="CHW44" s="203"/>
      <c r="CHX44" s="203"/>
      <c r="CHY44" s="203"/>
      <c r="CHZ44" s="203"/>
      <c r="CIA44" s="203"/>
      <c r="CIB44" s="203"/>
      <c r="CIC44" s="203"/>
      <c r="CID44" s="203"/>
      <c r="CIE44" s="203"/>
      <c r="CIF44" s="203"/>
      <c r="CIG44" s="203"/>
      <c r="CIH44" s="203"/>
      <c r="CII44" s="203"/>
      <c r="CIJ44" s="203"/>
      <c r="CIK44" s="203"/>
      <c r="CIL44" s="203"/>
      <c r="CIM44" s="203"/>
      <c r="CIN44" s="203"/>
      <c r="CIO44" s="203"/>
      <c r="CIP44" s="203"/>
      <c r="CIQ44" s="203"/>
      <c r="CIR44" s="203"/>
      <c r="CIS44" s="203"/>
      <c r="CIT44" s="203"/>
      <c r="CIU44" s="203"/>
      <c r="CIV44" s="203"/>
      <c r="CIW44" s="203"/>
      <c r="CIX44" s="203"/>
      <c r="CIY44" s="203"/>
      <c r="CIZ44" s="203"/>
      <c r="CJA44" s="203"/>
      <c r="CJB44" s="203"/>
      <c r="CJC44" s="203"/>
      <c r="CJD44" s="203"/>
      <c r="CJE44" s="203"/>
      <c r="CJF44" s="203"/>
      <c r="CJG44" s="203"/>
      <c r="CJH44" s="203"/>
      <c r="CJI44" s="203"/>
      <c r="CJJ44" s="203"/>
      <c r="CJK44" s="203"/>
      <c r="CJL44" s="203"/>
      <c r="CJM44" s="203"/>
      <c r="CJN44" s="203"/>
      <c r="CJO44" s="203"/>
      <c r="CJP44" s="203"/>
      <c r="CJQ44" s="203"/>
      <c r="CJR44" s="203"/>
      <c r="CJS44" s="203"/>
      <c r="CJT44" s="203"/>
      <c r="CJU44" s="203"/>
      <c r="CJV44" s="203"/>
      <c r="CJW44" s="203"/>
      <c r="CJX44" s="203"/>
      <c r="CJY44" s="203"/>
      <c r="CJZ44" s="203"/>
      <c r="CKA44" s="203"/>
      <c r="CKB44" s="203"/>
      <c r="CKC44" s="203"/>
      <c r="CKD44" s="203"/>
      <c r="CKE44" s="203"/>
      <c r="CKF44" s="203"/>
      <c r="CKG44" s="203"/>
      <c r="CKH44" s="203"/>
      <c r="CKI44" s="203"/>
      <c r="CKJ44" s="203"/>
      <c r="CKK44" s="203"/>
      <c r="CKL44" s="203"/>
      <c r="CKM44" s="203"/>
      <c r="CKN44" s="203"/>
      <c r="CKO44" s="203"/>
      <c r="CKP44" s="203"/>
      <c r="CKQ44" s="203"/>
      <c r="CKR44" s="203"/>
      <c r="CKS44" s="203"/>
      <c r="CKT44" s="203"/>
      <c r="CKU44" s="203"/>
      <c r="CKV44" s="203"/>
      <c r="CKW44" s="203"/>
      <c r="CKX44" s="203"/>
      <c r="CKY44" s="203"/>
      <c r="CKZ44" s="203"/>
      <c r="CLA44" s="203"/>
      <c r="CLB44" s="203"/>
      <c r="CLC44" s="203"/>
      <c r="CLD44" s="203"/>
      <c r="CLE44" s="203"/>
      <c r="CLF44" s="203"/>
      <c r="CLG44" s="203"/>
      <c r="CLH44" s="203"/>
      <c r="CLI44" s="203"/>
      <c r="CLJ44" s="203"/>
      <c r="CLK44" s="203"/>
      <c r="CLL44" s="203"/>
      <c r="CLM44" s="203"/>
      <c r="CLN44" s="203"/>
      <c r="CLO44" s="203"/>
      <c r="CLP44" s="203"/>
      <c r="CLQ44" s="203"/>
      <c r="CLR44" s="203"/>
      <c r="CLS44" s="203"/>
      <c r="CLT44" s="203"/>
      <c r="CLU44" s="203"/>
      <c r="CLV44" s="203"/>
      <c r="CLW44" s="203"/>
      <c r="CLX44" s="203"/>
      <c r="CLY44" s="203"/>
      <c r="CLZ44" s="203"/>
      <c r="CMA44" s="203"/>
      <c r="CMB44" s="203"/>
      <c r="CMC44" s="203"/>
      <c r="CMD44" s="203"/>
      <c r="CME44" s="203"/>
      <c r="CMF44" s="203"/>
      <c r="CMG44" s="203"/>
      <c r="CMH44" s="203"/>
      <c r="CMI44" s="203"/>
      <c r="CMJ44" s="203"/>
      <c r="CMK44" s="203"/>
      <c r="CML44" s="203"/>
      <c r="CMM44" s="203"/>
      <c r="CMN44" s="203"/>
      <c r="CMO44" s="203"/>
      <c r="CMP44" s="203"/>
      <c r="CMQ44" s="203"/>
      <c r="CMR44" s="203"/>
      <c r="CMS44" s="203"/>
      <c r="CMT44" s="203"/>
      <c r="CMU44" s="203"/>
      <c r="CMV44" s="203"/>
      <c r="CMW44" s="203"/>
      <c r="CMX44" s="203"/>
      <c r="CMY44" s="203"/>
      <c r="CMZ44" s="203"/>
      <c r="CNA44" s="203"/>
    </row>
    <row r="45" spans="1:2393" s="71" customFormat="1" ht="18" customHeight="1">
      <c r="A45" s="65" t="s">
        <v>54</v>
      </c>
      <c r="B45" s="66"/>
      <c r="C45" s="50">
        <v>164011</v>
      </c>
      <c r="D45" s="18">
        <v>164011</v>
      </c>
      <c r="E45" s="50">
        <v>162300</v>
      </c>
      <c r="F45" s="18">
        <v>162300</v>
      </c>
      <c r="G45" s="50"/>
      <c r="H45" s="18"/>
      <c r="I45" s="50">
        <f>J45+[1]город!I45+[1]поселения!I46-862-298-1161-1260-2160-1181-1140</f>
        <v>88102</v>
      </c>
      <c r="J45" s="18">
        <f>[1]район!I45</f>
        <v>88102</v>
      </c>
      <c r="K45" s="50"/>
      <c r="L45" s="18"/>
      <c r="M45" s="50"/>
      <c r="N45" s="18"/>
      <c r="O45" s="41">
        <f>[1]район!M45+[1]город!M45+[1]поселения!M46-1161-1329-1161-1161-1160-1604</f>
        <v>100669.6</v>
      </c>
      <c r="P45" s="41">
        <f>[1]район!M45</f>
        <v>100670.1</v>
      </c>
      <c r="Q45" s="33">
        <f t="shared" si="4"/>
        <v>1.1426482940228373</v>
      </c>
      <c r="R45" s="51">
        <f t="shared" si="5"/>
        <v>1.1426539692628999</v>
      </c>
      <c r="S45" s="50">
        <f>'[1]бюджет округа (района)'!BH28+'[1]бюджеты поселений'!BH28</f>
        <v>0</v>
      </c>
      <c r="T45" s="18">
        <f>'[1]бюджет округа (района)'!BH28</f>
        <v>0</v>
      </c>
      <c r="U45" s="50">
        <f>'[1]бюджет округа (района)'!BI28+'[1]бюджеты поселений'!BI28</f>
        <v>0</v>
      </c>
      <c r="V45" s="18">
        <f>'[1]бюджет округа (района)'!BI28</f>
        <v>0</v>
      </c>
      <c r="W45" s="50"/>
      <c r="X45" s="50"/>
      <c r="Y45" s="51"/>
      <c r="Z45" s="51"/>
      <c r="AA45" s="51"/>
      <c r="AB45" s="51"/>
      <c r="AC45" s="52"/>
      <c r="AD45" s="67"/>
      <c r="AE45" s="68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97"/>
      <c r="FP45" s="97"/>
      <c r="FQ45" s="97"/>
      <c r="FR45" s="97"/>
      <c r="FS45" s="97"/>
      <c r="FT45" s="97"/>
      <c r="FU45" s="97"/>
      <c r="FV45" s="97"/>
      <c r="FW45" s="97"/>
      <c r="FX45" s="97"/>
      <c r="FY45" s="97"/>
      <c r="FZ45" s="97"/>
      <c r="GA45" s="97"/>
      <c r="GB45" s="97"/>
      <c r="GC45" s="97"/>
      <c r="GD45" s="97"/>
      <c r="GE45" s="97"/>
      <c r="GF45" s="97"/>
      <c r="GG45" s="97"/>
      <c r="GH45" s="97"/>
      <c r="GI45" s="97"/>
      <c r="GJ45" s="97"/>
      <c r="GK45" s="97"/>
      <c r="GL45" s="97"/>
      <c r="GM45" s="97"/>
      <c r="GN45" s="97"/>
      <c r="GO45" s="97"/>
      <c r="GP45" s="97"/>
      <c r="GQ45" s="97"/>
      <c r="GR45" s="97"/>
      <c r="GS45" s="97"/>
      <c r="GT45" s="97"/>
      <c r="GU45" s="97"/>
      <c r="GV45" s="97"/>
      <c r="GW45" s="97"/>
      <c r="GX45" s="97"/>
      <c r="GY45" s="97"/>
      <c r="GZ45" s="97"/>
      <c r="HA45" s="97"/>
      <c r="HB45" s="97"/>
      <c r="HC45" s="97"/>
      <c r="HD45" s="97"/>
      <c r="HE45" s="97"/>
      <c r="HF45" s="97"/>
      <c r="HG45" s="97"/>
      <c r="HH45" s="97"/>
      <c r="HI45" s="97"/>
      <c r="HJ45" s="97"/>
      <c r="HK45" s="97"/>
      <c r="HL45" s="97"/>
      <c r="HM45" s="97"/>
      <c r="HN45" s="97"/>
      <c r="HO45" s="97"/>
      <c r="HP45" s="97"/>
      <c r="HQ45" s="97"/>
      <c r="HR45" s="97"/>
      <c r="HS45" s="97"/>
      <c r="HT45" s="97"/>
      <c r="HU45" s="97"/>
      <c r="HV45" s="97"/>
      <c r="HW45" s="97"/>
      <c r="HX45" s="97"/>
      <c r="HY45" s="97"/>
      <c r="HZ45" s="97"/>
      <c r="IA45" s="97"/>
      <c r="IB45" s="97"/>
      <c r="IC45" s="97"/>
      <c r="ID45" s="97"/>
      <c r="IE45" s="97"/>
      <c r="IF45" s="97"/>
      <c r="IG45" s="97"/>
      <c r="IH45" s="97"/>
      <c r="II45" s="97"/>
      <c r="IJ45" s="97"/>
      <c r="IK45" s="97"/>
      <c r="IL45" s="97"/>
      <c r="IM45" s="97"/>
      <c r="IN45" s="97"/>
      <c r="IO45" s="97"/>
      <c r="IP45" s="97"/>
      <c r="IQ45" s="97"/>
      <c r="IR45" s="97"/>
      <c r="IS45" s="97"/>
      <c r="IT45" s="97"/>
      <c r="IU45" s="97"/>
      <c r="IV45" s="97"/>
      <c r="IW45" s="97"/>
      <c r="IX45" s="97"/>
      <c r="IY45" s="97"/>
      <c r="IZ45" s="97"/>
      <c r="JA45" s="97"/>
      <c r="JB45" s="97"/>
      <c r="JC45" s="97"/>
      <c r="JD45" s="97"/>
      <c r="JE45" s="97"/>
      <c r="JF45" s="97"/>
      <c r="JG45" s="97"/>
      <c r="JH45" s="97"/>
      <c r="JI45" s="97"/>
      <c r="JJ45" s="97"/>
      <c r="JK45" s="97"/>
      <c r="JL45" s="97"/>
      <c r="JM45" s="97"/>
      <c r="JN45" s="97"/>
      <c r="JO45" s="97"/>
      <c r="JP45" s="97"/>
      <c r="JQ45" s="97"/>
      <c r="JR45" s="97"/>
      <c r="JS45" s="97"/>
      <c r="JT45" s="97"/>
      <c r="JU45" s="97"/>
      <c r="JV45" s="97"/>
      <c r="JW45" s="97"/>
      <c r="JX45" s="97"/>
      <c r="JY45" s="97"/>
      <c r="JZ45" s="97"/>
      <c r="KA45" s="97"/>
      <c r="KB45" s="97"/>
      <c r="KC45" s="97"/>
      <c r="KD45" s="97"/>
      <c r="KE45" s="97"/>
      <c r="KF45" s="97"/>
      <c r="KG45" s="97"/>
      <c r="KH45" s="97"/>
      <c r="KI45" s="97"/>
      <c r="KJ45" s="97"/>
      <c r="KK45" s="97"/>
      <c r="KL45" s="97"/>
      <c r="KM45" s="97"/>
      <c r="KN45" s="97"/>
      <c r="KO45" s="97"/>
      <c r="KP45" s="97"/>
      <c r="KQ45" s="97"/>
      <c r="KR45" s="97"/>
      <c r="KS45" s="97"/>
      <c r="KT45" s="97"/>
      <c r="KU45" s="97"/>
      <c r="KV45" s="97"/>
      <c r="KW45" s="97"/>
      <c r="KX45" s="97"/>
      <c r="KY45" s="97"/>
      <c r="KZ45" s="97"/>
      <c r="LA45" s="97"/>
      <c r="LB45" s="97"/>
      <c r="LC45" s="97"/>
      <c r="LD45" s="97"/>
      <c r="LE45" s="97"/>
      <c r="LF45" s="97"/>
      <c r="LG45" s="97"/>
      <c r="LH45" s="97"/>
      <c r="LI45" s="97"/>
      <c r="LJ45" s="97"/>
      <c r="LK45" s="97"/>
      <c r="LL45" s="97"/>
      <c r="LM45" s="97"/>
      <c r="LN45" s="97"/>
      <c r="LO45" s="97"/>
      <c r="LP45" s="97"/>
      <c r="LQ45" s="97"/>
      <c r="LR45" s="97"/>
      <c r="LS45" s="97"/>
      <c r="LT45" s="97"/>
      <c r="LU45" s="97"/>
      <c r="LV45" s="97"/>
      <c r="LW45" s="97"/>
      <c r="LX45" s="97"/>
      <c r="LY45" s="97"/>
      <c r="LZ45" s="97"/>
      <c r="MA45" s="97"/>
      <c r="MB45" s="97"/>
      <c r="MC45" s="97"/>
      <c r="MD45" s="97"/>
      <c r="ME45" s="97"/>
      <c r="MF45" s="97"/>
      <c r="MG45" s="97"/>
      <c r="MH45" s="97"/>
      <c r="MI45" s="97"/>
      <c r="MJ45" s="97"/>
      <c r="MK45" s="97"/>
      <c r="ML45" s="97"/>
      <c r="MM45" s="97"/>
      <c r="MN45" s="97"/>
      <c r="MO45" s="97"/>
      <c r="MP45" s="97"/>
      <c r="MQ45" s="97"/>
      <c r="MR45" s="97"/>
      <c r="MS45" s="97"/>
      <c r="MT45" s="97"/>
      <c r="MU45" s="97"/>
      <c r="MV45" s="97"/>
      <c r="MW45" s="97"/>
      <c r="MX45" s="97"/>
      <c r="MY45" s="97"/>
      <c r="MZ45" s="97"/>
      <c r="NA45" s="97"/>
      <c r="NB45" s="97"/>
      <c r="NC45" s="97"/>
      <c r="ND45" s="97"/>
      <c r="NE45" s="97"/>
      <c r="NF45" s="97"/>
      <c r="NG45" s="97"/>
      <c r="NH45" s="97"/>
      <c r="NI45" s="97"/>
      <c r="NJ45" s="97"/>
      <c r="NK45" s="97"/>
      <c r="NL45" s="97"/>
      <c r="NM45" s="97"/>
      <c r="NN45" s="97"/>
      <c r="NO45" s="97"/>
      <c r="NP45" s="97"/>
      <c r="NQ45" s="97"/>
      <c r="NR45" s="97"/>
      <c r="NS45" s="97"/>
      <c r="NT45" s="97"/>
      <c r="NU45" s="97"/>
      <c r="NV45" s="97"/>
      <c r="NW45" s="97"/>
      <c r="NX45" s="97"/>
      <c r="NY45" s="97"/>
      <c r="NZ45" s="97"/>
      <c r="OA45" s="97"/>
      <c r="OB45" s="97"/>
      <c r="OC45" s="97"/>
      <c r="OD45" s="97"/>
      <c r="OE45" s="97"/>
      <c r="OF45" s="97"/>
      <c r="OG45" s="97"/>
      <c r="OH45" s="97"/>
      <c r="OI45" s="97"/>
      <c r="OJ45" s="97"/>
      <c r="OK45" s="97"/>
      <c r="OL45" s="97"/>
      <c r="OM45" s="97"/>
      <c r="ON45" s="97"/>
      <c r="OO45" s="97"/>
      <c r="OP45" s="97"/>
      <c r="OQ45" s="97"/>
      <c r="OR45" s="97"/>
      <c r="OS45" s="97"/>
      <c r="OT45" s="97"/>
      <c r="OU45" s="97"/>
      <c r="OV45" s="97"/>
      <c r="OW45" s="97"/>
      <c r="OX45" s="97"/>
      <c r="OY45" s="97"/>
      <c r="OZ45" s="97"/>
      <c r="PA45" s="97"/>
      <c r="PB45" s="97"/>
      <c r="PC45" s="97"/>
      <c r="PD45" s="97"/>
      <c r="PE45" s="97"/>
      <c r="PF45" s="97"/>
      <c r="PG45" s="97"/>
      <c r="PH45" s="97"/>
      <c r="PI45" s="97"/>
      <c r="PJ45" s="97"/>
      <c r="PK45" s="97"/>
      <c r="PL45" s="97"/>
      <c r="PM45" s="97"/>
      <c r="PN45" s="97"/>
      <c r="PO45" s="97"/>
      <c r="PP45" s="97"/>
      <c r="PQ45" s="97"/>
      <c r="PR45" s="97"/>
      <c r="PS45" s="97"/>
      <c r="PT45" s="97"/>
      <c r="PU45" s="97"/>
      <c r="PV45" s="97"/>
      <c r="PW45" s="97"/>
      <c r="PX45" s="97"/>
      <c r="PY45" s="97"/>
      <c r="PZ45" s="97"/>
      <c r="QA45" s="97"/>
      <c r="QB45" s="97"/>
      <c r="QC45" s="97"/>
      <c r="QD45" s="97"/>
      <c r="QE45" s="97"/>
      <c r="QF45" s="97"/>
      <c r="QG45" s="97"/>
      <c r="QH45" s="97"/>
      <c r="QI45" s="97"/>
      <c r="QJ45" s="97"/>
      <c r="QK45" s="97"/>
      <c r="QL45" s="97"/>
      <c r="QM45" s="97"/>
      <c r="QN45" s="97"/>
      <c r="QO45" s="97"/>
      <c r="QP45" s="97"/>
      <c r="QQ45" s="97"/>
      <c r="QR45" s="97"/>
      <c r="QS45" s="97"/>
      <c r="QT45" s="97"/>
      <c r="QU45" s="97"/>
      <c r="QV45" s="97"/>
      <c r="QW45" s="97"/>
      <c r="QX45" s="97"/>
      <c r="QY45" s="97"/>
      <c r="QZ45" s="97"/>
      <c r="RA45" s="97"/>
      <c r="RB45" s="97"/>
      <c r="RC45" s="97"/>
      <c r="RD45" s="97"/>
      <c r="RE45" s="97"/>
      <c r="RF45" s="97"/>
      <c r="RG45" s="97"/>
      <c r="RH45" s="97"/>
      <c r="RI45" s="97"/>
      <c r="RJ45" s="97"/>
      <c r="RK45" s="97"/>
      <c r="RL45" s="97"/>
      <c r="RM45" s="97"/>
      <c r="RN45" s="97"/>
      <c r="RO45" s="97"/>
      <c r="RP45" s="97"/>
      <c r="RQ45" s="97"/>
      <c r="RR45" s="97"/>
      <c r="RS45" s="97"/>
      <c r="RT45" s="97"/>
      <c r="RU45" s="97"/>
      <c r="RV45" s="97"/>
      <c r="RW45" s="97"/>
      <c r="RX45" s="97"/>
      <c r="RY45" s="97"/>
      <c r="RZ45" s="97"/>
      <c r="SA45" s="97"/>
      <c r="SB45" s="97"/>
      <c r="SC45" s="97"/>
      <c r="SD45" s="97"/>
      <c r="SE45" s="97"/>
      <c r="SF45" s="97"/>
      <c r="SG45" s="97"/>
      <c r="SH45" s="97"/>
      <c r="SI45" s="97"/>
      <c r="SJ45" s="97"/>
      <c r="SK45" s="97"/>
      <c r="SL45" s="97"/>
      <c r="SM45" s="97"/>
      <c r="SN45" s="97"/>
      <c r="SO45" s="97"/>
      <c r="SP45" s="97"/>
      <c r="SQ45" s="97"/>
      <c r="SR45" s="97"/>
      <c r="SS45" s="97"/>
      <c r="ST45" s="97"/>
      <c r="SU45" s="97"/>
      <c r="SV45" s="97"/>
      <c r="SW45" s="97"/>
      <c r="SX45" s="97"/>
      <c r="SY45" s="97"/>
      <c r="SZ45" s="97"/>
      <c r="TA45" s="97"/>
      <c r="TB45" s="97"/>
      <c r="TC45" s="97"/>
      <c r="TD45" s="97"/>
      <c r="TE45" s="97"/>
      <c r="TF45" s="97"/>
      <c r="TG45" s="97"/>
      <c r="TH45" s="97"/>
      <c r="TI45" s="97"/>
      <c r="TJ45" s="97"/>
      <c r="TK45" s="97"/>
      <c r="TL45" s="97"/>
      <c r="TM45" s="97"/>
      <c r="TN45" s="97"/>
      <c r="TO45" s="97"/>
      <c r="TP45" s="97"/>
      <c r="TQ45" s="97"/>
      <c r="TR45" s="97"/>
      <c r="TS45" s="97"/>
      <c r="TT45" s="97"/>
      <c r="TU45" s="97"/>
      <c r="TV45" s="97"/>
      <c r="TW45" s="97"/>
      <c r="TX45" s="97"/>
      <c r="TY45" s="97"/>
      <c r="TZ45" s="97"/>
      <c r="UA45" s="97"/>
      <c r="UB45" s="97"/>
      <c r="UC45" s="97"/>
      <c r="UD45" s="97"/>
      <c r="UE45" s="97"/>
      <c r="UF45" s="97"/>
      <c r="UG45" s="97"/>
      <c r="UH45" s="97"/>
      <c r="UI45" s="97"/>
      <c r="UJ45" s="97"/>
      <c r="UK45" s="97"/>
      <c r="UL45" s="97"/>
      <c r="UM45" s="97"/>
      <c r="UN45" s="97"/>
      <c r="UO45" s="97"/>
      <c r="UP45" s="97"/>
      <c r="UQ45" s="97"/>
      <c r="UR45" s="97"/>
      <c r="US45" s="97"/>
      <c r="UT45" s="97"/>
      <c r="UU45" s="97"/>
      <c r="UV45" s="97"/>
      <c r="UW45" s="97"/>
      <c r="UX45" s="97"/>
      <c r="UY45" s="97"/>
      <c r="UZ45" s="97"/>
      <c r="VA45" s="97"/>
      <c r="VB45" s="97"/>
      <c r="VC45" s="97"/>
      <c r="VD45" s="97"/>
      <c r="VE45" s="97"/>
      <c r="VF45" s="97"/>
      <c r="VG45" s="97"/>
      <c r="VH45" s="97"/>
      <c r="VI45" s="97"/>
      <c r="VJ45" s="97"/>
      <c r="VK45" s="97"/>
      <c r="VL45" s="97"/>
      <c r="VM45" s="97"/>
      <c r="VN45" s="97"/>
      <c r="VO45" s="97"/>
      <c r="VP45" s="97"/>
      <c r="VQ45" s="97"/>
      <c r="VR45" s="97"/>
      <c r="VS45" s="97"/>
      <c r="VT45" s="97"/>
      <c r="VU45" s="97"/>
      <c r="VV45" s="97"/>
      <c r="VW45" s="97"/>
      <c r="VX45" s="97"/>
      <c r="VY45" s="97"/>
      <c r="VZ45" s="97"/>
      <c r="WA45" s="97"/>
      <c r="WB45" s="97"/>
      <c r="WC45" s="97"/>
      <c r="WD45" s="97"/>
      <c r="WE45" s="97"/>
      <c r="WF45" s="97"/>
      <c r="WG45" s="97"/>
      <c r="WH45" s="97"/>
      <c r="WI45" s="97"/>
      <c r="WJ45" s="97"/>
      <c r="WK45" s="97"/>
      <c r="WL45" s="97"/>
      <c r="WM45" s="97"/>
      <c r="WN45" s="97"/>
      <c r="WO45" s="97"/>
      <c r="WP45" s="97"/>
      <c r="WQ45" s="97"/>
      <c r="WR45" s="97"/>
      <c r="WS45" s="97"/>
      <c r="WT45" s="97"/>
      <c r="WU45" s="97"/>
      <c r="WV45" s="97"/>
      <c r="WW45" s="97"/>
      <c r="WX45" s="97"/>
      <c r="WY45" s="97"/>
      <c r="WZ45" s="97"/>
      <c r="XA45" s="97"/>
      <c r="XB45" s="97"/>
      <c r="XC45" s="97"/>
      <c r="XD45" s="97"/>
      <c r="XE45" s="97"/>
      <c r="XF45" s="97"/>
      <c r="XG45" s="97"/>
      <c r="XH45" s="97"/>
      <c r="XI45" s="97"/>
      <c r="XJ45" s="97"/>
      <c r="XK45" s="97"/>
      <c r="XL45" s="97"/>
      <c r="XM45" s="97"/>
      <c r="XN45" s="97"/>
      <c r="XO45" s="97"/>
      <c r="XP45" s="97"/>
      <c r="XQ45" s="97"/>
      <c r="XR45" s="97"/>
      <c r="XS45" s="97"/>
      <c r="XT45" s="97"/>
      <c r="XU45" s="97"/>
      <c r="XV45" s="97"/>
      <c r="XW45" s="97"/>
      <c r="XX45" s="97"/>
      <c r="XY45" s="97"/>
      <c r="XZ45" s="97"/>
      <c r="YA45" s="97"/>
      <c r="YB45" s="97"/>
      <c r="YC45" s="97"/>
      <c r="YD45" s="97"/>
      <c r="YE45" s="97"/>
      <c r="YF45" s="97"/>
      <c r="YG45" s="97"/>
      <c r="YH45" s="97"/>
      <c r="YI45" s="97"/>
      <c r="YJ45" s="97"/>
      <c r="YK45" s="97"/>
      <c r="YL45" s="97"/>
      <c r="YM45" s="97"/>
      <c r="YN45" s="97"/>
      <c r="YO45" s="97"/>
      <c r="YP45" s="97"/>
      <c r="YQ45" s="97"/>
      <c r="YR45" s="97"/>
      <c r="YS45" s="97"/>
      <c r="YT45" s="97"/>
      <c r="YU45" s="97"/>
      <c r="YV45" s="97"/>
      <c r="YW45" s="97"/>
      <c r="YX45" s="97"/>
      <c r="YY45" s="97"/>
      <c r="YZ45" s="97"/>
      <c r="ZA45" s="97"/>
      <c r="ZB45" s="97"/>
      <c r="ZC45" s="97"/>
      <c r="ZD45" s="97"/>
      <c r="ZE45" s="97"/>
      <c r="ZF45" s="97"/>
      <c r="ZG45" s="97"/>
      <c r="ZH45" s="97"/>
      <c r="ZI45" s="97"/>
      <c r="ZJ45" s="97"/>
      <c r="ZK45" s="97"/>
      <c r="ZL45" s="97"/>
      <c r="ZM45" s="97"/>
      <c r="ZN45" s="97"/>
      <c r="ZO45" s="97"/>
      <c r="ZP45" s="97"/>
      <c r="ZQ45" s="97"/>
      <c r="ZR45" s="97"/>
      <c r="ZS45" s="97"/>
      <c r="ZT45" s="97"/>
      <c r="ZU45" s="97"/>
      <c r="ZV45" s="97"/>
      <c r="ZW45" s="97"/>
      <c r="ZX45" s="97"/>
      <c r="ZY45" s="97"/>
      <c r="ZZ45" s="97"/>
      <c r="AAA45" s="97"/>
      <c r="AAB45" s="97"/>
      <c r="AAC45" s="97"/>
      <c r="AAD45" s="97"/>
      <c r="AAE45" s="97"/>
      <c r="AAF45" s="97"/>
      <c r="AAG45" s="97"/>
      <c r="AAH45" s="97"/>
      <c r="AAI45" s="97"/>
      <c r="AAJ45" s="97"/>
      <c r="AAK45" s="97"/>
      <c r="AAL45" s="97"/>
      <c r="AAM45" s="97"/>
      <c r="AAN45" s="97"/>
      <c r="AAO45" s="97"/>
      <c r="AAP45" s="97"/>
      <c r="AAQ45" s="97"/>
      <c r="AAR45" s="97"/>
      <c r="AAS45" s="97"/>
      <c r="AAT45" s="97"/>
      <c r="AAU45" s="97"/>
      <c r="AAV45" s="97"/>
      <c r="AAW45" s="97"/>
      <c r="AAX45" s="97"/>
      <c r="AAY45" s="97"/>
      <c r="AAZ45" s="97"/>
      <c r="ABA45" s="97"/>
      <c r="ABB45" s="97"/>
      <c r="ABC45" s="97"/>
      <c r="ABD45" s="97"/>
      <c r="ABE45" s="97"/>
      <c r="ABF45" s="97"/>
      <c r="ABG45" s="97"/>
      <c r="ABH45" s="97"/>
      <c r="ABI45" s="97"/>
      <c r="ABJ45" s="97"/>
      <c r="ABK45" s="97"/>
      <c r="ABL45" s="97"/>
      <c r="ABM45" s="97"/>
      <c r="ABN45" s="97"/>
      <c r="ABO45" s="97"/>
      <c r="ABP45" s="97"/>
      <c r="ABQ45" s="97"/>
      <c r="ABR45" s="97"/>
      <c r="ABS45" s="97"/>
      <c r="ABT45" s="97"/>
      <c r="ABU45" s="97"/>
      <c r="ABV45" s="97"/>
      <c r="ABW45" s="97"/>
      <c r="ABX45" s="97"/>
      <c r="ABY45" s="97"/>
      <c r="ABZ45" s="97"/>
      <c r="ACA45" s="97"/>
      <c r="ACB45" s="97"/>
      <c r="ACC45" s="97"/>
      <c r="ACD45" s="97"/>
      <c r="ACE45" s="97"/>
      <c r="ACF45" s="97"/>
      <c r="ACG45" s="97"/>
      <c r="ACH45" s="97"/>
      <c r="ACI45" s="97"/>
      <c r="ACJ45" s="97"/>
      <c r="ACK45" s="97"/>
      <c r="ACL45" s="97"/>
      <c r="ACM45" s="97"/>
      <c r="ACN45" s="97"/>
      <c r="ACO45" s="97"/>
      <c r="ACP45" s="97"/>
      <c r="ACQ45" s="97"/>
      <c r="ACR45" s="97"/>
      <c r="ACS45" s="97"/>
      <c r="ACT45" s="97"/>
      <c r="ACU45" s="97"/>
      <c r="ACV45" s="97"/>
      <c r="ACW45" s="97"/>
      <c r="ACX45" s="97"/>
      <c r="ACY45" s="97"/>
      <c r="ACZ45" s="97"/>
      <c r="ADA45" s="97"/>
      <c r="ADB45" s="97"/>
      <c r="ADC45" s="97"/>
      <c r="ADD45" s="97"/>
      <c r="ADE45" s="97"/>
      <c r="ADF45" s="97"/>
      <c r="ADG45" s="97"/>
      <c r="ADH45" s="97"/>
      <c r="ADI45" s="97"/>
      <c r="ADJ45" s="97"/>
      <c r="ADK45" s="97"/>
      <c r="ADL45" s="97"/>
      <c r="ADM45" s="97"/>
      <c r="ADN45" s="97"/>
      <c r="ADO45" s="97"/>
      <c r="ADP45" s="97"/>
      <c r="ADQ45" s="97"/>
      <c r="ADR45" s="97"/>
      <c r="ADS45" s="97"/>
      <c r="ADT45" s="97"/>
      <c r="ADU45" s="97"/>
      <c r="ADV45" s="97"/>
      <c r="ADW45" s="97"/>
      <c r="ADX45" s="97"/>
      <c r="ADY45" s="97"/>
      <c r="ADZ45" s="97"/>
      <c r="AEA45" s="97"/>
      <c r="AEB45" s="97"/>
      <c r="AEC45" s="97"/>
      <c r="AED45" s="97"/>
      <c r="AEE45" s="97"/>
      <c r="AEF45" s="97"/>
      <c r="AEG45" s="97"/>
      <c r="AEH45" s="97"/>
      <c r="AEI45" s="97"/>
      <c r="AEJ45" s="97"/>
      <c r="AEK45" s="97"/>
      <c r="AEL45" s="97"/>
      <c r="AEM45" s="97"/>
      <c r="AEN45" s="97"/>
      <c r="AEO45" s="97"/>
      <c r="AEP45" s="97"/>
      <c r="AEQ45" s="97"/>
      <c r="AER45" s="97"/>
      <c r="AES45" s="97"/>
      <c r="AET45" s="97"/>
      <c r="AEU45" s="97"/>
      <c r="AEV45" s="97"/>
      <c r="AEW45" s="97"/>
      <c r="AEX45" s="97"/>
      <c r="AEY45" s="97"/>
      <c r="AEZ45" s="97"/>
      <c r="AFA45" s="97"/>
      <c r="AFB45" s="97"/>
      <c r="AFC45" s="97"/>
      <c r="AFD45" s="97"/>
      <c r="AFE45" s="97"/>
      <c r="AFF45" s="97"/>
      <c r="AFG45" s="97"/>
      <c r="AFH45" s="97"/>
      <c r="AFI45" s="97"/>
      <c r="AFJ45" s="97"/>
      <c r="AFK45" s="97"/>
      <c r="AFL45" s="97"/>
      <c r="AFM45" s="97"/>
      <c r="AFN45" s="97"/>
      <c r="AFO45" s="97"/>
      <c r="AFP45" s="97"/>
      <c r="AFQ45" s="97"/>
      <c r="AFR45" s="97"/>
      <c r="AFS45" s="97"/>
      <c r="AFT45" s="97"/>
      <c r="AFU45" s="97"/>
      <c r="AFV45" s="97"/>
      <c r="AFW45" s="97"/>
      <c r="AFX45" s="97"/>
      <c r="AFY45" s="97"/>
      <c r="AFZ45" s="97"/>
      <c r="AGA45" s="97"/>
      <c r="AGB45" s="97"/>
      <c r="AGC45" s="97"/>
      <c r="AGD45" s="97"/>
      <c r="AGE45" s="97"/>
      <c r="AGF45" s="97"/>
      <c r="AGG45" s="97"/>
      <c r="AGH45" s="97"/>
      <c r="AGI45" s="97"/>
      <c r="AGJ45" s="97"/>
      <c r="AGK45" s="97"/>
      <c r="AGL45" s="97"/>
      <c r="AGM45" s="97"/>
      <c r="AGN45" s="97"/>
      <c r="AGO45" s="97"/>
      <c r="AGP45" s="97"/>
      <c r="AGQ45" s="97"/>
      <c r="AGR45" s="97"/>
      <c r="AGS45" s="97"/>
      <c r="AGT45" s="97"/>
      <c r="AGU45" s="97"/>
      <c r="AGV45" s="97"/>
      <c r="AGW45" s="97"/>
      <c r="AGX45" s="97"/>
      <c r="AGY45" s="97"/>
      <c r="AGZ45" s="97"/>
      <c r="AHA45" s="97"/>
      <c r="AHB45" s="97"/>
      <c r="AHC45" s="97"/>
      <c r="AHD45" s="97"/>
      <c r="AHE45" s="97"/>
      <c r="AHF45" s="97"/>
      <c r="AHG45" s="97"/>
      <c r="AHH45" s="97"/>
      <c r="AHI45" s="97"/>
      <c r="AHJ45" s="97"/>
      <c r="AHK45" s="97"/>
      <c r="AHL45" s="97"/>
      <c r="AHM45" s="97"/>
      <c r="AHN45" s="97"/>
      <c r="AHO45" s="97"/>
      <c r="AHP45" s="97"/>
      <c r="AHQ45" s="97"/>
      <c r="AHR45" s="97"/>
      <c r="AHS45" s="97"/>
      <c r="AHT45" s="97"/>
      <c r="AHU45" s="97"/>
      <c r="AHV45" s="97"/>
      <c r="AHW45" s="97"/>
      <c r="AHX45" s="97"/>
      <c r="AHY45" s="97"/>
      <c r="AHZ45" s="97"/>
      <c r="AIA45" s="97"/>
      <c r="AIB45" s="97"/>
      <c r="AIC45" s="97"/>
      <c r="AID45" s="97"/>
      <c r="AIE45" s="97"/>
      <c r="AIF45" s="97"/>
      <c r="AIG45" s="97"/>
      <c r="AIH45" s="97"/>
      <c r="AII45" s="97"/>
      <c r="AIJ45" s="97"/>
      <c r="AIK45" s="97"/>
      <c r="AIL45" s="97"/>
      <c r="AIM45" s="97"/>
      <c r="AIN45" s="97"/>
      <c r="AIO45" s="97"/>
      <c r="AIP45" s="97"/>
      <c r="AIQ45" s="97"/>
      <c r="AIR45" s="97"/>
      <c r="AIS45" s="97"/>
      <c r="AIT45" s="97"/>
      <c r="AIU45" s="97"/>
      <c r="AIV45" s="97"/>
      <c r="AIW45" s="97"/>
      <c r="AIX45" s="97"/>
      <c r="AIY45" s="97"/>
      <c r="AIZ45" s="97"/>
      <c r="AJA45" s="97"/>
      <c r="AJB45" s="97"/>
      <c r="AJC45" s="97"/>
      <c r="AJD45" s="97"/>
      <c r="AJE45" s="97"/>
      <c r="AJF45" s="97"/>
      <c r="AJG45" s="97"/>
      <c r="AJH45" s="97"/>
      <c r="AJI45" s="97"/>
      <c r="AJJ45" s="97"/>
      <c r="AJK45" s="97"/>
      <c r="AJL45" s="97"/>
      <c r="AJM45" s="97"/>
      <c r="AJN45" s="97"/>
      <c r="AJO45" s="97"/>
      <c r="AJP45" s="97"/>
      <c r="AJQ45" s="97"/>
      <c r="AJR45" s="97"/>
      <c r="AJS45" s="97"/>
      <c r="AJT45" s="97"/>
      <c r="AJU45" s="97"/>
      <c r="AJV45" s="97"/>
      <c r="AJW45" s="97"/>
      <c r="AJX45" s="97"/>
      <c r="AJY45" s="97"/>
      <c r="AJZ45" s="97"/>
      <c r="AKA45" s="97"/>
      <c r="AKB45" s="97"/>
      <c r="AKC45" s="97"/>
      <c r="AKD45" s="97"/>
      <c r="AKE45" s="97"/>
      <c r="AKF45" s="97"/>
      <c r="AKG45" s="97"/>
      <c r="AKH45" s="97"/>
      <c r="AKI45" s="97"/>
      <c r="AKJ45" s="97"/>
      <c r="AKK45" s="97"/>
      <c r="AKL45" s="97"/>
      <c r="AKM45" s="97"/>
      <c r="AKN45" s="97"/>
      <c r="AKO45" s="97"/>
      <c r="AKP45" s="97"/>
      <c r="AKQ45" s="97"/>
      <c r="AKR45" s="97"/>
      <c r="AKS45" s="97"/>
      <c r="AKT45" s="97"/>
      <c r="AKU45" s="97"/>
      <c r="AKV45" s="97"/>
      <c r="AKW45" s="97"/>
      <c r="AKX45" s="97"/>
      <c r="AKY45" s="97"/>
      <c r="AKZ45" s="97"/>
      <c r="ALA45" s="97"/>
      <c r="ALB45" s="97"/>
      <c r="ALC45" s="97"/>
      <c r="ALD45" s="97"/>
      <c r="ALE45" s="97"/>
      <c r="ALF45" s="97"/>
      <c r="ALG45" s="97"/>
      <c r="ALH45" s="97"/>
      <c r="ALI45" s="97"/>
      <c r="ALJ45" s="97"/>
      <c r="ALK45" s="97"/>
      <c r="ALL45" s="97"/>
      <c r="ALM45" s="97"/>
      <c r="ALN45" s="97"/>
      <c r="ALO45" s="97"/>
      <c r="ALP45" s="97"/>
      <c r="ALQ45" s="97"/>
      <c r="ALR45" s="97"/>
      <c r="ALS45" s="97"/>
      <c r="ALT45" s="97"/>
      <c r="ALU45" s="97"/>
      <c r="ALV45" s="97"/>
      <c r="ALW45" s="97"/>
      <c r="ALX45" s="97"/>
      <c r="ALY45" s="97"/>
      <c r="ALZ45" s="97"/>
      <c r="AMA45" s="97"/>
      <c r="AMB45" s="97"/>
      <c r="AMC45" s="97"/>
      <c r="AMD45" s="97"/>
      <c r="AME45" s="97"/>
      <c r="AMF45" s="97"/>
      <c r="AMG45" s="97"/>
      <c r="AMH45" s="97"/>
      <c r="AMI45" s="97"/>
      <c r="AMJ45" s="97"/>
      <c r="AMK45" s="97"/>
      <c r="AML45" s="97"/>
      <c r="AMM45" s="97"/>
      <c r="AMN45" s="97"/>
      <c r="AMO45" s="97"/>
      <c r="AMP45" s="97"/>
      <c r="AMQ45" s="97"/>
      <c r="AMR45" s="97"/>
      <c r="AMS45" s="97"/>
      <c r="AMT45" s="97"/>
      <c r="AMU45" s="97"/>
      <c r="AMV45" s="97"/>
      <c r="AMW45" s="97"/>
      <c r="AMX45" s="97"/>
      <c r="AMY45" s="97"/>
      <c r="AMZ45" s="97"/>
      <c r="ANA45" s="97"/>
      <c r="ANB45" s="97"/>
      <c r="ANC45" s="97"/>
      <c r="AND45" s="97"/>
      <c r="ANE45" s="97"/>
      <c r="ANF45" s="97"/>
      <c r="ANG45" s="97"/>
      <c r="ANH45" s="97"/>
      <c r="ANI45" s="97"/>
      <c r="ANJ45" s="97"/>
      <c r="ANK45" s="97"/>
      <c r="ANL45" s="97"/>
      <c r="ANM45" s="97"/>
      <c r="ANN45" s="97"/>
      <c r="ANO45" s="97"/>
      <c r="ANP45" s="97"/>
      <c r="ANQ45" s="97"/>
      <c r="ANR45" s="97"/>
      <c r="ANS45" s="97"/>
      <c r="ANT45" s="97"/>
      <c r="ANU45" s="97"/>
      <c r="ANV45" s="97"/>
      <c r="ANW45" s="97"/>
      <c r="ANX45" s="97"/>
      <c r="ANY45" s="97"/>
      <c r="ANZ45" s="97"/>
      <c r="AOA45" s="97"/>
      <c r="AOB45" s="97"/>
      <c r="AOC45" s="97"/>
      <c r="AOD45" s="97"/>
      <c r="AOE45" s="97"/>
      <c r="AOF45" s="97"/>
      <c r="AOG45" s="97"/>
      <c r="AOH45" s="97"/>
      <c r="AOI45" s="97"/>
      <c r="AOJ45" s="97"/>
      <c r="AOK45" s="97"/>
      <c r="AOL45" s="97"/>
      <c r="AOM45" s="97"/>
      <c r="AON45" s="97"/>
      <c r="AOO45" s="97"/>
      <c r="AOP45" s="97"/>
      <c r="AOQ45" s="97"/>
      <c r="AOR45" s="97"/>
      <c r="AOS45" s="97"/>
      <c r="AOT45" s="97"/>
      <c r="AOU45" s="97"/>
      <c r="AOV45" s="97"/>
      <c r="AOW45" s="97"/>
      <c r="AOX45" s="97"/>
      <c r="AOY45" s="97"/>
      <c r="AOZ45" s="97"/>
      <c r="APA45" s="97"/>
      <c r="APB45" s="97"/>
      <c r="APC45" s="97"/>
      <c r="APD45" s="97"/>
      <c r="APE45" s="97"/>
      <c r="APF45" s="97"/>
      <c r="APG45" s="97"/>
      <c r="APH45" s="97"/>
      <c r="API45" s="97"/>
      <c r="APJ45" s="97"/>
      <c r="APK45" s="97"/>
      <c r="APL45" s="97"/>
      <c r="APM45" s="97"/>
      <c r="APN45" s="97"/>
      <c r="APO45" s="97"/>
      <c r="APP45" s="97"/>
      <c r="APQ45" s="97"/>
      <c r="APR45" s="97"/>
      <c r="APS45" s="97"/>
      <c r="APT45" s="97"/>
      <c r="APU45" s="97"/>
      <c r="APV45" s="97"/>
      <c r="APW45" s="97"/>
      <c r="APX45" s="97"/>
      <c r="APY45" s="97"/>
      <c r="APZ45" s="97"/>
      <c r="AQA45" s="97"/>
      <c r="AQB45" s="97"/>
      <c r="AQC45" s="97"/>
      <c r="AQD45" s="97"/>
      <c r="AQE45" s="97"/>
      <c r="AQF45" s="97"/>
      <c r="AQG45" s="97"/>
      <c r="AQH45" s="97"/>
      <c r="AQI45" s="97"/>
      <c r="AQJ45" s="97"/>
      <c r="AQK45" s="97"/>
      <c r="AQL45" s="97"/>
      <c r="AQM45" s="97"/>
      <c r="AQN45" s="97"/>
      <c r="AQO45" s="97"/>
      <c r="AQP45" s="97"/>
      <c r="AQQ45" s="97"/>
      <c r="AQR45" s="97"/>
      <c r="AQS45" s="97"/>
      <c r="AQT45" s="97"/>
      <c r="AQU45" s="97"/>
      <c r="AQV45" s="97"/>
      <c r="AQW45" s="97"/>
      <c r="AQX45" s="97"/>
      <c r="AQY45" s="97"/>
      <c r="AQZ45" s="97"/>
      <c r="ARA45" s="97"/>
      <c r="ARB45" s="97"/>
      <c r="ARC45" s="97"/>
      <c r="ARD45" s="97"/>
      <c r="ARE45" s="97"/>
      <c r="ARF45" s="97"/>
      <c r="ARG45" s="97"/>
      <c r="ARH45" s="97"/>
      <c r="ARI45" s="97"/>
      <c r="ARJ45" s="97"/>
      <c r="ARK45" s="97"/>
      <c r="ARL45" s="97"/>
      <c r="ARM45" s="97"/>
      <c r="ARN45" s="97"/>
      <c r="ARO45" s="97"/>
      <c r="ARP45" s="97"/>
      <c r="ARQ45" s="97"/>
      <c r="ARR45" s="97"/>
      <c r="ARS45" s="97"/>
      <c r="ART45" s="97"/>
      <c r="ARU45" s="97"/>
      <c r="ARV45" s="97"/>
      <c r="ARW45" s="97"/>
      <c r="ARX45" s="97"/>
      <c r="ARY45" s="97"/>
      <c r="ARZ45" s="97"/>
      <c r="ASA45" s="97"/>
      <c r="ASB45" s="97"/>
      <c r="ASC45" s="97"/>
      <c r="ASD45" s="97"/>
      <c r="ASE45" s="97"/>
      <c r="ASF45" s="97"/>
      <c r="ASG45" s="97"/>
      <c r="ASH45" s="97"/>
      <c r="ASI45" s="97"/>
      <c r="ASJ45" s="97"/>
      <c r="ASK45" s="97"/>
      <c r="ASL45" s="97"/>
      <c r="ASM45" s="97"/>
      <c r="ASN45" s="97"/>
      <c r="ASO45" s="97"/>
      <c r="ASP45" s="97"/>
      <c r="ASQ45" s="97"/>
      <c r="ASR45" s="97"/>
      <c r="ASS45" s="97"/>
      <c r="AST45" s="97"/>
      <c r="ASU45" s="97"/>
      <c r="ASV45" s="97"/>
      <c r="ASW45" s="97"/>
      <c r="ASX45" s="97"/>
      <c r="ASY45" s="97"/>
      <c r="ASZ45" s="97"/>
      <c r="ATA45" s="97"/>
      <c r="ATB45" s="97"/>
      <c r="ATC45" s="97"/>
      <c r="ATD45" s="97"/>
      <c r="ATE45" s="97"/>
      <c r="ATF45" s="97"/>
      <c r="ATG45" s="97"/>
      <c r="ATH45" s="97"/>
      <c r="ATI45" s="97"/>
      <c r="ATJ45" s="97"/>
      <c r="ATK45" s="97"/>
      <c r="ATL45" s="97"/>
      <c r="ATM45" s="97"/>
      <c r="ATN45" s="97"/>
      <c r="ATO45" s="97"/>
      <c r="ATP45" s="97"/>
      <c r="ATQ45" s="97"/>
      <c r="ATR45" s="97"/>
      <c r="ATS45" s="97"/>
      <c r="ATT45" s="97"/>
      <c r="ATU45" s="97"/>
      <c r="ATV45" s="97"/>
      <c r="ATW45" s="97"/>
      <c r="ATX45" s="97"/>
      <c r="ATY45" s="97"/>
      <c r="ATZ45" s="97"/>
      <c r="AUA45" s="97"/>
      <c r="AUB45" s="97"/>
      <c r="AUC45" s="97"/>
      <c r="AUD45" s="97"/>
      <c r="AUE45" s="97"/>
      <c r="AUF45" s="97"/>
      <c r="AUG45" s="97"/>
      <c r="AUH45" s="97"/>
      <c r="AUI45" s="97"/>
      <c r="AUJ45" s="97"/>
      <c r="AUK45" s="97"/>
      <c r="AUL45" s="97"/>
      <c r="AUM45" s="97"/>
      <c r="AUN45" s="97"/>
      <c r="AUO45" s="97"/>
      <c r="AUP45" s="97"/>
      <c r="AUQ45" s="97"/>
      <c r="AUR45" s="97"/>
      <c r="AUS45" s="97"/>
      <c r="AUT45" s="97"/>
      <c r="AUU45" s="97"/>
      <c r="AUV45" s="97"/>
      <c r="AUW45" s="97"/>
      <c r="AUX45" s="97"/>
      <c r="AUY45" s="97"/>
      <c r="AUZ45" s="97"/>
      <c r="AVA45" s="97"/>
      <c r="AVB45" s="97"/>
      <c r="AVC45" s="97"/>
      <c r="AVD45" s="97"/>
      <c r="AVE45" s="97"/>
      <c r="AVF45" s="97"/>
      <c r="AVG45" s="97"/>
      <c r="AVH45" s="97"/>
      <c r="AVI45" s="97"/>
      <c r="AVJ45" s="97"/>
      <c r="AVK45" s="97"/>
      <c r="AVL45" s="97"/>
      <c r="AVM45" s="97"/>
      <c r="AVN45" s="97"/>
      <c r="AVO45" s="97"/>
      <c r="AVP45" s="97"/>
      <c r="AVQ45" s="97"/>
      <c r="AVR45" s="97"/>
      <c r="AVS45" s="97"/>
      <c r="AVT45" s="97"/>
      <c r="AVU45" s="97"/>
      <c r="AVV45" s="97"/>
      <c r="AVW45" s="97"/>
      <c r="AVX45" s="97"/>
      <c r="AVY45" s="97"/>
      <c r="AVZ45" s="97"/>
      <c r="AWA45" s="97"/>
      <c r="AWB45" s="97"/>
      <c r="AWC45" s="97"/>
      <c r="AWD45" s="97"/>
      <c r="AWE45" s="97"/>
      <c r="AWF45" s="97"/>
      <c r="AWG45" s="97"/>
      <c r="AWH45" s="97"/>
      <c r="AWI45" s="97"/>
      <c r="AWJ45" s="97"/>
      <c r="AWK45" s="97"/>
      <c r="AWL45" s="97"/>
      <c r="AWM45" s="97"/>
      <c r="AWN45" s="97"/>
      <c r="AWO45" s="97"/>
      <c r="AWP45" s="97"/>
      <c r="AWQ45" s="97"/>
      <c r="AWR45" s="97"/>
      <c r="AWS45" s="97"/>
      <c r="AWT45" s="97"/>
      <c r="AWU45" s="97"/>
      <c r="AWV45" s="97"/>
      <c r="AWW45" s="97"/>
      <c r="AWX45" s="97"/>
      <c r="AWY45" s="97"/>
      <c r="AWZ45" s="97"/>
      <c r="AXA45" s="97"/>
      <c r="AXB45" s="97"/>
      <c r="AXC45" s="97"/>
      <c r="AXD45" s="97"/>
      <c r="AXE45" s="97"/>
      <c r="AXF45" s="97"/>
      <c r="AXG45" s="97"/>
      <c r="AXH45" s="97"/>
      <c r="AXI45" s="97"/>
      <c r="AXJ45" s="97"/>
      <c r="AXK45" s="97"/>
      <c r="AXL45" s="97"/>
      <c r="AXM45" s="97"/>
      <c r="AXN45" s="97"/>
      <c r="AXO45" s="97"/>
      <c r="AXP45" s="97"/>
      <c r="AXQ45" s="97"/>
      <c r="AXR45" s="97"/>
      <c r="AXS45" s="97"/>
      <c r="AXT45" s="97"/>
      <c r="AXU45" s="97"/>
      <c r="AXV45" s="97"/>
      <c r="AXW45" s="97"/>
      <c r="AXX45" s="97"/>
      <c r="AXY45" s="97"/>
      <c r="AXZ45" s="97"/>
      <c r="AYA45" s="97"/>
      <c r="AYB45" s="97"/>
      <c r="AYC45" s="97"/>
      <c r="AYD45" s="97"/>
      <c r="AYE45" s="97"/>
      <c r="AYF45" s="97"/>
      <c r="AYG45" s="97"/>
      <c r="AYH45" s="97"/>
      <c r="AYI45" s="97"/>
      <c r="AYJ45" s="97"/>
      <c r="AYK45" s="97"/>
      <c r="AYL45" s="97"/>
      <c r="AYM45" s="97"/>
      <c r="AYN45" s="97"/>
      <c r="AYO45" s="97"/>
      <c r="AYP45" s="97"/>
      <c r="AYQ45" s="97"/>
      <c r="AYR45" s="97"/>
      <c r="AYS45" s="97"/>
      <c r="AYT45" s="97"/>
      <c r="AYU45" s="97"/>
      <c r="AYV45" s="97"/>
      <c r="AYW45" s="97"/>
      <c r="AYX45" s="97"/>
      <c r="AYY45" s="97"/>
      <c r="AYZ45" s="97"/>
      <c r="AZA45" s="97"/>
      <c r="AZB45" s="97"/>
      <c r="AZC45" s="97"/>
      <c r="AZD45" s="97"/>
      <c r="AZE45" s="97"/>
      <c r="AZF45" s="97"/>
      <c r="AZG45" s="97"/>
      <c r="AZH45" s="97"/>
      <c r="AZI45" s="97"/>
      <c r="AZJ45" s="97"/>
      <c r="AZK45" s="97"/>
      <c r="AZL45" s="97"/>
      <c r="AZM45" s="97"/>
      <c r="AZN45" s="97"/>
      <c r="AZO45" s="97"/>
      <c r="AZP45" s="97"/>
      <c r="AZQ45" s="97"/>
      <c r="AZR45" s="97"/>
      <c r="AZS45" s="97"/>
      <c r="AZT45" s="97"/>
      <c r="AZU45" s="97"/>
      <c r="AZV45" s="97"/>
      <c r="AZW45" s="97"/>
      <c r="AZX45" s="97"/>
      <c r="AZY45" s="97"/>
      <c r="AZZ45" s="97"/>
      <c r="BAA45" s="97"/>
      <c r="BAB45" s="97"/>
      <c r="BAC45" s="97"/>
      <c r="BAD45" s="97"/>
      <c r="BAE45" s="97"/>
      <c r="BAF45" s="97"/>
      <c r="BAG45" s="97"/>
      <c r="BAH45" s="97"/>
      <c r="BAI45" s="97"/>
      <c r="BAJ45" s="97"/>
      <c r="BAK45" s="97"/>
      <c r="BAL45" s="97"/>
      <c r="BAM45" s="97"/>
      <c r="BAN45" s="97"/>
      <c r="BAO45" s="97"/>
      <c r="BAP45" s="97"/>
      <c r="BAQ45" s="97"/>
      <c r="BAR45" s="97"/>
      <c r="BAS45" s="97"/>
      <c r="BAT45" s="97"/>
      <c r="BAU45" s="97"/>
      <c r="BAV45" s="97"/>
      <c r="BAW45" s="97"/>
      <c r="BAX45" s="97"/>
      <c r="BAY45" s="97"/>
      <c r="BAZ45" s="97"/>
      <c r="BBA45" s="97"/>
      <c r="BBB45" s="97"/>
      <c r="BBC45" s="97"/>
      <c r="BBD45" s="97"/>
      <c r="BBE45" s="97"/>
      <c r="BBF45" s="97"/>
      <c r="BBG45" s="97"/>
      <c r="BBH45" s="97"/>
      <c r="BBI45" s="97"/>
      <c r="BBJ45" s="97"/>
      <c r="BBK45" s="97"/>
      <c r="BBL45" s="97"/>
      <c r="BBM45" s="97"/>
      <c r="BBN45" s="97"/>
      <c r="BBO45" s="97"/>
      <c r="BBP45" s="97"/>
      <c r="BBQ45" s="97"/>
      <c r="BBR45" s="97"/>
      <c r="BBS45" s="97"/>
      <c r="BBT45" s="97"/>
      <c r="BBU45" s="97"/>
      <c r="BBV45" s="97"/>
      <c r="BBW45" s="97"/>
      <c r="BBX45" s="97"/>
      <c r="BBY45" s="97"/>
      <c r="BBZ45" s="97"/>
      <c r="BCA45" s="97"/>
      <c r="BCB45" s="97"/>
      <c r="BCC45" s="97"/>
      <c r="BCD45" s="97"/>
      <c r="BCE45" s="97"/>
      <c r="BCF45" s="97"/>
      <c r="BCG45" s="97"/>
      <c r="BCH45" s="97"/>
      <c r="BCI45" s="97"/>
      <c r="BCJ45" s="97"/>
      <c r="BCK45" s="97"/>
      <c r="BCL45" s="97"/>
      <c r="BCM45" s="97"/>
      <c r="BCN45" s="97"/>
      <c r="BCO45" s="97"/>
      <c r="BCP45" s="97"/>
      <c r="BCQ45" s="97"/>
      <c r="BCR45" s="97"/>
      <c r="BCS45" s="97"/>
      <c r="BCT45" s="97"/>
      <c r="BCU45" s="97"/>
      <c r="BCV45" s="97"/>
      <c r="BCW45" s="97"/>
      <c r="BCX45" s="97"/>
      <c r="BCY45" s="97"/>
      <c r="BCZ45" s="97"/>
      <c r="BDA45" s="97"/>
      <c r="BDB45" s="97"/>
      <c r="BDC45" s="97"/>
      <c r="BDD45" s="97"/>
      <c r="BDE45" s="97"/>
      <c r="BDF45" s="97"/>
      <c r="BDG45" s="97"/>
      <c r="BDH45" s="97"/>
      <c r="BDI45" s="97"/>
      <c r="BDJ45" s="97"/>
      <c r="BDK45" s="97"/>
      <c r="BDL45" s="97"/>
      <c r="BDM45" s="97"/>
      <c r="BDN45" s="97"/>
      <c r="BDO45" s="97"/>
      <c r="BDP45" s="97"/>
      <c r="BDQ45" s="97"/>
      <c r="BDR45" s="97"/>
      <c r="BDS45" s="97"/>
      <c r="BDT45" s="97"/>
      <c r="BDU45" s="97"/>
      <c r="BDV45" s="97"/>
      <c r="BDW45" s="97"/>
      <c r="BDX45" s="97"/>
      <c r="BDY45" s="97"/>
      <c r="BDZ45" s="97"/>
      <c r="BEA45" s="97"/>
      <c r="BEB45" s="97"/>
      <c r="BEC45" s="97"/>
      <c r="BED45" s="97"/>
      <c r="BEE45" s="97"/>
      <c r="BEF45" s="97"/>
      <c r="BEG45" s="97"/>
      <c r="BEH45" s="97"/>
      <c r="BEI45" s="97"/>
      <c r="BEJ45" s="97"/>
      <c r="BEK45" s="97"/>
      <c r="BEL45" s="97"/>
      <c r="BEM45" s="97"/>
      <c r="BEN45" s="97"/>
      <c r="BEO45" s="97"/>
      <c r="BEP45" s="97"/>
      <c r="BEQ45" s="97"/>
      <c r="BER45" s="97"/>
      <c r="BES45" s="97"/>
      <c r="BET45" s="97"/>
      <c r="BEU45" s="97"/>
      <c r="BEV45" s="97"/>
      <c r="BEW45" s="97"/>
      <c r="BEX45" s="97"/>
      <c r="BEY45" s="97"/>
      <c r="BEZ45" s="97"/>
      <c r="BFA45" s="97"/>
      <c r="BFB45" s="97"/>
      <c r="BFC45" s="97"/>
      <c r="BFD45" s="97"/>
      <c r="BFE45" s="97"/>
      <c r="BFF45" s="97"/>
      <c r="BFG45" s="97"/>
      <c r="BFH45" s="97"/>
      <c r="BFI45" s="97"/>
      <c r="BFJ45" s="97"/>
      <c r="BFK45" s="97"/>
      <c r="BFL45" s="97"/>
      <c r="BFM45" s="97"/>
      <c r="BFN45" s="97"/>
      <c r="BFO45" s="97"/>
      <c r="BFP45" s="97"/>
      <c r="BFQ45" s="97"/>
      <c r="BFR45" s="97"/>
      <c r="BFS45" s="97"/>
      <c r="BFT45" s="97"/>
      <c r="BFU45" s="97"/>
      <c r="BFV45" s="97"/>
      <c r="BFW45" s="97"/>
      <c r="BFX45" s="97"/>
      <c r="BFY45" s="97"/>
      <c r="BFZ45" s="97"/>
      <c r="BGA45" s="97"/>
      <c r="BGB45" s="97"/>
      <c r="BGC45" s="97"/>
      <c r="BGD45" s="97"/>
      <c r="BGE45" s="97"/>
      <c r="BGF45" s="97"/>
      <c r="BGG45" s="97"/>
      <c r="BGH45" s="97"/>
      <c r="BGI45" s="97"/>
      <c r="BGJ45" s="97"/>
      <c r="BGK45" s="97"/>
      <c r="BGL45" s="97"/>
      <c r="BGM45" s="97"/>
      <c r="BGN45" s="97"/>
      <c r="BGO45" s="97"/>
      <c r="BGP45" s="97"/>
      <c r="BGQ45" s="97"/>
      <c r="BGR45" s="97"/>
      <c r="BGS45" s="97"/>
      <c r="BGT45" s="97"/>
      <c r="BGU45" s="97"/>
      <c r="BGV45" s="97"/>
      <c r="BGW45" s="97"/>
      <c r="BGX45" s="97"/>
      <c r="BGY45" s="97"/>
      <c r="BGZ45" s="97"/>
      <c r="BHA45" s="97"/>
      <c r="BHB45" s="97"/>
      <c r="BHC45" s="97"/>
      <c r="BHD45" s="97"/>
      <c r="BHE45" s="97"/>
      <c r="BHF45" s="97"/>
      <c r="BHG45" s="97"/>
      <c r="BHH45" s="97"/>
      <c r="BHI45" s="97"/>
      <c r="BHJ45" s="97"/>
      <c r="BHK45" s="97"/>
      <c r="BHL45" s="97"/>
      <c r="BHM45" s="97"/>
      <c r="BHN45" s="97"/>
      <c r="BHO45" s="97"/>
      <c r="BHP45" s="97"/>
      <c r="BHQ45" s="97"/>
      <c r="BHR45" s="97"/>
      <c r="BHS45" s="97"/>
      <c r="BHT45" s="97"/>
      <c r="BHU45" s="97"/>
      <c r="BHV45" s="97"/>
      <c r="BHW45" s="97"/>
      <c r="BHX45" s="97"/>
      <c r="BHY45" s="97"/>
      <c r="BHZ45" s="97"/>
      <c r="BIA45" s="97"/>
      <c r="BIB45" s="97"/>
      <c r="BIC45" s="97"/>
      <c r="BID45" s="97"/>
      <c r="BIE45" s="97"/>
      <c r="BIF45" s="97"/>
      <c r="BIG45" s="97"/>
      <c r="BIH45" s="97"/>
      <c r="BII45" s="97"/>
      <c r="BIJ45" s="97"/>
      <c r="BIK45" s="97"/>
      <c r="BIL45" s="97"/>
      <c r="BIM45" s="97"/>
      <c r="BIN45" s="97"/>
      <c r="BIO45" s="97"/>
      <c r="BIP45" s="97"/>
      <c r="BIQ45" s="97"/>
      <c r="BIR45" s="97"/>
      <c r="BIS45" s="97"/>
      <c r="BIT45" s="97"/>
      <c r="BIU45" s="97"/>
      <c r="BIV45" s="97"/>
      <c r="BIW45" s="97"/>
      <c r="BIX45" s="97"/>
      <c r="BIY45" s="97"/>
      <c r="BIZ45" s="97"/>
      <c r="BJA45" s="97"/>
      <c r="BJB45" s="97"/>
      <c r="BJC45" s="97"/>
      <c r="BJD45" s="97"/>
      <c r="BJE45" s="97"/>
      <c r="BJF45" s="97"/>
      <c r="BJG45" s="97"/>
      <c r="BJH45" s="97"/>
      <c r="BJI45" s="97"/>
      <c r="BJJ45" s="97"/>
      <c r="BJK45" s="97"/>
      <c r="BJL45" s="97"/>
      <c r="BJM45" s="97"/>
      <c r="BJN45" s="97"/>
      <c r="BJO45" s="97"/>
      <c r="BJP45" s="97"/>
      <c r="BJQ45" s="97"/>
      <c r="BJR45" s="97"/>
      <c r="BJS45" s="97"/>
      <c r="BJT45" s="97"/>
      <c r="BJU45" s="97"/>
      <c r="BJV45" s="97"/>
      <c r="BJW45" s="97"/>
      <c r="BJX45" s="97"/>
      <c r="BJY45" s="97"/>
      <c r="BJZ45" s="97"/>
      <c r="BKA45" s="97"/>
      <c r="BKB45" s="97"/>
      <c r="BKC45" s="97"/>
      <c r="BKD45" s="97"/>
      <c r="BKE45" s="97"/>
      <c r="BKF45" s="97"/>
      <c r="BKG45" s="97"/>
      <c r="BKH45" s="97"/>
      <c r="BKI45" s="97"/>
      <c r="BKJ45" s="97"/>
      <c r="BKK45" s="97"/>
      <c r="BKL45" s="97"/>
      <c r="BKM45" s="97"/>
      <c r="BKN45" s="97"/>
      <c r="BKO45" s="97"/>
      <c r="BKP45" s="97"/>
      <c r="BKQ45" s="97"/>
      <c r="BKR45" s="97"/>
      <c r="BKS45" s="97"/>
      <c r="BKT45" s="97"/>
      <c r="BKU45" s="97"/>
      <c r="BKV45" s="97"/>
      <c r="BKW45" s="97"/>
      <c r="BKX45" s="97"/>
      <c r="BKY45" s="97"/>
      <c r="BKZ45" s="97"/>
      <c r="BLA45" s="97"/>
      <c r="BLB45" s="97"/>
      <c r="BLC45" s="97"/>
      <c r="BLD45" s="97"/>
      <c r="BLE45" s="97"/>
      <c r="BLF45" s="97"/>
      <c r="BLG45" s="97"/>
      <c r="BLH45" s="97"/>
      <c r="BLI45" s="97"/>
      <c r="BLJ45" s="97"/>
      <c r="BLK45" s="97"/>
      <c r="BLL45" s="97"/>
      <c r="BLM45" s="97"/>
      <c r="BLN45" s="97"/>
      <c r="BLO45" s="97"/>
      <c r="BLP45" s="97"/>
      <c r="BLQ45" s="97"/>
      <c r="BLR45" s="97"/>
      <c r="BLS45" s="97"/>
      <c r="BLT45" s="97"/>
      <c r="BLU45" s="97"/>
      <c r="BLV45" s="97"/>
      <c r="BLW45" s="97"/>
      <c r="BLX45" s="97"/>
      <c r="BLY45" s="97"/>
      <c r="BLZ45" s="97"/>
      <c r="BMA45" s="97"/>
      <c r="BMB45" s="97"/>
      <c r="BMC45" s="97"/>
      <c r="BMD45" s="97"/>
      <c r="BME45" s="97"/>
      <c r="BMF45" s="97"/>
      <c r="BMG45" s="97"/>
      <c r="BMH45" s="97"/>
      <c r="BMI45" s="97"/>
      <c r="BMJ45" s="97"/>
      <c r="BMK45" s="97"/>
      <c r="BML45" s="97"/>
      <c r="BMM45" s="97"/>
      <c r="BMN45" s="97"/>
      <c r="BMO45" s="97"/>
      <c r="BMP45" s="97"/>
      <c r="BMQ45" s="97"/>
      <c r="BMR45" s="97"/>
      <c r="BMS45" s="97"/>
      <c r="BMT45" s="97"/>
      <c r="BMU45" s="97"/>
      <c r="BMV45" s="97"/>
      <c r="BMW45" s="97"/>
      <c r="BMX45" s="97"/>
      <c r="BMY45" s="97"/>
      <c r="BMZ45" s="97"/>
      <c r="BNA45" s="97"/>
      <c r="BNB45" s="97"/>
      <c r="BNC45" s="97"/>
      <c r="BND45" s="97"/>
      <c r="BNE45" s="97"/>
      <c r="BNF45" s="97"/>
      <c r="BNG45" s="97"/>
      <c r="BNH45" s="97"/>
      <c r="BNI45" s="97"/>
      <c r="BNJ45" s="97"/>
      <c r="BNK45" s="97"/>
      <c r="BNL45" s="97"/>
      <c r="BNM45" s="97"/>
      <c r="BNN45" s="97"/>
      <c r="BNO45" s="97"/>
      <c r="BNP45" s="97"/>
      <c r="BNQ45" s="97"/>
      <c r="BNR45" s="97"/>
      <c r="BNS45" s="97"/>
      <c r="BNT45" s="97"/>
      <c r="BNU45" s="97"/>
      <c r="BNV45" s="97"/>
      <c r="BNW45" s="97"/>
      <c r="BNX45" s="97"/>
      <c r="BNY45" s="97"/>
      <c r="BNZ45" s="97"/>
      <c r="BOA45" s="97"/>
      <c r="BOB45" s="97"/>
      <c r="BOC45" s="97"/>
      <c r="BOD45" s="97"/>
      <c r="BOE45" s="97"/>
      <c r="BOF45" s="97"/>
      <c r="BOG45" s="97"/>
      <c r="BOH45" s="97"/>
      <c r="BOI45" s="97"/>
      <c r="BOJ45" s="97"/>
      <c r="BOK45" s="97"/>
      <c r="BOL45" s="97"/>
      <c r="BOM45" s="97"/>
      <c r="BON45" s="97"/>
      <c r="BOO45" s="97"/>
      <c r="BOP45" s="97"/>
      <c r="BOQ45" s="97"/>
      <c r="BOR45" s="97"/>
      <c r="BOS45" s="97"/>
      <c r="BOT45" s="97"/>
      <c r="BOU45" s="97"/>
      <c r="BOV45" s="97"/>
      <c r="BOW45" s="97"/>
      <c r="BOX45" s="97"/>
      <c r="BOY45" s="97"/>
      <c r="BOZ45" s="97"/>
      <c r="BPA45" s="97"/>
      <c r="BPB45" s="97"/>
      <c r="BPC45" s="97"/>
      <c r="BPD45" s="97"/>
      <c r="BPE45" s="97"/>
      <c r="BPF45" s="97"/>
      <c r="BPG45" s="97"/>
      <c r="BPH45" s="97"/>
      <c r="BPI45" s="97"/>
      <c r="BPJ45" s="97"/>
      <c r="BPK45" s="97"/>
      <c r="BPL45" s="97"/>
      <c r="BPM45" s="97"/>
      <c r="BPN45" s="97"/>
      <c r="BPO45" s="97"/>
      <c r="BPP45" s="97"/>
      <c r="BPQ45" s="97"/>
      <c r="BPR45" s="97"/>
      <c r="BPS45" s="97"/>
      <c r="BPT45" s="97"/>
      <c r="BPU45" s="97"/>
      <c r="BPV45" s="97"/>
      <c r="BPW45" s="97"/>
      <c r="BPX45" s="97"/>
      <c r="BPY45" s="97"/>
      <c r="BPZ45" s="97"/>
      <c r="BQA45" s="97"/>
      <c r="BQB45" s="97"/>
      <c r="BQC45" s="97"/>
      <c r="BQD45" s="97"/>
      <c r="BQE45" s="97"/>
      <c r="BQF45" s="97"/>
      <c r="BQG45" s="97"/>
      <c r="BQH45" s="97"/>
      <c r="BQI45" s="97"/>
      <c r="BQJ45" s="97"/>
      <c r="BQK45" s="97"/>
      <c r="BQL45" s="97"/>
      <c r="BQM45" s="97"/>
      <c r="BQN45" s="97"/>
      <c r="BQO45" s="97"/>
      <c r="BQP45" s="97"/>
      <c r="BQQ45" s="97"/>
      <c r="BQR45" s="97"/>
      <c r="BQS45" s="97"/>
      <c r="BQT45" s="97"/>
      <c r="BQU45" s="97"/>
      <c r="BQV45" s="97"/>
      <c r="BQW45" s="97"/>
      <c r="BQX45" s="97"/>
      <c r="BQY45" s="97"/>
      <c r="BQZ45" s="97"/>
      <c r="BRA45" s="97"/>
      <c r="BRB45" s="97"/>
      <c r="BRC45" s="97"/>
      <c r="BRD45" s="97"/>
      <c r="BRE45" s="97"/>
      <c r="BRF45" s="97"/>
      <c r="BRG45" s="97"/>
      <c r="BRH45" s="97"/>
      <c r="BRI45" s="97"/>
      <c r="BRJ45" s="97"/>
      <c r="BRK45" s="97"/>
      <c r="BRL45" s="97"/>
      <c r="BRM45" s="97"/>
      <c r="BRN45" s="97"/>
      <c r="BRO45" s="97"/>
      <c r="BRP45" s="97"/>
      <c r="BRQ45" s="97"/>
      <c r="BRR45" s="97"/>
      <c r="BRS45" s="97"/>
      <c r="BRT45" s="97"/>
      <c r="BRU45" s="97"/>
      <c r="BRV45" s="97"/>
      <c r="BRW45" s="97"/>
      <c r="BRX45" s="97"/>
      <c r="BRY45" s="97"/>
      <c r="BRZ45" s="97"/>
      <c r="BSA45" s="97"/>
      <c r="BSB45" s="97"/>
      <c r="BSC45" s="97"/>
      <c r="BSD45" s="97"/>
      <c r="BSE45" s="97"/>
      <c r="BSF45" s="97"/>
      <c r="BSG45" s="97"/>
      <c r="BSH45" s="97"/>
      <c r="BSI45" s="97"/>
      <c r="BSJ45" s="97"/>
      <c r="BSK45" s="97"/>
      <c r="BSL45" s="97"/>
      <c r="BSM45" s="97"/>
      <c r="BSN45" s="97"/>
      <c r="BSO45" s="97"/>
      <c r="BSP45" s="97"/>
      <c r="BSQ45" s="97"/>
      <c r="BSR45" s="97"/>
      <c r="BSS45" s="97"/>
      <c r="BST45" s="97"/>
      <c r="BSU45" s="97"/>
      <c r="BSV45" s="97"/>
      <c r="BSW45" s="97"/>
      <c r="BSX45" s="97"/>
      <c r="BSY45" s="97"/>
      <c r="BSZ45" s="97"/>
      <c r="BTA45" s="97"/>
      <c r="BTB45" s="97"/>
      <c r="BTC45" s="97"/>
      <c r="BTD45" s="97"/>
      <c r="BTE45" s="97"/>
      <c r="BTF45" s="97"/>
      <c r="BTG45" s="97"/>
      <c r="BTH45" s="97"/>
      <c r="BTI45" s="97"/>
      <c r="BTJ45" s="97"/>
      <c r="BTK45" s="97"/>
      <c r="BTL45" s="97"/>
      <c r="BTM45" s="97"/>
      <c r="BTN45" s="97"/>
      <c r="BTO45" s="97"/>
      <c r="BTP45" s="97"/>
      <c r="BTQ45" s="97"/>
      <c r="BTR45" s="97"/>
      <c r="BTS45" s="97"/>
      <c r="BTT45" s="97"/>
      <c r="BTU45" s="97"/>
      <c r="BTV45" s="97"/>
      <c r="BTW45" s="97"/>
      <c r="BTX45" s="97"/>
      <c r="BTY45" s="97"/>
      <c r="BTZ45" s="97"/>
      <c r="BUA45" s="97"/>
      <c r="BUB45" s="97"/>
      <c r="BUC45" s="97"/>
      <c r="BUD45" s="97"/>
      <c r="BUE45" s="97"/>
      <c r="BUF45" s="97"/>
      <c r="BUG45" s="97"/>
      <c r="BUH45" s="97"/>
      <c r="BUI45" s="97"/>
      <c r="BUJ45" s="97"/>
      <c r="BUK45" s="97"/>
      <c r="BUL45" s="97"/>
      <c r="BUM45" s="97"/>
      <c r="BUN45" s="97"/>
      <c r="BUO45" s="97"/>
      <c r="BUP45" s="97"/>
      <c r="BUQ45" s="97"/>
      <c r="BUR45" s="97"/>
      <c r="BUS45" s="97"/>
      <c r="BUT45" s="97"/>
      <c r="BUU45" s="97"/>
      <c r="BUV45" s="97"/>
      <c r="BUW45" s="97"/>
      <c r="BUX45" s="97"/>
      <c r="BUY45" s="97"/>
      <c r="BUZ45" s="97"/>
      <c r="BVA45" s="97"/>
      <c r="BVB45" s="97"/>
      <c r="BVC45" s="97"/>
      <c r="BVD45" s="97"/>
      <c r="BVE45" s="97"/>
      <c r="BVF45" s="97"/>
      <c r="BVG45" s="97"/>
      <c r="BVH45" s="97"/>
      <c r="BVI45" s="97"/>
      <c r="BVJ45" s="97"/>
      <c r="BVK45" s="97"/>
      <c r="BVL45" s="97"/>
      <c r="BVM45" s="97"/>
      <c r="BVN45" s="97"/>
      <c r="BVO45" s="97"/>
      <c r="BVP45" s="97"/>
      <c r="BVQ45" s="97"/>
      <c r="BVR45" s="97"/>
      <c r="BVS45" s="97"/>
      <c r="BVT45" s="97"/>
      <c r="BVU45" s="97"/>
      <c r="BVV45" s="97"/>
      <c r="BVW45" s="97"/>
      <c r="BVX45" s="97"/>
      <c r="BVY45" s="97"/>
      <c r="BVZ45" s="97"/>
      <c r="BWA45" s="97"/>
      <c r="BWB45" s="97"/>
      <c r="BWC45" s="97"/>
      <c r="BWD45" s="97"/>
      <c r="BWE45" s="97"/>
      <c r="BWF45" s="97"/>
      <c r="BWG45" s="97"/>
      <c r="BWH45" s="97"/>
      <c r="BWI45" s="97"/>
      <c r="BWJ45" s="97"/>
      <c r="BWK45" s="97"/>
      <c r="BWL45" s="97"/>
      <c r="BWM45" s="97"/>
      <c r="BWN45" s="97"/>
      <c r="BWO45" s="97"/>
      <c r="BWP45" s="97"/>
      <c r="BWQ45" s="97"/>
      <c r="BWR45" s="97"/>
      <c r="BWS45" s="97"/>
      <c r="BWT45" s="97"/>
      <c r="BWU45" s="97"/>
      <c r="BWV45" s="97"/>
      <c r="BWW45" s="97"/>
      <c r="BWX45" s="97"/>
      <c r="BWY45" s="97"/>
      <c r="BWZ45" s="97"/>
      <c r="BXA45" s="97"/>
      <c r="BXB45" s="97"/>
      <c r="BXC45" s="97"/>
      <c r="BXD45" s="97"/>
      <c r="BXE45" s="97"/>
      <c r="BXF45" s="97"/>
      <c r="BXG45" s="97"/>
      <c r="BXH45" s="97"/>
      <c r="BXI45" s="97"/>
      <c r="BXJ45" s="97"/>
      <c r="BXK45" s="97"/>
      <c r="BXL45" s="97"/>
      <c r="BXM45" s="97"/>
      <c r="BXN45" s="97"/>
      <c r="BXO45" s="97"/>
      <c r="BXP45" s="97"/>
      <c r="BXQ45" s="97"/>
      <c r="BXR45" s="97"/>
      <c r="BXS45" s="97"/>
      <c r="BXT45" s="97"/>
      <c r="BXU45" s="97"/>
      <c r="BXV45" s="97"/>
      <c r="BXW45" s="97"/>
      <c r="BXX45" s="97"/>
      <c r="BXY45" s="97"/>
      <c r="BXZ45" s="97"/>
      <c r="BYA45" s="97"/>
      <c r="BYB45" s="97"/>
      <c r="BYC45" s="97"/>
      <c r="BYD45" s="97"/>
      <c r="BYE45" s="97"/>
      <c r="BYF45" s="97"/>
      <c r="BYG45" s="97"/>
      <c r="BYH45" s="97"/>
      <c r="BYI45" s="97"/>
      <c r="BYJ45" s="97"/>
      <c r="BYK45" s="97"/>
      <c r="BYL45" s="97"/>
      <c r="BYM45" s="97"/>
      <c r="BYN45" s="97"/>
      <c r="BYO45" s="97"/>
      <c r="BYP45" s="97"/>
      <c r="BYQ45" s="97"/>
      <c r="BYR45" s="97"/>
      <c r="BYS45" s="97"/>
      <c r="BYT45" s="97"/>
      <c r="BYU45" s="97"/>
      <c r="BYV45" s="97"/>
      <c r="BYW45" s="97"/>
      <c r="BYX45" s="97"/>
      <c r="BYY45" s="97"/>
      <c r="BYZ45" s="97"/>
      <c r="BZA45" s="97"/>
      <c r="BZB45" s="97"/>
      <c r="BZC45" s="97"/>
      <c r="BZD45" s="97"/>
      <c r="BZE45" s="97"/>
      <c r="BZF45" s="97"/>
      <c r="BZG45" s="97"/>
      <c r="BZH45" s="97"/>
      <c r="BZI45" s="97"/>
      <c r="BZJ45" s="97"/>
      <c r="BZK45" s="97"/>
      <c r="BZL45" s="97"/>
      <c r="BZM45" s="97"/>
      <c r="BZN45" s="97"/>
      <c r="BZO45" s="97"/>
      <c r="BZP45" s="97"/>
      <c r="BZQ45" s="97"/>
      <c r="BZR45" s="97"/>
      <c r="BZS45" s="97"/>
      <c r="BZT45" s="97"/>
      <c r="BZU45" s="97"/>
      <c r="BZV45" s="97"/>
      <c r="BZW45" s="97"/>
      <c r="BZX45" s="97"/>
      <c r="BZY45" s="97"/>
      <c r="BZZ45" s="97"/>
      <c r="CAA45" s="97"/>
      <c r="CAB45" s="97"/>
      <c r="CAC45" s="97"/>
      <c r="CAD45" s="97"/>
      <c r="CAE45" s="97"/>
      <c r="CAF45" s="97"/>
      <c r="CAG45" s="97"/>
      <c r="CAH45" s="97"/>
      <c r="CAI45" s="97"/>
      <c r="CAJ45" s="97"/>
      <c r="CAK45" s="97"/>
      <c r="CAL45" s="97"/>
      <c r="CAM45" s="97"/>
      <c r="CAN45" s="97"/>
      <c r="CAO45" s="97"/>
      <c r="CAP45" s="97"/>
      <c r="CAQ45" s="97"/>
      <c r="CAR45" s="97"/>
      <c r="CAS45" s="97"/>
      <c r="CAT45" s="97"/>
      <c r="CAU45" s="97"/>
      <c r="CAV45" s="97"/>
      <c r="CAW45" s="97"/>
      <c r="CAX45" s="97"/>
      <c r="CAY45" s="97"/>
      <c r="CAZ45" s="97"/>
      <c r="CBA45" s="97"/>
      <c r="CBB45" s="97"/>
      <c r="CBC45" s="97"/>
      <c r="CBD45" s="97"/>
      <c r="CBE45" s="97"/>
      <c r="CBF45" s="97"/>
      <c r="CBG45" s="97"/>
      <c r="CBH45" s="97"/>
      <c r="CBI45" s="97"/>
      <c r="CBJ45" s="97"/>
      <c r="CBK45" s="97"/>
      <c r="CBL45" s="97"/>
      <c r="CBM45" s="97"/>
      <c r="CBN45" s="97"/>
      <c r="CBO45" s="97"/>
      <c r="CBP45" s="97"/>
      <c r="CBQ45" s="97"/>
      <c r="CBR45" s="97"/>
      <c r="CBS45" s="97"/>
      <c r="CBT45" s="97"/>
      <c r="CBU45" s="97"/>
      <c r="CBV45" s="97"/>
      <c r="CBW45" s="97"/>
      <c r="CBX45" s="97"/>
      <c r="CBY45" s="97"/>
      <c r="CBZ45" s="97"/>
      <c r="CCA45" s="97"/>
      <c r="CCB45" s="97"/>
      <c r="CCC45" s="97"/>
      <c r="CCD45" s="97"/>
      <c r="CCE45" s="97"/>
      <c r="CCF45" s="97"/>
      <c r="CCG45" s="97"/>
      <c r="CCH45" s="97"/>
      <c r="CCI45" s="97"/>
      <c r="CCJ45" s="97"/>
      <c r="CCK45" s="97"/>
      <c r="CCL45" s="97"/>
      <c r="CCM45" s="97"/>
      <c r="CCN45" s="97"/>
      <c r="CCO45" s="97"/>
      <c r="CCP45" s="97"/>
      <c r="CCQ45" s="97"/>
      <c r="CCR45" s="97"/>
      <c r="CCS45" s="97"/>
      <c r="CCT45" s="97"/>
      <c r="CCU45" s="97"/>
      <c r="CCV45" s="97"/>
      <c r="CCW45" s="97"/>
      <c r="CCX45" s="97"/>
      <c r="CCY45" s="97"/>
      <c r="CCZ45" s="97"/>
      <c r="CDA45" s="97"/>
      <c r="CDB45" s="97"/>
      <c r="CDC45" s="97"/>
      <c r="CDD45" s="97"/>
      <c r="CDE45" s="97"/>
      <c r="CDF45" s="97"/>
      <c r="CDG45" s="97"/>
      <c r="CDH45" s="97"/>
      <c r="CDI45" s="97"/>
      <c r="CDJ45" s="97"/>
      <c r="CDK45" s="97"/>
      <c r="CDL45" s="97"/>
      <c r="CDM45" s="97"/>
      <c r="CDN45" s="97"/>
      <c r="CDO45" s="97"/>
      <c r="CDP45" s="97"/>
      <c r="CDQ45" s="97"/>
      <c r="CDR45" s="97"/>
      <c r="CDS45" s="97"/>
      <c r="CDT45" s="97"/>
      <c r="CDU45" s="97"/>
      <c r="CDV45" s="97"/>
      <c r="CDW45" s="97"/>
      <c r="CDX45" s="97"/>
      <c r="CDY45" s="97"/>
      <c r="CDZ45" s="97"/>
      <c r="CEA45" s="97"/>
      <c r="CEB45" s="97"/>
      <c r="CEC45" s="97"/>
      <c r="CED45" s="97"/>
      <c r="CEE45" s="97"/>
      <c r="CEF45" s="97"/>
      <c r="CEG45" s="97"/>
      <c r="CEH45" s="97"/>
      <c r="CEI45" s="97"/>
      <c r="CEJ45" s="97"/>
      <c r="CEK45" s="97"/>
      <c r="CEL45" s="97"/>
      <c r="CEM45" s="97"/>
      <c r="CEN45" s="97"/>
      <c r="CEO45" s="97"/>
      <c r="CEP45" s="97"/>
      <c r="CEQ45" s="97"/>
      <c r="CER45" s="97"/>
      <c r="CES45" s="97"/>
      <c r="CET45" s="97"/>
      <c r="CEU45" s="97"/>
      <c r="CEV45" s="97"/>
      <c r="CEW45" s="97"/>
      <c r="CEX45" s="97"/>
      <c r="CEY45" s="97"/>
      <c r="CEZ45" s="97"/>
      <c r="CFA45" s="97"/>
      <c r="CFB45" s="97"/>
      <c r="CFC45" s="97"/>
      <c r="CFD45" s="97"/>
      <c r="CFE45" s="97"/>
      <c r="CFF45" s="97"/>
      <c r="CFG45" s="97"/>
      <c r="CFH45" s="97"/>
      <c r="CFI45" s="97"/>
      <c r="CFJ45" s="97"/>
      <c r="CFK45" s="97"/>
      <c r="CFL45" s="97"/>
      <c r="CFM45" s="97"/>
      <c r="CFN45" s="97"/>
      <c r="CFO45" s="97"/>
      <c r="CFP45" s="97"/>
      <c r="CFQ45" s="97"/>
      <c r="CFR45" s="97"/>
      <c r="CFS45" s="97"/>
      <c r="CFT45" s="97"/>
      <c r="CFU45" s="97"/>
      <c r="CFV45" s="97"/>
      <c r="CFW45" s="97"/>
      <c r="CFX45" s="97"/>
      <c r="CFY45" s="97"/>
      <c r="CFZ45" s="97"/>
      <c r="CGA45" s="97"/>
      <c r="CGB45" s="97"/>
      <c r="CGC45" s="97"/>
      <c r="CGD45" s="97"/>
      <c r="CGE45" s="97"/>
      <c r="CGF45" s="97"/>
      <c r="CGG45" s="97"/>
      <c r="CGH45" s="97"/>
      <c r="CGI45" s="97"/>
      <c r="CGJ45" s="97"/>
      <c r="CGK45" s="97"/>
      <c r="CGL45" s="97"/>
      <c r="CGM45" s="97"/>
      <c r="CGN45" s="97"/>
      <c r="CGO45" s="97"/>
      <c r="CGP45" s="97"/>
      <c r="CGQ45" s="97"/>
      <c r="CGR45" s="97"/>
      <c r="CGS45" s="97"/>
      <c r="CGT45" s="97"/>
      <c r="CGU45" s="97"/>
      <c r="CGV45" s="97"/>
      <c r="CGW45" s="97"/>
      <c r="CGX45" s="97"/>
      <c r="CGY45" s="97"/>
      <c r="CGZ45" s="97"/>
      <c r="CHA45" s="97"/>
      <c r="CHB45" s="97"/>
      <c r="CHC45" s="97"/>
      <c r="CHD45" s="97"/>
      <c r="CHE45" s="97"/>
      <c r="CHF45" s="97"/>
      <c r="CHG45" s="97"/>
      <c r="CHH45" s="97"/>
      <c r="CHI45" s="97"/>
      <c r="CHJ45" s="97"/>
      <c r="CHK45" s="97"/>
      <c r="CHL45" s="97"/>
      <c r="CHM45" s="97"/>
      <c r="CHN45" s="97"/>
      <c r="CHO45" s="97"/>
      <c r="CHP45" s="97"/>
      <c r="CHQ45" s="97"/>
      <c r="CHR45" s="97"/>
      <c r="CHS45" s="97"/>
      <c r="CHT45" s="97"/>
      <c r="CHU45" s="97"/>
      <c r="CHV45" s="97"/>
      <c r="CHW45" s="97"/>
      <c r="CHX45" s="97"/>
      <c r="CHY45" s="97"/>
      <c r="CHZ45" s="97"/>
      <c r="CIA45" s="97"/>
      <c r="CIB45" s="97"/>
      <c r="CIC45" s="97"/>
      <c r="CID45" s="97"/>
      <c r="CIE45" s="97"/>
      <c r="CIF45" s="97"/>
      <c r="CIG45" s="97"/>
      <c r="CIH45" s="97"/>
      <c r="CII45" s="97"/>
      <c r="CIJ45" s="97"/>
      <c r="CIK45" s="97"/>
      <c r="CIL45" s="97"/>
      <c r="CIM45" s="97"/>
      <c r="CIN45" s="97"/>
      <c r="CIO45" s="97"/>
      <c r="CIP45" s="97"/>
      <c r="CIQ45" s="97"/>
      <c r="CIR45" s="97"/>
      <c r="CIS45" s="97"/>
      <c r="CIT45" s="97"/>
      <c r="CIU45" s="97"/>
      <c r="CIV45" s="97"/>
      <c r="CIW45" s="97"/>
      <c r="CIX45" s="97"/>
      <c r="CIY45" s="97"/>
      <c r="CIZ45" s="97"/>
      <c r="CJA45" s="97"/>
      <c r="CJB45" s="97"/>
      <c r="CJC45" s="97"/>
      <c r="CJD45" s="97"/>
      <c r="CJE45" s="97"/>
      <c r="CJF45" s="97"/>
      <c r="CJG45" s="97"/>
      <c r="CJH45" s="97"/>
      <c r="CJI45" s="97"/>
      <c r="CJJ45" s="97"/>
      <c r="CJK45" s="97"/>
      <c r="CJL45" s="97"/>
      <c r="CJM45" s="97"/>
      <c r="CJN45" s="97"/>
      <c r="CJO45" s="97"/>
      <c r="CJP45" s="97"/>
      <c r="CJQ45" s="97"/>
      <c r="CJR45" s="97"/>
      <c r="CJS45" s="97"/>
      <c r="CJT45" s="97"/>
      <c r="CJU45" s="97"/>
      <c r="CJV45" s="97"/>
      <c r="CJW45" s="97"/>
      <c r="CJX45" s="97"/>
      <c r="CJY45" s="97"/>
      <c r="CJZ45" s="97"/>
      <c r="CKA45" s="97"/>
      <c r="CKB45" s="97"/>
      <c r="CKC45" s="97"/>
      <c r="CKD45" s="97"/>
      <c r="CKE45" s="97"/>
      <c r="CKF45" s="97"/>
      <c r="CKG45" s="97"/>
      <c r="CKH45" s="97"/>
      <c r="CKI45" s="97"/>
      <c r="CKJ45" s="97"/>
      <c r="CKK45" s="97"/>
      <c r="CKL45" s="97"/>
      <c r="CKM45" s="97"/>
      <c r="CKN45" s="97"/>
      <c r="CKO45" s="97"/>
      <c r="CKP45" s="97"/>
      <c r="CKQ45" s="97"/>
      <c r="CKR45" s="97"/>
      <c r="CKS45" s="97"/>
      <c r="CKT45" s="97"/>
      <c r="CKU45" s="97"/>
      <c r="CKV45" s="97"/>
      <c r="CKW45" s="97"/>
      <c r="CKX45" s="97"/>
      <c r="CKY45" s="97"/>
      <c r="CKZ45" s="97"/>
      <c r="CLA45" s="97"/>
      <c r="CLB45" s="97"/>
      <c r="CLC45" s="97"/>
      <c r="CLD45" s="97"/>
      <c r="CLE45" s="97"/>
      <c r="CLF45" s="97"/>
      <c r="CLG45" s="97"/>
      <c r="CLH45" s="97"/>
      <c r="CLI45" s="97"/>
      <c r="CLJ45" s="97"/>
      <c r="CLK45" s="97"/>
      <c r="CLL45" s="97"/>
      <c r="CLM45" s="97"/>
      <c r="CLN45" s="97"/>
      <c r="CLO45" s="97"/>
      <c r="CLP45" s="97"/>
      <c r="CLQ45" s="97"/>
      <c r="CLR45" s="97"/>
      <c r="CLS45" s="97"/>
      <c r="CLT45" s="97"/>
      <c r="CLU45" s="97"/>
      <c r="CLV45" s="97"/>
      <c r="CLW45" s="97"/>
      <c r="CLX45" s="97"/>
      <c r="CLY45" s="97"/>
      <c r="CLZ45" s="97"/>
      <c r="CMA45" s="97"/>
      <c r="CMB45" s="97"/>
      <c r="CMC45" s="97"/>
      <c r="CMD45" s="97"/>
      <c r="CME45" s="97"/>
      <c r="CMF45" s="97"/>
      <c r="CMG45" s="97"/>
      <c r="CMH45" s="97"/>
      <c r="CMI45" s="97"/>
      <c r="CMJ45" s="97"/>
      <c r="CMK45" s="97"/>
      <c r="CML45" s="97"/>
      <c r="CMM45" s="97"/>
      <c r="CMN45" s="97"/>
      <c r="CMO45" s="97"/>
      <c r="CMP45" s="97"/>
      <c r="CMQ45" s="97"/>
      <c r="CMR45" s="97"/>
      <c r="CMS45" s="97"/>
      <c r="CMT45" s="97"/>
      <c r="CMU45" s="97"/>
      <c r="CMV45" s="97"/>
      <c r="CMW45" s="97"/>
      <c r="CMX45" s="97"/>
      <c r="CMY45" s="97"/>
      <c r="CMZ45" s="97"/>
      <c r="CNA45" s="97"/>
    </row>
    <row r="46" spans="1:2393" s="71" customFormat="1" ht="18" customHeight="1">
      <c r="A46" s="65" t="s">
        <v>55</v>
      </c>
      <c r="B46" s="66"/>
      <c r="C46" s="50">
        <v>12892.8</v>
      </c>
      <c r="D46" s="18">
        <v>12893</v>
      </c>
      <c r="E46" s="50">
        <v>5377</v>
      </c>
      <c r="F46" s="18">
        <v>5377</v>
      </c>
      <c r="G46" s="50"/>
      <c r="H46" s="18"/>
      <c r="I46" s="50">
        <v>3953</v>
      </c>
      <c r="J46" s="18">
        <f>[1]район!I46</f>
        <v>3953.4</v>
      </c>
      <c r="K46" s="50"/>
      <c r="L46" s="18"/>
      <c r="M46" s="50"/>
      <c r="N46" s="18"/>
      <c r="O46" s="41">
        <f>[1]район!M46+[1]город!M46+[1]поселения!M47</f>
        <v>0</v>
      </c>
      <c r="P46" s="41">
        <f>[1]район!M46</f>
        <v>0</v>
      </c>
      <c r="Q46" s="33">
        <f t="shared" si="4"/>
        <v>0</v>
      </c>
      <c r="R46" s="51">
        <f t="shared" si="5"/>
        <v>0</v>
      </c>
      <c r="S46" s="50">
        <f>'[1]бюджет округа (района)'!BH29+'[1]бюджеты поселений'!BH29</f>
        <v>0</v>
      </c>
      <c r="T46" s="18">
        <f>'[1]бюджет округа (района)'!BH29</f>
        <v>0</v>
      </c>
      <c r="U46" s="50">
        <f>'[1]бюджет округа (района)'!BI29+'[1]бюджеты поселений'!BI29</f>
        <v>0</v>
      </c>
      <c r="V46" s="18">
        <f>'[1]бюджет округа (района)'!BI29</f>
        <v>0</v>
      </c>
      <c r="W46" s="50"/>
      <c r="X46" s="50"/>
      <c r="Y46" s="51"/>
      <c r="Z46" s="51"/>
      <c r="AA46" s="51"/>
      <c r="AB46" s="51"/>
      <c r="AC46" s="52"/>
      <c r="AD46" s="67"/>
      <c r="AE46" s="68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</row>
    <row r="47" spans="1:2393" s="71" customFormat="1" ht="18" customHeight="1">
      <c r="A47" s="65" t="s">
        <v>56</v>
      </c>
      <c r="B47" s="66"/>
      <c r="C47" s="50">
        <v>2916</v>
      </c>
      <c r="D47" s="18">
        <v>2916</v>
      </c>
      <c r="E47" s="50">
        <v>3562.9799999999996</v>
      </c>
      <c r="F47" s="18">
        <v>3563</v>
      </c>
      <c r="G47" s="50"/>
      <c r="H47" s="18"/>
      <c r="I47" s="50">
        <f>J47+[1]город!I47+[1]поселения!I48-298-298-298-298-298-298</f>
        <v>1787.8999999999996</v>
      </c>
      <c r="J47" s="18">
        <f>[1]район!I47</f>
        <v>1788</v>
      </c>
      <c r="K47" s="50"/>
      <c r="L47" s="18"/>
      <c r="M47" s="50"/>
      <c r="N47" s="18"/>
      <c r="O47" s="41">
        <f>[1]район!M47+[1]город!M47+[1]поселения!M48-371-372-372-743-372</f>
        <v>2229.5</v>
      </c>
      <c r="P47" s="41">
        <f>[1]район!M47</f>
        <v>2230</v>
      </c>
      <c r="Q47" s="33">
        <f t="shared" si="4"/>
        <v>1.2469936797360033</v>
      </c>
      <c r="R47" s="51">
        <f t="shared" si="5"/>
        <v>1.2472035794183445</v>
      </c>
      <c r="S47" s="50"/>
      <c r="T47" s="18"/>
      <c r="U47" s="50"/>
      <c r="V47" s="18"/>
      <c r="W47" s="50"/>
      <c r="X47" s="50"/>
      <c r="Y47" s="51"/>
      <c r="Z47" s="51"/>
      <c r="AA47" s="51"/>
      <c r="AB47" s="51"/>
      <c r="AC47" s="52"/>
      <c r="AD47" s="67"/>
      <c r="AE47" s="68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97"/>
      <c r="FP47" s="97"/>
      <c r="FQ47" s="97"/>
      <c r="FR47" s="97"/>
      <c r="FS47" s="97"/>
      <c r="FT47" s="97"/>
      <c r="FU47" s="97"/>
      <c r="FV47" s="97"/>
      <c r="FW47" s="97"/>
      <c r="FX47" s="97"/>
      <c r="FY47" s="97"/>
      <c r="FZ47" s="97"/>
      <c r="GA47" s="97"/>
      <c r="GB47" s="97"/>
      <c r="GC47" s="97"/>
      <c r="GD47" s="97"/>
      <c r="GE47" s="97"/>
      <c r="GF47" s="97"/>
      <c r="GG47" s="97"/>
      <c r="GH47" s="97"/>
      <c r="GI47" s="97"/>
      <c r="GJ47" s="97"/>
      <c r="GK47" s="97"/>
      <c r="GL47" s="97"/>
      <c r="GM47" s="97"/>
      <c r="GN47" s="97"/>
      <c r="GO47" s="97"/>
      <c r="GP47" s="97"/>
      <c r="GQ47" s="97"/>
      <c r="GR47" s="97"/>
      <c r="GS47" s="97"/>
      <c r="GT47" s="97"/>
      <c r="GU47" s="97"/>
      <c r="GV47" s="97"/>
      <c r="GW47" s="97"/>
      <c r="GX47" s="97"/>
      <c r="GY47" s="97"/>
      <c r="GZ47" s="97"/>
      <c r="HA47" s="97"/>
      <c r="HB47" s="97"/>
      <c r="HC47" s="97"/>
      <c r="HD47" s="97"/>
      <c r="HE47" s="97"/>
      <c r="HF47" s="97"/>
      <c r="HG47" s="97"/>
      <c r="HH47" s="97"/>
      <c r="HI47" s="97"/>
      <c r="HJ47" s="97"/>
      <c r="HK47" s="97"/>
      <c r="HL47" s="97"/>
      <c r="HM47" s="97"/>
      <c r="HN47" s="97"/>
      <c r="HO47" s="97"/>
      <c r="HP47" s="97"/>
      <c r="HQ47" s="97"/>
      <c r="HR47" s="97"/>
      <c r="HS47" s="97"/>
      <c r="HT47" s="97"/>
      <c r="HU47" s="97"/>
      <c r="HV47" s="97"/>
      <c r="HW47" s="97"/>
      <c r="HX47" s="97"/>
      <c r="HY47" s="97"/>
      <c r="HZ47" s="97"/>
      <c r="IA47" s="97"/>
      <c r="IB47" s="97"/>
      <c r="IC47" s="97"/>
      <c r="ID47" s="97"/>
      <c r="IE47" s="97"/>
      <c r="IF47" s="97"/>
      <c r="IG47" s="97"/>
      <c r="IH47" s="97"/>
      <c r="II47" s="97"/>
      <c r="IJ47" s="97"/>
      <c r="IK47" s="97"/>
      <c r="IL47" s="97"/>
      <c r="IM47" s="97"/>
      <c r="IN47" s="97"/>
      <c r="IO47" s="97"/>
      <c r="IP47" s="97"/>
      <c r="IQ47" s="97"/>
      <c r="IR47" s="97"/>
      <c r="IS47" s="97"/>
      <c r="IT47" s="97"/>
      <c r="IU47" s="97"/>
      <c r="IV47" s="97"/>
      <c r="IW47" s="97"/>
      <c r="IX47" s="97"/>
      <c r="IY47" s="97"/>
      <c r="IZ47" s="97"/>
      <c r="JA47" s="97"/>
      <c r="JB47" s="97"/>
      <c r="JC47" s="97"/>
      <c r="JD47" s="97"/>
      <c r="JE47" s="97"/>
      <c r="JF47" s="97"/>
      <c r="JG47" s="97"/>
      <c r="JH47" s="97"/>
      <c r="JI47" s="97"/>
      <c r="JJ47" s="97"/>
      <c r="JK47" s="97"/>
      <c r="JL47" s="97"/>
      <c r="JM47" s="97"/>
      <c r="JN47" s="97"/>
      <c r="JO47" s="97"/>
      <c r="JP47" s="97"/>
      <c r="JQ47" s="97"/>
      <c r="JR47" s="97"/>
      <c r="JS47" s="97"/>
      <c r="JT47" s="97"/>
      <c r="JU47" s="97"/>
      <c r="JV47" s="97"/>
      <c r="JW47" s="97"/>
      <c r="JX47" s="97"/>
      <c r="JY47" s="97"/>
      <c r="JZ47" s="97"/>
      <c r="KA47" s="97"/>
      <c r="KB47" s="97"/>
      <c r="KC47" s="97"/>
      <c r="KD47" s="97"/>
      <c r="KE47" s="97"/>
      <c r="KF47" s="97"/>
      <c r="KG47" s="97"/>
      <c r="KH47" s="97"/>
      <c r="KI47" s="97"/>
      <c r="KJ47" s="97"/>
      <c r="KK47" s="97"/>
      <c r="KL47" s="97"/>
      <c r="KM47" s="97"/>
      <c r="KN47" s="97"/>
      <c r="KO47" s="97"/>
      <c r="KP47" s="97"/>
      <c r="KQ47" s="97"/>
      <c r="KR47" s="97"/>
      <c r="KS47" s="97"/>
      <c r="KT47" s="97"/>
      <c r="KU47" s="97"/>
      <c r="KV47" s="97"/>
      <c r="KW47" s="97"/>
      <c r="KX47" s="97"/>
      <c r="KY47" s="97"/>
      <c r="KZ47" s="97"/>
      <c r="LA47" s="97"/>
      <c r="LB47" s="97"/>
      <c r="LC47" s="97"/>
      <c r="LD47" s="97"/>
      <c r="LE47" s="97"/>
      <c r="LF47" s="97"/>
      <c r="LG47" s="97"/>
      <c r="LH47" s="97"/>
      <c r="LI47" s="97"/>
      <c r="LJ47" s="97"/>
      <c r="LK47" s="97"/>
      <c r="LL47" s="97"/>
      <c r="LM47" s="97"/>
      <c r="LN47" s="97"/>
      <c r="LO47" s="97"/>
      <c r="LP47" s="97"/>
      <c r="LQ47" s="97"/>
      <c r="LR47" s="97"/>
      <c r="LS47" s="97"/>
      <c r="LT47" s="97"/>
      <c r="LU47" s="97"/>
      <c r="LV47" s="97"/>
      <c r="LW47" s="97"/>
      <c r="LX47" s="97"/>
      <c r="LY47" s="97"/>
      <c r="LZ47" s="97"/>
      <c r="MA47" s="97"/>
      <c r="MB47" s="97"/>
      <c r="MC47" s="97"/>
      <c r="MD47" s="97"/>
      <c r="ME47" s="97"/>
      <c r="MF47" s="97"/>
      <c r="MG47" s="97"/>
      <c r="MH47" s="97"/>
      <c r="MI47" s="97"/>
      <c r="MJ47" s="97"/>
      <c r="MK47" s="97"/>
      <c r="ML47" s="97"/>
      <c r="MM47" s="97"/>
      <c r="MN47" s="97"/>
      <c r="MO47" s="97"/>
      <c r="MP47" s="97"/>
      <c r="MQ47" s="97"/>
      <c r="MR47" s="97"/>
      <c r="MS47" s="97"/>
      <c r="MT47" s="97"/>
      <c r="MU47" s="97"/>
      <c r="MV47" s="97"/>
      <c r="MW47" s="97"/>
      <c r="MX47" s="97"/>
      <c r="MY47" s="97"/>
      <c r="MZ47" s="97"/>
      <c r="NA47" s="97"/>
      <c r="NB47" s="97"/>
      <c r="NC47" s="97"/>
      <c r="ND47" s="97"/>
      <c r="NE47" s="97"/>
      <c r="NF47" s="97"/>
      <c r="NG47" s="97"/>
      <c r="NH47" s="97"/>
      <c r="NI47" s="97"/>
      <c r="NJ47" s="97"/>
      <c r="NK47" s="97"/>
      <c r="NL47" s="97"/>
      <c r="NM47" s="97"/>
      <c r="NN47" s="97"/>
      <c r="NO47" s="97"/>
      <c r="NP47" s="97"/>
      <c r="NQ47" s="97"/>
      <c r="NR47" s="97"/>
      <c r="NS47" s="97"/>
      <c r="NT47" s="97"/>
      <c r="NU47" s="97"/>
      <c r="NV47" s="97"/>
      <c r="NW47" s="97"/>
      <c r="NX47" s="97"/>
      <c r="NY47" s="97"/>
      <c r="NZ47" s="97"/>
      <c r="OA47" s="97"/>
      <c r="OB47" s="97"/>
      <c r="OC47" s="97"/>
      <c r="OD47" s="97"/>
      <c r="OE47" s="97"/>
      <c r="OF47" s="97"/>
      <c r="OG47" s="97"/>
      <c r="OH47" s="97"/>
      <c r="OI47" s="97"/>
      <c r="OJ47" s="97"/>
      <c r="OK47" s="97"/>
      <c r="OL47" s="97"/>
      <c r="OM47" s="97"/>
      <c r="ON47" s="97"/>
      <c r="OO47" s="97"/>
      <c r="OP47" s="97"/>
      <c r="OQ47" s="97"/>
      <c r="OR47" s="97"/>
      <c r="OS47" s="97"/>
      <c r="OT47" s="97"/>
      <c r="OU47" s="97"/>
      <c r="OV47" s="97"/>
      <c r="OW47" s="97"/>
      <c r="OX47" s="97"/>
      <c r="OY47" s="97"/>
      <c r="OZ47" s="97"/>
      <c r="PA47" s="97"/>
      <c r="PB47" s="97"/>
      <c r="PC47" s="97"/>
      <c r="PD47" s="97"/>
      <c r="PE47" s="97"/>
      <c r="PF47" s="97"/>
      <c r="PG47" s="97"/>
      <c r="PH47" s="97"/>
      <c r="PI47" s="97"/>
      <c r="PJ47" s="97"/>
      <c r="PK47" s="97"/>
      <c r="PL47" s="97"/>
      <c r="PM47" s="97"/>
      <c r="PN47" s="97"/>
      <c r="PO47" s="97"/>
      <c r="PP47" s="97"/>
      <c r="PQ47" s="97"/>
      <c r="PR47" s="97"/>
      <c r="PS47" s="97"/>
      <c r="PT47" s="97"/>
      <c r="PU47" s="97"/>
      <c r="PV47" s="97"/>
      <c r="PW47" s="97"/>
      <c r="PX47" s="97"/>
      <c r="PY47" s="97"/>
      <c r="PZ47" s="97"/>
      <c r="QA47" s="97"/>
      <c r="QB47" s="97"/>
      <c r="QC47" s="97"/>
      <c r="QD47" s="97"/>
      <c r="QE47" s="97"/>
      <c r="QF47" s="97"/>
      <c r="QG47" s="97"/>
      <c r="QH47" s="97"/>
      <c r="QI47" s="97"/>
      <c r="QJ47" s="97"/>
      <c r="QK47" s="97"/>
      <c r="QL47" s="97"/>
      <c r="QM47" s="97"/>
      <c r="QN47" s="97"/>
      <c r="QO47" s="97"/>
      <c r="QP47" s="97"/>
      <c r="QQ47" s="97"/>
      <c r="QR47" s="97"/>
      <c r="QS47" s="97"/>
      <c r="QT47" s="97"/>
      <c r="QU47" s="97"/>
      <c r="QV47" s="97"/>
      <c r="QW47" s="97"/>
      <c r="QX47" s="97"/>
      <c r="QY47" s="97"/>
      <c r="QZ47" s="97"/>
      <c r="RA47" s="97"/>
      <c r="RB47" s="97"/>
      <c r="RC47" s="97"/>
      <c r="RD47" s="97"/>
      <c r="RE47" s="97"/>
      <c r="RF47" s="97"/>
      <c r="RG47" s="97"/>
      <c r="RH47" s="97"/>
      <c r="RI47" s="97"/>
      <c r="RJ47" s="97"/>
      <c r="RK47" s="97"/>
      <c r="RL47" s="97"/>
      <c r="RM47" s="97"/>
      <c r="RN47" s="97"/>
      <c r="RO47" s="97"/>
      <c r="RP47" s="97"/>
      <c r="RQ47" s="97"/>
      <c r="RR47" s="97"/>
      <c r="RS47" s="97"/>
      <c r="RT47" s="97"/>
      <c r="RU47" s="97"/>
      <c r="RV47" s="97"/>
      <c r="RW47" s="97"/>
      <c r="RX47" s="97"/>
      <c r="RY47" s="97"/>
      <c r="RZ47" s="97"/>
      <c r="SA47" s="97"/>
      <c r="SB47" s="97"/>
      <c r="SC47" s="97"/>
      <c r="SD47" s="97"/>
      <c r="SE47" s="97"/>
      <c r="SF47" s="97"/>
      <c r="SG47" s="97"/>
      <c r="SH47" s="97"/>
      <c r="SI47" s="97"/>
      <c r="SJ47" s="97"/>
      <c r="SK47" s="97"/>
      <c r="SL47" s="97"/>
      <c r="SM47" s="97"/>
      <c r="SN47" s="97"/>
      <c r="SO47" s="97"/>
      <c r="SP47" s="97"/>
      <c r="SQ47" s="97"/>
      <c r="SR47" s="97"/>
      <c r="SS47" s="97"/>
      <c r="ST47" s="97"/>
      <c r="SU47" s="97"/>
      <c r="SV47" s="97"/>
      <c r="SW47" s="97"/>
      <c r="SX47" s="97"/>
      <c r="SY47" s="97"/>
      <c r="SZ47" s="97"/>
      <c r="TA47" s="97"/>
      <c r="TB47" s="97"/>
      <c r="TC47" s="97"/>
      <c r="TD47" s="97"/>
      <c r="TE47" s="97"/>
      <c r="TF47" s="97"/>
      <c r="TG47" s="97"/>
      <c r="TH47" s="97"/>
      <c r="TI47" s="97"/>
      <c r="TJ47" s="97"/>
      <c r="TK47" s="97"/>
      <c r="TL47" s="97"/>
      <c r="TM47" s="97"/>
      <c r="TN47" s="97"/>
      <c r="TO47" s="97"/>
      <c r="TP47" s="97"/>
      <c r="TQ47" s="97"/>
      <c r="TR47" s="97"/>
      <c r="TS47" s="97"/>
      <c r="TT47" s="97"/>
      <c r="TU47" s="97"/>
      <c r="TV47" s="97"/>
      <c r="TW47" s="97"/>
      <c r="TX47" s="97"/>
      <c r="TY47" s="97"/>
      <c r="TZ47" s="97"/>
      <c r="UA47" s="97"/>
      <c r="UB47" s="97"/>
      <c r="UC47" s="97"/>
      <c r="UD47" s="97"/>
      <c r="UE47" s="97"/>
      <c r="UF47" s="97"/>
      <c r="UG47" s="97"/>
      <c r="UH47" s="97"/>
      <c r="UI47" s="97"/>
      <c r="UJ47" s="97"/>
      <c r="UK47" s="97"/>
      <c r="UL47" s="97"/>
      <c r="UM47" s="97"/>
      <c r="UN47" s="97"/>
      <c r="UO47" s="97"/>
      <c r="UP47" s="97"/>
      <c r="UQ47" s="97"/>
      <c r="UR47" s="97"/>
      <c r="US47" s="97"/>
      <c r="UT47" s="97"/>
      <c r="UU47" s="97"/>
      <c r="UV47" s="97"/>
      <c r="UW47" s="97"/>
      <c r="UX47" s="97"/>
      <c r="UY47" s="97"/>
      <c r="UZ47" s="97"/>
      <c r="VA47" s="97"/>
      <c r="VB47" s="97"/>
      <c r="VC47" s="97"/>
      <c r="VD47" s="97"/>
      <c r="VE47" s="97"/>
      <c r="VF47" s="97"/>
      <c r="VG47" s="97"/>
      <c r="VH47" s="97"/>
      <c r="VI47" s="97"/>
      <c r="VJ47" s="97"/>
      <c r="VK47" s="97"/>
      <c r="VL47" s="97"/>
      <c r="VM47" s="97"/>
      <c r="VN47" s="97"/>
      <c r="VO47" s="97"/>
      <c r="VP47" s="97"/>
      <c r="VQ47" s="97"/>
      <c r="VR47" s="97"/>
      <c r="VS47" s="97"/>
      <c r="VT47" s="97"/>
      <c r="VU47" s="97"/>
      <c r="VV47" s="97"/>
      <c r="VW47" s="97"/>
      <c r="VX47" s="97"/>
      <c r="VY47" s="97"/>
      <c r="VZ47" s="97"/>
      <c r="WA47" s="97"/>
      <c r="WB47" s="97"/>
      <c r="WC47" s="97"/>
      <c r="WD47" s="97"/>
      <c r="WE47" s="97"/>
      <c r="WF47" s="97"/>
      <c r="WG47" s="97"/>
      <c r="WH47" s="97"/>
      <c r="WI47" s="97"/>
      <c r="WJ47" s="97"/>
      <c r="WK47" s="97"/>
      <c r="WL47" s="97"/>
      <c r="WM47" s="97"/>
      <c r="WN47" s="97"/>
      <c r="WO47" s="97"/>
      <c r="WP47" s="97"/>
      <c r="WQ47" s="97"/>
      <c r="WR47" s="97"/>
      <c r="WS47" s="97"/>
      <c r="WT47" s="97"/>
      <c r="WU47" s="97"/>
      <c r="WV47" s="97"/>
      <c r="WW47" s="97"/>
      <c r="WX47" s="97"/>
      <c r="WY47" s="97"/>
      <c r="WZ47" s="97"/>
      <c r="XA47" s="97"/>
      <c r="XB47" s="97"/>
      <c r="XC47" s="97"/>
      <c r="XD47" s="97"/>
      <c r="XE47" s="97"/>
      <c r="XF47" s="97"/>
      <c r="XG47" s="97"/>
      <c r="XH47" s="97"/>
      <c r="XI47" s="97"/>
      <c r="XJ47" s="97"/>
      <c r="XK47" s="97"/>
      <c r="XL47" s="97"/>
      <c r="XM47" s="97"/>
      <c r="XN47" s="97"/>
      <c r="XO47" s="97"/>
      <c r="XP47" s="97"/>
      <c r="XQ47" s="97"/>
      <c r="XR47" s="97"/>
      <c r="XS47" s="97"/>
      <c r="XT47" s="97"/>
      <c r="XU47" s="97"/>
      <c r="XV47" s="97"/>
      <c r="XW47" s="97"/>
      <c r="XX47" s="97"/>
      <c r="XY47" s="97"/>
      <c r="XZ47" s="97"/>
      <c r="YA47" s="97"/>
      <c r="YB47" s="97"/>
      <c r="YC47" s="97"/>
      <c r="YD47" s="97"/>
      <c r="YE47" s="97"/>
      <c r="YF47" s="97"/>
      <c r="YG47" s="97"/>
      <c r="YH47" s="97"/>
      <c r="YI47" s="97"/>
      <c r="YJ47" s="97"/>
      <c r="YK47" s="97"/>
      <c r="YL47" s="97"/>
      <c r="YM47" s="97"/>
      <c r="YN47" s="97"/>
      <c r="YO47" s="97"/>
      <c r="YP47" s="97"/>
      <c r="YQ47" s="97"/>
      <c r="YR47" s="97"/>
      <c r="YS47" s="97"/>
      <c r="YT47" s="97"/>
      <c r="YU47" s="97"/>
      <c r="YV47" s="97"/>
      <c r="YW47" s="97"/>
      <c r="YX47" s="97"/>
      <c r="YY47" s="97"/>
      <c r="YZ47" s="97"/>
      <c r="ZA47" s="97"/>
      <c r="ZB47" s="97"/>
      <c r="ZC47" s="97"/>
      <c r="ZD47" s="97"/>
      <c r="ZE47" s="97"/>
      <c r="ZF47" s="97"/>
      <c r="ZG47" s="97"/>
      <c r="ZH47" s="97"/>
      <c r="ZI47" s="97"/>
      <c r="ZJ47" s="97"/>
      <c r="ZK47" s="97"/>
      <c r="ZL47" s="97"/>
      <c r="ZM47" s="97"/>
      <c r="ZN47" s="97"/>
      <c r="ZO47" s="97"/>
      <c r="ZP47" s="97"/>
      <c r="ZQ47" s="97"/>
      <c r="ZR47" s="97"/>
      <c r="ZS47" s="97"/>
      <c r="ZT47" s="97"/>
      <c r="ZU47" s="97"/>
      <c r="ZV47" s="97"/>
      <c r="ZW47" s="97"/>
      <c r="ZX47" s="97"/>
      <c r="ZY47" s="97"/>
      <c r="ZZ47" s="97"/>
      <c r="AAA47" s="97"/>
      <c r="AAB47" s="97"/>
      <c r="AAC47" s="97"/>
      <c r="AAD47" s="97"/>
      <c r="AAE47" s="97"/>
      <c r="AAF47" s="97"/>
      <c r="AAG47" s="97"/>
      <c r="AAH47" s="97"/>
      <c r="AAI47" s="97"/>
      <c r="AAJ47" s="97"/>
      <c r="AAK47" s="97"/>
      <c r="AAL47" s="97"/>
      <c r="AAM47" s="97"/>
      <c r="AAN47" s="97"/>
      <c r="AAO47" s="97"/>
      <c r="AAP47" s="97"/>
      <c r="AAQ47" s="97"/>
      <c r="AAR47" s="97"/>
      <c r="AAS47" s="97"/>
      <c r="AAT47" s="97"/>
      <c r="AAU47" s="97"/>
      <c r="AAV47" s="97"/>
      <c r="AAW47" s="97"/>
      <c r="AAX47" s="97"/>
      <c r="AAY47" s="97"/>
      <c r="AAZ47" s="97"/>
      <c r="ABA47" s="97"/>
      <c r="ABB47" s="97"/>
      <c r="ABC47" s="97"/>
      <c r="ABD47" s="97"/>
      <c r="ABE47" s="97"/>
      <c r="ABF47" s="97"/>
      <c r="ABG47" s="97"/>
      <c r="ABH47" s="97"/>
      <c r="ABI47" s="97"/>
      <c r="ABJ47" s="97"/>
      <c r="ABK47" s="97"/>
      <c r="ABL47" s="97"/>
      <c r="ABM47" s="97"/>
      <c r="ABN47" s="97"/>
      <c r="ABO47" s="97"/>
      <c r="ABP47" s="97"/>
      <c r="ABQ47" s="97"/>
      <c r="ABR47" s="97"/>
      <c r="ABS47" s="97"/>
      <c r="ABT47" s="97"/>
      <c r="ABU47" s="97"/>
      <c r="ABV47" s="97"/>
      <c r="ABW47" s="97"/>
      <c r="ABX47" s="97"/>
      <c r="ABY47" s="97"/>
      <c r="ABZ47" s="97"/>
      <c r="ACA47" s="97"/>
      <c r="ACB47" s="97"/>
      <c r="ACC47" s="97"/>
      <c r="ACD47" s="97"/>
      <c r="ACE47" s="97"/>
      <c r="ACF47" s="97"/>
      <c r="ACG47" s="97"/>
      <c r="ACH47" s="97"/>
      <c r="ACI47" s="97"/>
      <c r="ACJ47" s="97"/>
      <c r="ACK47" s="97"/>
      <c r="ACL47" s="97"/>
      <c r="ACM47" s="97"/>
      <c r="ACN47" s="97"/>
      <c r="ACO47" s="97"/>
      <c r="ACP47" s="97"/>
      <c r="ACQ47" s="97"/>
      <c r="ACR47" s="97"/>
      <c r="ACS47" s="97"/>
      <c r="ACT47" s="97"/>
      <c r="ACU47" s="97"/>
      <c r="ACV47" s="97"/>
      <c r="ACW47" s="97"/>
      <c r="ACX47" s="97"/>
      <c r="ACY47" s="97"/>
      <c r="ACZ47" s="97"/>
      <c r="ADA47" s="97"/>
      <c r="ADB47" s="97"/>
      <c r="ADC47" s="97"/>
      <c r="ADD47" s="97"/>
      <c r="ADE47" s="97"/>
      <c r="ADF47" s="97"/>
      <c r="ADG47" s="97"/>
      <c r="ADH47" s="97"/>
      <c r="ADI47" s="97"/>
      <c r="ADJ47" s="97"/>
      <c r="ADK47" s="97"/>
      <c r="ADL47" s="97"/>
      <c r="ADM47" s="97"/>
      <c r="ADN47" s="97"/>
      <c r="ADO47" s="97"/>
      <c r="ADP47" s="97"/>
      <c r="ADQ47" s="97"/>
      <c r="ADR47" s="97"/>
      <c r="ADS47" s="97"/>
      <c r="ADT47" s="97"/>
      <c r="ADU47" s="97"/>
      <c r="ADV47" s="97"/>
      <c r="ADW47" s="97"/>
      <c r="ADX47" s="97"/>
      <c r="ADY47" s="97"/>
      <c r="ADZ47" s="97"/>
      <c r="AEA47" s="97"/>
      <c r="AEB47" s="97"/>
      <c r="AEC47" s="97"/>
      <c r="AED47" s="97"/>
      <c r="AEE47" s="97"/>
      <c r="AEF47" s="97"/>
      <c r="AEG47" s="97"/>
      <c r="AEH47" s="97"/>
      <c r="AEI47" s="97"/>
      <c r="AEJ47" s="97"/>
      <c r="AEK47" s="97"/>
      <c r="AEL47" s="97"/>
      <c r="AEM47" s="97"/>
      <c r="AEN47" s="97"/>
      <c r="AEO47" s="97"/>
      <c r="AEP47" s="97"/>
      <c r="AEQ47" s="97"/>
      <c r="AER47" s="97"/>
      <c r="AES47" s="97"/>
      <c r="AET47" s="97"/>
      <c r="AEU47" s="97"/>
      <c r="AEV47" s="97"/>
      <c r="AEW47" s="97"/>
      <c r="AEX47" s="97"/>
      <c r="AEY47" s="97"/>
      <c r="AEZ47" s="97"/>
      <c r="AFA47" s="97"/>
      <c r="AFB47" s="97"/>
      <c r="AFC47" s="97"/>
      <c r="AFD47" s="97"/>
      <c r="AFE47" s="97"/>
      <c r="AFF47" s="97"/>
      <c r="AFG47" s="97"/>
      <c r="AFH47" s="97"/>
      <c r="AFI47" s="97"/>
      <c r="AFJ47" s="97"/>
      <c r="AFK47" s="97"/>
      <c r="AFL47" s="97"/>
      <c r="AFM47" s="97"/>
      <c r="AFN47" s="97"/>
      <c r="AFO47" s="97"/>
      <c r="AFP47" s="97"/>
      <c r="AFQ47" s="97"/>
      <c r="AFR47" s="97"/>
      <c r="AFS47" s="97"/>
      <c r="AFT47" s="97"/>
      <c r="AFU47" s="97"/>
      <c r="AFV47" s="97"/>
      <c r="AFW47" s="97"/>
      <c r="AFX47" s="97"/>
      <c r="AFY47" s="97"/>
      <c r="AFZ47" s="97"/>
      <c r="AGA47" s="97"/>
      <c r="AGB47" s="97"/>
      <c r="AGC47" s="97"/>
      <c r="AGD47" s="97"/>
      <c r="AGE47" s="97"/>
      <c r="AGF47" s="97"/>
      <c r="AGG47" s="97"/>
      <c r="AGH47" s="97"/>
      <c r="AGI47" s="97"/>
      <c r="AGJ47" s="97"/>
      <c r="AGK47" s="97"/>
      <c r="AGL47" s="97"/>
      <c r="AGM47" s="97"/>
      <c r="AGN47" s="97"/>
      <c r="AGO47" s="97"/>
      <c r="AGP47" s="97"/>
      <c r="AGQ47" s="97"/>
      <c r="AGR47" s="97"/>
      <c r="AGS47" s="97"/>
      <c r="AGT47" s="97"/>
      <c r="AGU47" s="97"/>
      <c r="AGV47" s="97"/>
      <c r="AGW47" s="97"/>
      <c r="AGX47" s="97"/>
      <c r="AGY47" s="97"/>
      <c r="AGZ47" s="97"/>
      <c r="AHA47" s="97"/>
      <c r="AHB47" s="97"/>
      <c r="AHC47" s="97"/>
      <c r="AHD47" s="97"/>
      <c r="AHE47" s="97"/>
      <c r="AHF47" s="97"/>
      <c r="AHG47" s="97"/>
      <c r="AHH47" s="97"/>
      <c r="AHI47" s="97"/>
      <c r="AHJ47" s="97"/>
      <c r="AHK47" s="97"/>
      <c r="AHL47" s="97"/>
      <c r="AHM47" s="97"/>
      <c r="AHN47" s="97"/>
      <c r="AHO47" s="97"/>
      <c r="AHP47" s="97"/>
      <c r="AHQ47" s="97"/>
      <c r="AHR47" s="97"/>
      <c r="AHS47" s="97"/>
      <c r="AHT47" s="97"/>
      <c r="AHU47" s="97"/>
      <c r="AHV47" s="97"/>
      <c r="AHW47" s="97"/>
      <c r="AHX47" s="97"/>
      <c r="AHY47" s="97"/>
      <c r="AHZ47" s="97"/>
      <c r="AIA47" s="97"/>
      <c r="AIB47" s="97"/>
      <c r="AIC47" s="97"/>
      <c r="AID47" s="97"/>
      <c r="AIE47" s="97"/>
      <c r="AIF47" s="97"/>
      <c r="AIG47" s="97"/>
      <c r="AIH47" s="97"/>
      <c r="AII47" s="97"/>
      <c r="AIJ47" s="97"/>
      <c r="AIK47" s="97"/>
      <c r="AIL47" s="97"/>
      <c r="AIM47" s="97"/>
      <c r="AIN47" s="97"/>
      <c r="AIO47" s="97"/>
      <c r="AIP47" s="97"/>
      <c r="AIQ47" s="97"/>
      <c r="AIR47" s="97"/>
      <c r="AIS47" s="97"/>
      <c r="AIT47" s="97"/>
      <c r="AIU47" s="97"/>
      <c r="AIV47" s="97"/>
      <c r="AIW47" s="97"/>
      <c r="AIX47" s="97"/>
      <c r="AIY47" s="97"/>
      <c r="AIZ47" s="97"/>
      <c r="AJA47" s="97"/>
      <c r="AJB47" s="97"/>
      <c r="AJC47" s="97"/>
      <c r="AJD47" s="97"/>
      <c r="AJE47" s="97"/>
      <c r="AJF47" s="97"/>
      <c r="AJG47" s="97"/>
      <c r="AJH47" s="97"/>
      <c r="AJI47" s="97"/>
      <c r="AJJ47" s="97"/>
      <c r="AJK47" s="97"/>
      <c r="AJL47" s="97"/>
      <c r="AJM47" s="97"/>
      <c r="AJN47" s="97"/>
      <c r="AJO47" s="97"/>
      <c r="AJP47" s="97"/>
      <c r="AJQ47" s="97"/>
      <c r="AJR47" s="97"/>
      <c r="AJS47" s="97"/>
      <c r="AJT47" s="97"/>
      <c r="AJU47" s="97"/>
      <c r="AJV47" s="97"/>
      <c r="AJW47" s="97"/>
      <c r="AJX47" s="97"/>
      <c r="AJY47" s="97"/>
      <c r="AJZ47" s="97"/>
      <c r="AKA47" s="97"/>
      <c r="AKB47" s="97"/>
      <c r="AKC47" s="97"/>
      <c r="AKD47" s="97"/>
      <c r="AKE47" s="97"/>
      <c r="AKF47" s="97"/>
      <c r="AKG47" s="97"/>
      <c r="AKH47" s="97"/>
      <c r="AKI47" s="97"/>
      <c r="AKJ47" s="97"/>
      <c r="AKK47" s="97"/>
      <c r="AKL47" s="97"/>
      <c r="AKM47" s="97"/>
      <c r="AKN47" s="97"/>
      <c r="AKO47" s="97"/>
      <c r="AKP47" s="97"/>
      <c r="AKQ47" s="97"/>
      <c r="AKR47" s="97"/>
      <c r="AKS47" s="97"/>
      <c r="AKT47" s="97"/>
      <c r="AKU47" s="97"/>
      <c r="AKV47" s="97"/>
      <c r="AKW47" s="97"/>
      <c r="AKX47" s="97"/>
      <c r="AKY47" s="97"/>
      <c r="AKZ47" s="97"/>
      <c r="ALA47" s="97"/>
      <c r="ALB47" s="97"/>
      <c r="ALC47" s="97"/>
      <c r="ALD47" s="97"/>
      <c r="ALE47" s="97"/>
      <c r="ALF47" s="97"/>
      <c r="ALG47" s="97"/>
      <c r="ALH47" s="97"/>
      <c r="ALI47" s="97"/>
      <c r="ALJ47" s="97"/>
      <c r="ALK47" s="97"/>
      <c r="ALL47" s="97"/>
      <c r="ALM47" s="97"/>
      <c r="ALN47" s="97"/>
      <c r="ALO47" s="97"/>
      <c r="ALP47" s="97"/>
      <c r="ALQ47" s="97"/>
      <c r="ALR47" s="97"/>
      <c r="ALS47" s="97"/>
      <c r="ALT47" s="97"/>
      <c r="ALU47" s="97"/>
      <c r="ALV47" s="97"/>
      <c r="ALW47" s="97"/>
      <c r="ALX47" s="97"/>
      <c r="ALY47" s="97"/>
      <c r="ALZ47" s="97"/>
      <c r="AMA47" s="97"/>
      <c r="AMB47" s="97"/>
      <c r="AMC47" s="97"/>
      <c r="AMD47" s="97"/>
      <c r="AME47" s="97"/>
      <c r="AMF47" s="97"/>
      <c r="AMG47" s="97"/>
      <c r="AMH47" s="97"/>
      <c r="AMI47" s="97"/>
      <c r="AMJ47" s="97"/>
      <c r="AMK47" s="97"/>
      <c r="AML47" s="97"/>
      <c r="AMM47" s="97"/>
      <c r="AMN47" s="97"/>
      <c r="AMO47" s="97"/>
      <c r="AMP47" s="97"/>
      <c r="AMQ47" s="97"/>
      <c r="AMR47" s="97"/>
      <c r="AMS47" s="97"/>
      <c r="AMT47" s="97"/>
      <c r="AMU47" s="97"/>
      <c r="AMV47" s="97"/>
      <c r="AMW47" s="97"/>
      <c r="AMX47" s="97"/>
      <c r="AMY47" s="97"/>
      <c r="AMZ47" s="97"/>
      <c r="ANA47" s="97"/>
      <c r="ANB47" s="97"/>
      <c r="ANC47" s="97"/>
      <c r="AND47" s="97"/>
      <c r="ANE47" s="97"/>
      <c r="ANF47" s="97"/>
      <c r="ANG47" s="97"/>
      <c r="ANH47" s="97"/>
      <c r="ANI47" s="97"/>
      <c r="ANJ47" s="97"/>
      <c r="ANK47" s="97"/>
      <c r="ANL47" s="97"/>
      <c r="ANM47" s="97"/>
      <c r="ANN47" s="97"/>
      <c r="ANO47" s="97"/>
      <c r="ANP47" s="97"/>
      <c r="ANQ47" s="97"/>
      <c r="ANR47" s="97"/>
      <c r="ANS47" s="97"/>
      <c r="ANT47" s="97"/>
      <c r="ANU47" s="97"/>
      <c r="ANV47" s="97"/>
      <c r="ANW47" s="97"/>
      <c r="ANX47" s="97"/>
      <c r="ANY47" s="97"/>
      <c r="ANZ47" s="97"/>
      <c r="AOA47" s="97"/>
      <c r="AOB47" s="97"/>
      <c r="AOC47" s="97"/>
      <c r="AOD47" s="97"/>
      <c r="AOE47" s="97"/>
      <c r="AOF47" s="97"/>
      <c r="AOG47" s="97"/>
      <c r="AOH47" s="97"/>
      <c r="AOI47" s="97"/>
      <c r="AOJ47" s="97"/>
      <c r="AOK47" s="97"/>
      <c r="AOL47" s="97"/>
      <c r="AOM47" s="97"/>
      <c r="AON47" s="97"/>
      <c r="AOO47" s="97"/>
      <c r="AOP47" s="97"/>
      <c r="AOQ47" s="97"/>
      <c r="AOR47" s="97"/>
      <c r="AOS47" s="97"/>
      <c r="AOT47" s="97"/>
      <c r="AOU47" s="97"/>
      <c r="AOV47" s="97"/>
      <c r="AOW47" s="97"/>
      <c r="AOX47" s="97"/>
      <c r="AOY47" s="97"/>
      <c r="AOZ47" s="97"/>
      <c r="APA47" s="97"/>
      <c r="APB47" s="97"/>
      <c r="APC47" s="97"/>
      <c r="APD47" s="97"/>
      <c r="APE47" s="97"/>
      <c r="APF47" s="97"/>
      <c r="APG47" s="97"/>
      <c r="APH47" s="97"/>
      <c r="API47" s="97"/>
      <c r="APJ47" s="97"/>
      <c r="APK47" s="97"/>
      <c r="APL47" s="97"/>
      <c r="APM47" s="97"/>
      <c r="APN47" s="97"/>
      <c r="APO47" s="97"/>
      <c r="APP47" s="97"/>
      <c r="APQ47" s="97"/>
      <c r="APR47" s="97"/>
      <c r="APS47" s="97"/>
      <c r="APT47" s="97"/>
      <c r="APU47" s="97"/>
      <c r="APV47" s="97"/>
      <c r="APW47" s="97"/>
      <c r="APX47" s="97"/>
      <c r="APY47" s="97"/>
      <c r="APZ47" s="97"/>
      <c r="AQA47" s="97"/>
      <c r="AQB47" s="97"/>
      <c r="AQC47" s="97"/>
      <c r="AQD47" s="97"/>
      <c r="AQE47" s="97"/>
      <c r="AQF47" s="97"/>
      <c r="AQG47" s="97"/>
      <c r="AQH47" s="97"/>
      <c r="AQI47" s="97"/>
      <c r="AQJ47" s="97"/>
      <c r="AQK47" s="97"/>
      <c r="AQL47" s="97"/>
      <c r="AQM47" s="97"/>
      <c r="AQN47" s="97"/>
      <c r="AQO47" s="97"/>
      <c r="AQP47" s="97"/>
      <c r="AQQ47" s="97"/>
      <c r="AQR47" s="97"/>
      <c r="AQS47" s="97"/>
      <c r="AQT47" s="97"/>
      <c r="AQU47" s="97"/>
      <c r="AQV47" s="97"/>
      <c r="AQW47" s="97"/>
      <c r="AQX47" s="97"/>
      <c r="AQY47" s="97"/>
      <c r="AQZ47" s="97"/>
      <c r="ARA47" s="97"/>
      <c r="ARB47" s="97"/>
      <c r="ARC47" s="97"/>
      <c r="ARD47" s="97"/>
      <c r="ARE47" s="97"/>
      <c r="ARF47" s="97"/>
      <c r="ARG47" s="97"/>
      <c r="ARH47" s="97"/>
      <c r="ARI47" s="97"/>
      <c r="ARJ47" s="97"/>
      <c r="ARK47" s="97"/>
      <c r="ARL47" s="97"/>
      <c r="ARM47" s="97"/>
      <c r="ARN47" s="97"/>
      <c r="ARO47" s="97"/>
      <c r="ARP47" s="97"/>
      <c r="ARQ47" s="97"/>
      <c r="ARR47" s="97"/>
      <c r="ARS47" s="97"/>
      <c r="ART47" s="97"/>
      <c r="ARU47" s="97"/>
      <c r="ARV47" s="97"/>
      <c r="ARW47" s="97"/>
      <c r="ARX47" s="97"/>
      <c r="ARY47" s="97"/>
      <c r="ARZ47" s="97"/>
      <c r="ASA47" s="97"/>
      <c r="ASB47" s="97"/>
      <c r="ASC47" s="97"/>
      <c r="ASD47" s="97"/>
      <c r="ASE47" s="97"/>
      <c r="ASF47" s="97"/>
      <c r="ASG47" s="97"/>
      <c r="ASH47" s="97"/>
      <c r="ASI47" s="97"/>
      <c r="ASJ47" s="97"/>
      <c r="ASK47" s="97"/>
      <c r="ASL47" s="97"/>
      <c r="ASM47" s="97"/>
      <c r="ASN47" s="97"/>
      <c r="ASO47" s="97"/>
      <c r="ASP47" s="97"/>
      <c r="ASQ47" s="97"/>
      <c r="ASR47" s="97"/>
      <c r="ASS47" s="97"/>
      <c r="AST47" s="97"/>
      <c r="ASU47" s="97"/>
      <c r="ASV47" s="97"/>
      <c r="ASW47" s="97"/>
      <c r="ASX47" s="97"/>
      <c r="ASY47" s="97"/>
      <c r="ASZ47" s="97"/>
      <c r="ATA47" s="97"/>
      <c r="ATB47" s="97"/>
      <c r="ATC47" s="97"/>
      <c r="ATD47" s="97"/>
      <c r="ATE47" s="97"/>
      <c r="ATF47" s="97"/>
      <c r="ATG47" s="97"/>
      <c r="ATH47" s="97"/>
      <c r="ATI47" s="97"/>
      <c r="ATJ47" s="97"/>
      <c r="ATK47" s="97"/>
      <c r="ATL47" s="97"/>
      <c r="ATM47" s="97"/>
      <c r="ATN47" s="97"/>
      <c r="ATO47" s="97"/>
      <c r="ATP47" s="97"/>
      <c r="ATQ47" s="97"/>
      <c r="ATR47" s="97"/>
      <c r="ATS47" s="97"/>
      <c r="ATT47" s="97"/>
      <c r="ATU47" s="97"/>
      <c r="ATV47" s="97"/>
      <c r="ATW47" s="97"/>
      <c r="ATX47" s="97"/>
      <c r="ATY47" s="97"/>
      <c r="ATZ47" s="97"/>
      <c r="AUA47" s="97"/>
      <c r="AUB47" s="97"/>
      <c r="AUC47" s="97"/>
      <c r="AUD47" s="97"/>
      <c r="AUE47" s="97"/>
      <c r="AUF47" s="97"/>
      <c r="AUG47" s="97"/>
      <c r="AUH47" s="97"/>
      <c r="AUI47" s="97"/>
      <c r="AUJ47" s="97"/>
      <c r="AUK47" s="97"/>
      <c r="AUL47" s="97"/>
      <c r="AUM47" s="97"/>
      <c r="AUN47" s="97"/>
      <c r="AUO47" s="97"/>
      <c r="AUP47" s="97"/>
      <c r="AUQ47" s="97"/>
      <c r="AUR47" s="97"/>
      <c r="AUS47" s="97"/>
      <c r="AUT47" s="97"/>
      <c r="AUU47" s="97"/>
      <c r="AUV47" s="97"/>
      <c r="AUW47" s="97"/>
      <c r="AUX47" s="97"/>
      <c r="AUY47" s="97"/>
      <c r="AUZ47" s="97"/>
      <c r="AVA47" s="97"/>
      <c r="AVB47" s="97"/>
      <c r="AVC47" s="97"/>
      <c r="AVD47" s="97"/>
      <c r="AVE47" s="97"/>
      <c r="AVF47" s="97"/>
      <c r="AVG47" s="97"/>
      <c r="AVH47" s="97"/>
      <c r="AVI47" s="97"/>
      <c r="AVJ47" s="97"/>
      <c r="AVK47" s="97"/>
      <c r="AVL47" s="97"/>
      <c r="AVM47" s="97"/>
      <c r="AVN47" s="97"/>
      <c r="AVO47" s="97"/>
      <c r="AVP47" s="97"/>
      <c r="AVQ47" s="97"/>
      <c r="AVR47" s="97"/>
      <c r="AVS47" s="97"/>
      <c r="AVT47" s="97"/>
      <c r="AVU47" s="97"/>
      <c r="AVV47" s="97"/>
      <c r="AVW47" s="97"/>
      <c r="AVX47" s="97"/>
      <c r="AVY47" s="97"/>
      <c r="AVZ47" s="97"/>
      <c r="AWA47" s="97"/>
      <c r="AWB47" s="97"/>
      <c r="AWC47" s="97"/>
      <c r="AWD47" s="97"/>
      <c r="AWE47" s="97"/>
      <c r="AWF47" s="97"/>
      <c r="AWG47" s="97"/>
      <c r="AWH47" s="97"/>
      <c r="AWI47" s="97"/>
      <c r="AWJ47" s="97"/>
      <c r="AWK47" s="97"/>
      <c r="AWL47" s="97"/>
      <c r="AWM47" s="97"/>
      <c r="AWN47" s="97"/>
      <c r="AWO47" s="97"/>
      <c r="AWP47" s="97"/>
      <c r="AWQ47" s="97"/>
      <c r="AWR47" s="97"/>
      <c r="AWS47" s="97"/>
      <c r="AWT47" s="97"/>
      <c r="AWU47" s="97"/>
      <c r="AWV47" s="97"/>
      <c r="AWW47" s="97"/>
      <c r="AWX47" s="97"/>
      <c r="AWY47" s="97"/>
      <c r="AWZ47" s="97"/>
      <c r="AXA47" s="97"/>
      <c r="AXB47" s="97"/>
      <c r="AXC47" s="97"/>
      <c r="AXD47" s="97"/>
      <c r="AXE47" s="97"/>
      <c r="AXF47" s="97"/>
      <c r="AXG47" s="97"/>
      <c r="AXH47" s="97"/>
      <c r="AXI47" s="97"/>
      <c r="AXJ47" s="97"/>
      <c r="AXK47" s="97"/>
      <c r="AXL47" s="97"/>
      <c r="AXM47" s="97"/>
      <c r="AXN47" s="97"/>
      <c r="AXO47" s="97"/>
      <c r="AXP47" s="97"/>
      <c r="AXQ47" s="97"/>
      <c r="AXR47" s="97"/>
      <c r="AXS47" s="97"/>
      <c r="AXT47" s="97"/>
      <c r="AXU47" s="97"/>
      <c r="AXV47" s="97"/>
      <c r="AXW47" s="97"/>
      <c r="AXX47" s="97"/>
      <c r="AXY47" s="97"/>
      <c r="AXZ47" s="97"/>
      <c r="AYA47" s="97"/>
      <c r="AYB47" s="97"/>
      <c r="AYC47" s="97"/>
      <c r="AYD47" s="97"/>
      <c r="AYE47" s="97"/>
      <c r="AYF47" s="97"/>
      <c r="AYG47" s="97"/>
      <c r="AYH47" s="97"/>
      <c r="AYI47" s="97"/>
      <c r="AYJ47" s="97"/>
      <c r="AYK47" s="97"/>
      <c r="AYL47" s="97"/>
      <c r="AYM47" s="97"/>
      <c r="AYN47" s="97"/>
      <c r="AYO47" s="97"/>
      <c r="AYP47" s="97"/>
      <c r="AYQ47" s="97"/>
      <c r="AYR47" s="97"/>
      <c r="AYS47" s="97"/>
      <c r="AYT47" s="97"/>
      <c r="AYU47" s="97"/>
      <c r="AYV47" s="97"/>
      <c r="AYW47" s="97"/>
      <c r="AYX47" s="97"/>
      <c r="AYY47" s="97"/>
      <c r="AYZ47" s="97"/>
      <c r="AZA47" s="97"/>
      <c r="AZB47" s="97"/>
      <c r="AZC47" s="97"/>
      <c r="AZD47" s="97"/>
      <c r="AZE47" s="97"/>
      <c r="AZF47" s="97"/>
      <c r="AZG47" s="97"/>
      <c r="AZH47" s="97"/>
      <c r="AZI47" s="97"/>
      <c r="AZJ47" s="97"/>
      <c r="AZK47" s="97"/>
      <c r="AZL47" s="97"/>
      <c r="AZM47" s="97"/>
      <c r="AZN47" s="97"/>
      <c r="AZO47" s="97"/>
      <c r="AZP47" s="97"/>
      <c r="AZQ47" s="97"/>
      <c r="AZR47" s="97"/>
      <c r="AZS47" s="97"/>
      <c r="AZT47" s="97"/>
      <c r="AZU47" s="97"/>
      <c r="AZV47" s="97"/>
      <c r="AZW47" s="97"/>
      <c r="AZX47" s="97"/>
      <c r="AZY47" s="97"/>
      <c r="AZZ47" s="97"/>
      <c r="BAA47" s="97"/>
      <c r="BAB47" s="97"/>
      <c r="BAC47" s="97"/>
      <c r="BAD47" s="97"/>
      <c r="BAE47" s="97"/>
      <c r="BAF47" s="97"/>
      <c r="BAG47" s="97"/>
      <c r="BAH47" s="97"/>
      <c r="BAI47" s="97"/>
      <c r="BAJ47" s="97"/>
      <c r="BAK47" s="97"/>
      <c r="BAL47" s="97"/>
      <c r="BAM47" s="97"/>
      <c r="BAN47" s="97"/>
      <c r="BAO47" s="97"/>
      <c r="BAP47" s="97"/>
      <c r="BAQ47" s="97"/>
      <c r="BAR47" s="97"/>
      <c r="BAS47" s="97"/>
      <c r="BAT47" s="97"/>
      <c r="BAU47" s="97"/>
      <c r="BAV47" s="97"/>
      <c r="BAW47" s="97"/>
      <c r="BAX47" s="97"/>
      <c r="BAY47" s="97"/>
      <c r="BAZ47" s="97"/>
      <c r="BBA47" s="97"/>
      <c r="BBB47" s="97"/>
      <c r="BBC47" s="97"/>
      <c r="BBD47" s="97"/>
      <c r="BBE47" s="97"/>
      <c r="BBF47" s="97"/>
      <c r="BBG47" s="97"/>
      <c r="BBH47" s="97"/>
      <c r="BBI47" s="97"/>
      <c r="BBJ47" s="97"/>
      <c r="BBK47" s="97"/>
      <c r="BBL47" s="97"/>
      <c r="BBM47" s="97"/>
      <c r="BBN47" s="97"/>
      <c r="BBO47" s="97"/>
      <c r="BBP47" s="97"/>
      <c r="BBQ47" s="97"/>
      <c r="BBR47" s="97"/>
      <c r="BBS47" s="97"/>
      <c r="BBT47" s="97"/>
      <c r="BBU47" s="97"/>
      <c r="BBV47" s="97"/>
      <c r="BBW47" s="97"/>
      <c r="BBX47" s="97"/>
      <c r="BBY47" s="97"/>
      <c r="BBZ47" s="97"/>
      <c r="BCA47" s="97"/>
      <c r="BCB47" s="97"/>
      <c r="BCC47" s="97"/>
      <c r="BCD47" s="97"/>
      <c r="BCE47" s="97"/>
      <c r="BCF47" s="97"/>
      <c r="BCG47" s="97"/>
      <c r="BCH47" s="97"/>
      <c r="BCI47" s="97"/>
      <c r="BCJ47" s="97"/>
      <c r="BCK47" s="97"/>
      <c r="BCL47" s="97"/>
      <c r="BCM47" s="97"/>
      <c r="BCN47" s="97"/>
      <c r="BCO47" s="97"/>
      <c r="BCP47" s="97"/>
      <c r="BCQ47" s="97"/>
      <c r="BCR47" s="97"/>
      <c r="BCS47" s="97"/>
      <c r="BCT47" s="97"/>
      <c r="BCU47" s="97"/>
      <c r="BCV47" s="97"/>
      <c r="BCW47" s="97"/>
      <c r="BCX47" s="97"/>
      <c r="BCY47" s="97"/>
      <c r="BCZ47" s="97"/>
      <c r="BDA47" s="97"/>
      <c r="BDB47" s="97"/>
      <c r="BDC47" s="97"/>
      <c r="BDD47" s="97"/>
      <c r="BDE47" s="97"/>
      <c r="BDF47" s="97"/>
      <c r="BDG47" s="97"/>
      <c r="BDH47" s="97"/>
      <c r="BDI47" s="97"/>
      <c r="BDJ47" s="97"/>
      <c r="BDK47" s="97"/>
      <c r="BDL47" s="97"/>
      <c r="BDM47" s="97"/>
      <c r="BDN47" s="97"/>
      <c r="BDO47" s="97"/>
      <c r="BDP47" s="97"/>
      <c r="BDQ47" s="97"/>
      <c r="BDR47" s="97"/>
      <c r="BDS47" s="97"/>
      <c r="BDT47" s="97"/>
      <c r="BDU47" s="97"/>
      <c r="BDV47" s="97"/>
      <c r="BDW47" s="97"/>
      <c r="BDX47" s="97"/>
      <c r="BDY47" s="97"/>
      <c r="BDZ47" s="97"/>
      <c r="BEA47" s="97"/>
      <c r="BEB47" s="97"/>
      <c r="BEC47" s="97"/>
      <c r="BED47" s="97"/>
      <c r="BEE47" s="97"/>
      <c r="BEF47" s="97"/>
      <c r="BEG47" s="97"/>
      <c r="BEH47" s="97"/>
      <c r="BEI47" s="97"/>
      <c r="BEJ47" s="97"/>
      <c r="BEK47" s="97"/>
      <c r="BEL47" s="97"/>
      <c r="BEM47" s="97"/>
      <c r="BEN47" s="97"/>
      <c r="BEO47" s="97"/>
      <c r="BEP47" s="97"/>
      <c r="BEQ47" s="97"/>
      <c r="BER47" s="97"/>
      <c r="BES47" s="97"/>
      <c r="BET47" s="97"/>
      <c r="BEU47" s="97"/>
      <c r="BEV47" s="97"/>
      <c r="BEW47" s="97"/>
      <c r="BEX47" s="97"/>
      <c r="BEY47" s="97"/>
      <c r="BEZ47" s="97"/>
      <c r="BFA47" s="97"/>
      <c r="BFB47" s="97"/>
      <c r="BFC47" s="97"/>
      <c r="BFD47" s="97"/>
      <c r="BFE47" s="97"/>
      <c r="BFF47" s="97"/>
      <c r="BFG47" s="97"/>
      <c r="BFH47" s="97"/>
      <c r="BFI47" s="97"/>
      <c r="BFJ47" s="97"/>
      <c r="BFK47" s="97"/>
      <c r="BFL47" s="97"/>
      <c r="BFM47" s="97"/>
      <c r="BFN47" s="97"/>
      <c r="BFO47" s="97"/>
      <c r="BFP47" s="97"/>
      <c r="BFQ47" s="97"/>
      <c r="BFR47" s="97"/>
      <c r="BFS47" s="97"/>
      <c r="BFT47" s="97"/>
      <c r="BFU47" s="97"/>
      <c r="BFV47" s="97"/>
      <c r="BFW47" s="97"/>
      <c r="BFX47" s="97"/>
      <c r="BFY47" s="97"/>
      <c r="BFZ47" s="97"/>
      <c r="BGA47" s="97"/>
      <c r="BGB47" s="97"/>
      <c r="BGC47" s="97"/>
      <c r="BGD47" s="97"/>
      <c r="BGE47" s="97"/>
      <c r="BGF47" s="97"/>
      <c r="BGG47" s="97"/>
      <c r="BGH47" s="97"/>
      <c r="BGI47" s="97"/>
      <c r="BGJ47" s="97"/>
      <c r="BGK47" s="97"/>
      <c r="BGL47" s="97"/>
      <c r="BGM47" s="97"/>
      <c r="BGN47" s="97"/>
      <c r="BGO47" s="97"/>
      <c r="BGP47" s="97"/>
      <c r="BGQ47" s="97"/>
      <c r="BGR47" s="97"/>
      <c r="BGS47" s="97"/>
      <c r="BGT47" s="97"/>
      <c r="BGU47" s="97"/>
      <c r="BGV47" s="97"/>
      <c r="BGW47" s="97"/>
      <c r="BGX47" s="97"/>
      <c r="BGY47" s="97"/>
      <c r="BGZ47" s="97"/>
      <c r="BHA47" s="97"/>
      <c r="BHB47" s="97"/>
      <c r="BHC47" s="97"/>
      <c r="BHD47" s="97"/>
      <c r="BHE47" s="97"/>
      <c r="BHF47" s="97"/>
      <c r="BHG47" s="97"/>
      <c r="BHH47" s="97"/>
      <c r="BHI47" s="97"/>
      <c r="BHJ47" s="97"/>
      <c r="BHK47" s="97"/>
      <c r="BHL47" s="97"/>
      <c r="BHM47" s="97"/>
      <c r="BHN47" s="97"/>
      <c r="BHO47" s="97"/>
      <c r="BHP47" s="97"/>
      <c r="BHQ47" s="97"/>
      <c r="BHR47" s="97"/>
      <c r="BHS47" s="97"/>
      <c r="BHT47" s="97"/>
      <c r="BHU47" s="97"/>
      <c r="BHV47" s="97"/>
      <c r="BHW47" s="97"/>
      <c r="BHX47" s="97"/>
      <c r="BHY47" s="97"/>
      <c r="BHZ47" s="97"/>
      <c r="BIA47" s="97"/>
      <c r="BIB47" s="97"/>
      <c r="BIC47" s="97"/>
      <c r="BID47" s="97"/>
      <c r="BIE47" s="97"/>
      <c r="BIF47" s="97"/>
      <c r="BIG47" s="97"/>
      <c r="BIH47" s="97"/>
      <c r="BII47" s="97"/>
      <c r="BIJ47" s="97"/>
      <c r="BIK47" s="97"/>
      <c r="BIL47" s="97"/>
      <c r="BIM47" s="97"/>
      <c r="BIN47" s="97"/>
      <c r="BIO47" s="97"/>
      <c r="BIP47" s="97"/>
      <c r="BIQ47" s="97"/>
      <c r="BIR47" s="97"/>
      <c r="BIS47" s="97"/>
      <c r="BIT47" s="97"/>
      <c r="BIU47" s="97"/>
      <c r="BIV47" s="97"/>
      <c r="BIW47" s="97"/>
      <c r="BIX47" s="97"/>
      <c r="BIY47" s="97"/>
      <c r="BIZ47" s="97"/>
      <c r="BJA47" s="97"/>
      <c r="BJB47" s="97"/>
      <c r="BJC47" s="97"/>
      <c r="BJD47" s="97"/>
      <c r="BJE47" s="97"/>
      <c r="BJF47" s="97"/>
      <c r="BJG47" s="97"/>
      <c r="BJH47" s="97"/>
      <c r="BJI47" s="97"/>
      <c r="BJJ47" s="97"/>
      <c r="BJK47" s="97"/>
      <c r="BJL47" s="97"/>
      <c r="BJM47" s="97"/>
      <c r="BJN47" s="97"/>
      <c r="BJO47" s="97"/>
      <c r="BJP47" s="97"/>
      <c r="BJQ47" s="97"/>
      <c r="BJR47" s="97"/>
      <c r="BJS47" s="97"/>
      <c r="BJT47" s="97"/>
      <c r="BJU47" s="97"/>
      <c r="BJV47" s="97"/>
      <c r="BJW47" s="97"/>
      <c r="BJX47" s="97"/>
      <c r="BJY47" s="97"/>
      <c r="BJZ47" s="97"/>
      <c r="BKA47" s="97"/>
      <c r="BKB47" s="97"/>
      <c r="BKC47" s="97"/>
      <c r="BKD47" s="97"/>
      <c r="BKE47" s="97"/>
      <c r="BKF47" s="97"/>
      <c r="BKG47" s="97"/>
      <c r="BKH47" s="97"/>
      <c r="BKI47" s="97"/>
      <c r="BKJ47" s="97"/>
      <c r="BKK47" s="97"/>
      <c r="BKL47" s="97"/>
      <c r="BKM47" s="97"/>
      <c r="BKN47" s="97"/>
      <c r="BKO47" s="97"/>
      <c r="BKP47" s="97"/>
      <c r="BKQ47" s="97"/>
      <c r="BKR47" s="97"/>
      <c r="BKS47" s="97"/>
      <c r="BKT47" s="97"/>
      <c r="BKU47" s="97"/>
      <c r="BKV47" s="97"/>
      <c r="BKW47" s="97"/>
      <c r="BKX47" s="97"/>
      <c r="BKY47" s="97"/>
      <c r="BKZ47" s="97"/>
      <c r="BLA47" s="97"/>
      <c r="BLB47" s="97"/>
      <c r="BLC47" s="97"/>
      <c r="BLD47" s="97"/>
      <c r="BLE47" s="97"/>
      <c r="BLF47" s="97"/>
      <c r="BLG47" s="97"/>
      <c r="BLH47" s="97"/>
      <c r="BLI47" s="97"/>
      <c r="BLJ47" s="97"/>
      <c r="BLK47" s="97"/>
      <c r="BLL47" s="97"/>
      <c r="BLM47" s="97"/>
      <c r="BLN47" s="97"/>
      <c r="BLO47" s="97"/>
      <c r="BLP47" s="97"/>
      <c r="BLQ47" s="97"/>
      <c r="BLR47" s="97"/>
      <c r="BLS47" s="97"/>
      <c r="BLT47" s="97"/>
      <c r="BLU47" s="97"/>
      <c r="BLV47" s="97"/>
      <c r="BLW47" s="97"/>
      <c r="BLX47" s="97"/>
      <c r="BLY47" s="97"/>
      <c r="BLZ47" s="97"/>
      <c r="BMA47" s="97"/>
      <c r="BMB47" s="97"/>
      <c r="BMC47" s="97"/>
      <c r="BMD47" s="97"/>
      <c r="BME47" s="97"/>
      <c r="BMF47" s="97"/>
      <c r="BMG47" s="97"/>
      <c r="BMH47" s="97"/>
      <c r="BMI47" s="97"/>
      <c r="BMJ47" s="97"/>
      <c r="BMK47" s="97"/>
      <c r="BML47" s="97"/>
      <c r="BMM47" s="97"/>
      <c r="BMN47" s="97"/>
      <c r="BMO47" s="97"/>
      <c r="BMP47" s="97"/>
      <c r="BMQ47" s="97"/>
      <c r="BMR47" s="97"/>
      <c r="BMS47" s="97"/>
      <c r="BMT47" s="97"/>
      <c r="BMU47" s="97"/>
      <c r="BMV47" s="97"/>
      <c r="BMW47" s="97"/>
      <c r="BMX47" s="97"/>
      <c r="BMY47" s="97"/>
      <c r="BMZ47" s="97"/>
      <c r="BNA47" s="97"/>
      <c r="BNB47" s="97"/>
      <c r="BNC47" s="97"/>
      <c r="BND47" s="97"/>
      <c r="BNE47" s="97"/>
      <c r="BNF47" s="97"/>
      <c r="BNG47" s="97"/>
      <c r="BNH47" s="97"/>
      <c r="BNI47" s="97"/>
      <c r="BNJ47" s="97"/>
      <c r="BNK47" s="97"/>
      <c r="BNL47" s="97"/>
      <c r="BNM47" s="97"/>
      <c r="BNN47" s="97"/>
      <c r="BNO47" s="97"/>
      <c r="BNP47" s="97"/>
      <c r="BNQ47" s="97"/>
      <c r="BNR47" s="97"/>
      <c r="BNS47" s="97"/>
      <c r="BNT47" s="97"/>
      <c r="BNU47" s="97"/>
      <c r="BNV47" s="97"/>
      <c r="BNW47" s="97"/>
      <c r="BNX47" s="97"/>
      <c r="BNY47" s="97"/>
      <c r="BNZ47" s="97"/>
      <c r="BOA47" s="97"/>
      <c r="BOB47" s="97"/>
      <c r="BOC47" s="97"/>
      <c r="BOD47" s="97"/>
      <c r="BOE47" s="97"/>
      <c r="BOF47" s="97"/>
      <c r="BOG47" s="97"/>
      <c r="BOH47" s="97"/>
      <c r="BOI47" s="97"/>
      <c r="BOJ47" s="97"/>
      <c r="BOK47" s="97"/>
      <c r="BOL47" s="97"/>
      <c r="BOM47" s="97"/>
      <c r="BON47" s="97"/>
      <c r="BOO47" s="97"/>
      <c r="BOP47" s="97"/>
      <c r="BOQ47" s="97"/>
      <c r="BOR47" s="97"/>
      <c r="BOS47" s="97"/>
      <c r="BOT47" s="97"/>
      <c r="BOU47" s="97"/>
      <c r="BOV47" s="97"/>
      <c r="BOW47" s="97"/>
      <c r="BOX47" s="97"/>
      <c r="BOY47" s="97"/>
      <c r="BOZ47" s="97"/>
      <c r="BPA47" s="97"/>
      <c r="BPB47" s="97"/>
      <c r="BPC47" s="97"/>
      <c r="BPD47" s="97"/>
      <c r="BPE47" s="97"/>
      <c r="BPF47" s="97"/>
      <c r="BPG47" s="97"/>
      <c r="BPH47" s="97"/>
      <c r="BPI47" s="97"/>
      <c r="BPJ47" s="97"/>
      <c r="BPK47" s="97"/>
      <c r="BPL47" s="97"/>
      <c r="BPM47" s="97"/>
      <c r="BPN47" s="97"/>
      <c r="BPO47" s="97"/>
      <c r="BPP47" s="97"/>
      <c r="BPQ47" s="97"/>
      <c r="BPR47" s="97"/>
      <c r="BPS47" s="97"/>
      <c r="BPT47" s="97"/>
      <c r="BPU47" s="97"/>
      <c r="BPV47" s="97"/>
      <c r="BPW47" s="97"/>
      <c r="BPX47" s="97"/>
      <c r="BPY47" s="97"/>
      <c r="BPZ47" s="97"/>
      <c r="BQA47" s="97"/>
      <c r="BQB47" s="97"/>
      <c r="BQC47" s="97"/>
      <c r="BQD47" s="97"/>
      <c r="BQE47" s="97"/>
      <c r="BQF47" s="97"/>
      <c r="BQG47" s="97"/>
      <c r="BQH47" s="97"/>
      <c r="BQI47" s="97"/>
      <c r="BQJ47" s="97"/>
      <c r="BQK47" s="97"/>
      <c r="BQL47" s="97"/>
      <c r="BQM47" s="97"/>
      <c r="BQN47" s="97"/>
      <c r="BQO47" s="97"/>
      <c r="BQP47" s="97"/>
      <c r="BQQ47" s="97"/>
      <c r="BQR47" s="97"/>
      <c r="BQS47" s="97"/>
      <c r="BQT47" s="97"/>
      <c r="BQU47" s="97"/>
      <c r="BQV47" s="97"/>
      <c r="BQW47" s="97"/>
      <c r="BQX47" s="97"/>
      <c r="BQY47" s="97"/>
      <c r="BQZ47" s="97"/>
      <c r="BRA47" s="97"/>
      <c r="BRB47" s="97"/>
      <c r="BRC47" s="97"/>
      <c r="BRD47" s="97"/>
      <c r="BRE47" s="97"/>
      <c r="BRF47" s="97"/>
      <c r="BRG47" s="97"/>
      <c r="BRH47" s="97"/>
      <c r="BRI47" s="97"/>
      <c r="BRJ47" s="97"/>
      <c r="BRK47" s="97"/>
      <c r="BRL47" s="97"/>
      <c r="BRM47" s="97"/>
      <c r="BRN47" s="97"/>
      <c r="BRO47" s="97"/>
      <c r="BRP47" s="97"/>
      <c r="BRQ47" s="97"/>
      <c r="BRR47" s="97"/>
      <c r="BRS47" s="97"/>
      <c r="BRT47" s="97"/>
      <c r="BRU47" s="97"/>
      <c r="BRV47" s="97"/>
      <c r="BRW47" s="97"/>
      <c r="BRX47" s="97"/>
      <c r="BRY47" s="97"/>
      <c r="BRZ47" s="97"/>
      <c r="BSA47" s="97"/>
      <c r="BSB47" s="97"/>
      <c r="BSC47" s="97"/>
      <c r="BSD47" s="97"/>
      <c r="BSE47" s="97"/>
      <c r="BSF47" s="97"/>
      <c r="BSG47" s="97"/>
      <c r="BSH47" s="97"/>
      <c r="BSI47" s="97"/>
      <c r="BSJ47" s="97"/>
      <c r="BSK47" s="97"/>
      <c r="BSL47" s="97"/>
      <c r="BSM47" s="97"/>
      <c r="BSN47" s="97"/>
      <c r="BSO47" s="97"/>
      <c r="BSP47" s="97"/>
      <c r="BSQ47" s="97"/>
      <c r="BSR47" s="97"/>
      <c r="BSS47" s="97"/>
      <c r="BST47" s="97"/>
      <c r="BSU47" s="97"/>
      <c r="BSV47" s="97"/>
      <c r="BSW47" s="97"/>
      <c r="BSX47" s="97"/>
      <c r="BSY47" s="97"/>
      <c r="BSZ47" s="97"/>
      <c r="BTA47" s="97"/>
      <c r="BTB47" s="97"/>
      <c r="BTC47" s="97"/>
      <c r="BTD47" s="97"/>
      <c r="BTE47" s="97"/>
      <c r="BTF47" s="97"/>
      <c r="BTG47" s="97"/>
      <c r="BTH47" s="97"/>
      <c r="BTI47" s="97"/>
      <c r="BTJ47" s="97"/>
      <c r="BTK47" s="97"/>
      <c r="BTL47" s="97"/>
      <c r="BTM47" s="97"/>
      <c r="BTN47" s="97"/>
      <c r="BTO47" s="97"/>
      <c r="BTP47" s="97"/>
      <c r="BTQ47" s="97"/>
      <c r="BTR47" s="97"/>
      <c r="BTS47" s="97"/>
      <c r="BTT47" s="97"/>
      <c r="BTU47" s="97"/>
      <c r="BTV47" s="97"/>
      <c r="BTW47" s="97"/>
      <c r="BTX47" s="97"/>
      <c r="BTY47" s="97"/>
      <c r="BTZ47" s="97"/>
      <c r="BUA47" s="97"/>
      <c r="BUB47" s="97"/>
      <c r="BUC47" s="97"/>
      <c r="BUD47" s="97"/>
      <c r="BUE47" s="97"/>
      <c r="BUF47" s="97"/>
      <c r="BUG47" s="97"/>
      <c r="BUH47" s="97"/>
      <c r="BUI47" s="97"/>
      <c r="BUJ47" s="97"/>
      <c r="BUK47" s="97"/>
      <c r="BUL47" s="97"/>
      <c r="BUM47" s="97"/>
      <c r="BUN47" s="97"/>
      <c r="BUO47" s="97"/>
      <c r="BUP47" s="97"/>
      <c r="BUQ47" s="97"/>
      <c r="BUR47" s="97"/>
      <c r="BUS47" s="97"/>
      <c r="BUT47" s="97"/>
      <c r="BUU47" s="97"/>
      <c r="BUV47" s="97"/>
      <c r="BUW47" s="97"/>
      <c r="BUX47" s="97"/>
      <c r="BUY47" s="97"/>
      <c r="BUZ47" s="97"/>
      <c r="BVA47" s="97"/>
      <c r="BVB47" s="97"/>
      <c r="BVC47" s="97"/>
      <c r="BVD47" s="97"/>
      <c r="BVE47" s="97"/>
      <c r="BVF47" s="97"/>
      <c r="BVG47" s="97"/>
      <c r="BVH47" s="97"/>
      <c r="BVI47" s="97"/>
      <c r="BVJ47" s="97"/>
      <c r="BVK47" s="97"/>
      <c r="BVL47" s="97"/>
      <c r="BVM47" s="97"/>
      <c r="BVN47" s="97"/>
      <c r="BVO47" s="97"/>
      <c r="BVP47" s="97"/>
      <c r="BVQ47" s="97"/>
      <c r="BVR47" s="97"/>
      <c r="BVS47" s="97"/>
      <c r="BVT47" s="97"/>
      <c r="BVU47" s="97"/>
      <c r="BVV47" s="97"/>
      <c r="BVW47" s="97"/>
      <c r="BVX47" s="97"/>
      <c r="BVY47" s="97"/>
      <c r="BVZ47" s="97"/>
      <c r="BWA47" s="97"/>
      <c r="BWB47" s="97"/>
      <c r="BWC47" s="97"/>
      <c r="BWD47" s="97"/>
      <c r="BWE47" s="97"/>
      <c r="BWF47" s="97"/>
      <c r="BWG47" s="97"/>
      <c r="BWH47" s="97"/>
      <c r="BWI47" s="97"/>
      <c r="BWJ47" s="97"/>
      <c r="BWK47" s="97"/>
      <c r="BWL47" s="97"/>
      <c r="BWM47" s="97"/>
      <c r="BWN47" s="97"/>
      <c r="BWO47" s="97"/>
      <c r="BWP47" s="97"/>
      <c r="BWQ47" s="97"/>
      <c r="BWR47" s="97"/>
      <c r="BWS47" s="97"/>
      <c r="BWT47" s="97"/>
      <c r="BWU47" s="97"/>
      <c r="BWV47" s="97"/>
      <c r="BWW47" s="97"/>
      <c r="BWX47" s="97"/>
      <c r="BWY47" s="97"/>
      <c r="BWZ47" s="97"/>
      <c r="BXA47" s="97"/>
      <c r="BXB47" s="97"/>
      <c r="BXC47" s="97"/>
      <c r="BXD47" s="97"/>
      <c r="BXE47" s="97"/>
      <c r="BXF47" s="97"/>
      <c r="BXG47" s="97"/>
      <c r="BXH47" s="97"/>
      <c r="BXI47" s="97"/>
      <c r="BXJ47" s="97"/>
      <c r="BXK47" s="97"/>
      <c r="BXL47" s="97"/>
      <c r="BXM47" s="97"/>
      <c r="BXN47" s="97"/>
      <c r="BXO47" s="97"/>
      <c r="BXP47" s="97"/>
      <c r="BXQ47" s="97"/>
      <c r="BXR47" s="97"/>
      <c r="BXS47" s="97"/>
      <c r="BXT47" s="97"/>
      <c r="BXU47" s="97"/>
      <c r="BXV47" s="97"/>
      <c r="BXW47" s="97"/>
      <c r="BXX47" s="97"/>
      <c r="BXY47" s="97"/>
      <c r="BXZ47" s="97"/>
      <c r="BYA47" s="97"/>
      <c r="BYB47" s="97"/>
      <c r="BYC47" s="97"/>
      <c r="BYD47" s="97"/>
      <c r="BYE47" s="97"/>
      <c r="BYF47" s="97"/>
      <c r="BYG47" s="97"/>
      <c r="BYH47" s="97"/>
      <c r="BYI47" s="97"/>
      <c r="BYJ47" s="97"/>
      <c r="BYK47" s="97"/>
      <c r="BYL47" s="97"/>
      <c r="BYM47" s="97"/>
      <c r="BYN47" s="97"/>
      <c r="BYO47" s="97"/>
      <c r="BYP47" s="97"/>
      <c r="BYQ47" s="97"/>
      <c r="BYR47" s="97"/>
      <c r="BYS47" s="97"/>
      <c r="BYT47" s="97"/>
      <c r="BYU47" s="97"/>
      <c r="BYV47" s="97"/>
      <c r="BYW47" s="97"/>
      <c r="BYX47" s="97"/>
      <c r="BYY47" s="97"/>
      <c r="BYZ47" s="97"/>
      <c r="BZA47" s="97"/>
      <c r="BZB47" s="97"/>
      <c r="BZC47" s="97"/>
      <c r="BZD47" s="97"/>
      <c r="BZE47" s="97"/>
      <c r="BZF47" s="97"/>
      <c r="BZG47" s="97"/>
      <c r="BZH47" s="97"/>
      <c r="BZI47" s="97"/>
      <c r="BZJ47" s="97"/>
      <c r="BZK47" s="97"/>
      <c r="BZL47" s="97"/>
      <c r="BZM47" s="97"/>
      <c r="BZN47" s="97"/>
      <c r="BZO47" s="97"/>
      <c r="BZP47" s="97"/>
      <c r="BZQ47" s="97"/>
      <c r="BZR47" s="97"/>
      <c r="BZS47" s="97"/>
      <c r="BZT47" s="97"/>
      <c r="BZU47" s="97"/>
      <c r="BZV47" s="97"/>
      <c r="BZW47" s="97"/>
      <c r="BZX47" s="97"/>
      <c r="BZY47" s="97"/>
      <c r="BZZ47" s="97"/>
      <c r="CAA47" s="97"/>
      <c r="CAB47" s="97"/>
      <c r="CAC47" s="97"/>
      <c r="CAD47" s="97"/>
      <c r="CAE47" s="97"/>
      <c r="CAF47" s="97"/>
      <c r="CAG47" s="97"/>
      <c r="CAH47" s="97"/>
      <c r="CAI47" s="97"/>
      <c r="CAJ47" s="97"/>
      <c r="CAK47" s="97"/>
      <c r="CAL47" s="97"/>
      <c r="CAM47" s="97"/>
      <c r="CAN47" s="97"/>
      <c r="CAO47" s="97"/>
      <c r="CAP47" s="97"/>
      <c r="CAQ47" s="97"/>
      <c r="CAR47" s="97"/>
      <c r="CAS47" s="97"/>
      <c r="CAT47" s="97"/>
      <c r="CAU47" s="97"/>
      <c r="CAV47" s="97"/>
      <c r="CAW47" s="97"/>
      <c r="CAX47" s="97"/>
      <c r="CAY47" s="97"/>
      <c r="CAZ47" s="97"/>
      <c r="CBA47" s="97"/>
      <c r="CBB47" s="97"/>
      <c r="CBC47" s="97"/>
      <c r="CBD47" s="97"/>
      <c r="CBE47" s="97"/>
      <c r="CBF47" s="97"/>
      <c r="CBG47" s="97"/>
      <c r="CBH47" s="97"/>
      <c r="CBI47" s="97"/>
      <c r="CBJ47" s="97"/>
      <c r="CBK47" s="97"/>
      <c r="CBL47" s="97"/>
      <c r="CBM47" s="97"/>
      <c r="CBN47" s="97"/>
      <c r="CBO47" s="97"/>
      <c r="CBP47" s="97"/>
      <c r="CBQ47" s="97"/>
      <c r="CBR47" s="97"/>
      <c r="CBS47" s="97"/>
      <c r="CBT47" s="97"/>
      <c r="CBU47" s="97"/>
      <c r="CBV47" s="97"/>
      <c r="CBW47" s="97"/>
      <c r="CBX47" s="97"/>
      <c r="CBY47" s="97"/>
      <c r="CBZ47" s="97"/>
      <c r="CCA47" s="97"/>
      <c r="CCB47" s="97"/>
      <c r="CCC47" s="97"/>
      <c r="CCD47" s="97"/>
      <c r="CCE47" s="97"/>
      <c r="CCF47" s="97"/>
      <c r="CCG47" s="97"/>
      <c r="CCH47" s="97"/>
      <c r="CCI47" s="97"/>
      <c r="CCJ47" s="97"/>
      <c r="CCK47" s="97"/>
      <c r="CCL47" s="97"/>
      <c r="CCM47" s="97"/>
      <c r="CCN47" s="97"/>
      <c r="CCO47" s="97"/>
      <c r="CCP47" s="97"/>
      <c r="CCQ47" s="97"/>
      <c r="CCR47" s="97"/>
      <c r="CCS47" s="97"/>
      <c r="CCT47" s="97"/>
      <c r="CCU47" s="97"/>
      <c r="CCV47" s="97"/>
      <c r="CCW47" s="97"/>
      <c r="CCX47" s="97"/>
      <c r="CCY47" s="97"/>
      <c r="CCZ47" s="97"/>
      <c r="CDA47" s="97"/>
      <c r="CDB47" s="97"/>
      <c r="CDC47" s="97"/>
      <c r="CDD47" s="97"/>
      <c r="CDE47" s="97"/>
      <c r="CDF47" s="97"/>
      <c r="CDG47" s="97"/>
      <c r="CDH47" s="97"/>
      <c r="CDI47" s="97"/>
      <c r="CDJ47" s="97"/>
      <c r="CDK47" s="97"/>
      <c r="CDL47" s="97"/>
      <c r="CDM47" s="97"/>
      <c r="CDN47" s="97"/>
      <c r="CDO47" s="97"/>
      <c r="CDP47" s="97"/>
      <c r="CDQ47" s="97"/>
      <c r="CDR47" s="97"/>
      <c r="CDS47" s="97"/>
      <c r="CDT47" s="97"/>
      <c r="CDU47" s="97"/>
      <c r="CDV47" s="97"/>
      <c r="CDW47" s="97"/>
      <c r="CDX47" s="97"/>
      <c r="CDY47" s="97"/>
      <c r="CDZ47" s="97"/>
      <c r="CEA47" s="97"/>
      <c r="CEB47" s="97"/>
      <c r="CEC47" s="97"/>
      <c r="CED47" s="97"/>
      <c r="CEE47" s="97"/>
      <c r="CEF47" s="97"/>
      <c r="CEG47" s="97"/>
      <c r="CEH47" s="97"/>
      <c r="CEI47" s="97"/>
      <c r="CEJ47" s="97"/>
      <c r="CEK47" s="97"/>
      <c r="CEL47" s="97"/>
      <c r="CEM47" s="97"/>
      <c r="CEN47" s="97"/>
      <c r="CEO47" s="97"/>
      <c r="CEP47" s="97"/>
      <c r="CEQ47" s="97"/>
      <c r="CER47" s="97"/>
      <c r="CES47" s="97"/>
      <c r="CET47" s="97"/>
      <c r="CEU47" s="97"/>
      <c r="CEV47" s="97"/>
      <c r="CEW47" s="97"/>
      <c r="CEX47" s="97"/>
      <c r="CEY47" s="97"/>
      <c r="CEZ47" s="97"/>
      <c r="CFA47" s="97"/>
      <c r="CFB47" s="97"/>
      <c r="CFC47" s="97"/>
      <c r="CFD47" s="97"/>
      <c r="CFE47" s="97"/>
      <c r="CFF47" s="97"/>
      <c r="CFG47" s="97"/>
      <c r="CFH47" s="97"/>
      <c r="CFI47" s="97"/>
      <c r="CFJ47" s="97"/>
      <c r="CFK47" s="97"/>
      <c r="CFL47" s="97"/>
      <c r="CFM47" s="97"/>
      <c r="CFN47" s="97"/>
      <c r="CFO47" s="97"/>
      <c r="CFP47" s="97"/>
      <c r="CFQ47" s="97"/>
      <c r="CFR47" s="97"/>
      <c r="CFS47" s="97"/>
      <c r="CFT47" s="97"/>
      <c r="CFU47" s="97"/>
      <c r="CFV47" s="97"/>
      <c r="CFW47" s="97"/>
      <c r="CFX47" s="97"/>
      <c r="CFY47" s="97"/>
      <c r="CFZ47" s="97"/>
      <c r="CGA47" s="97"/>
      <c r="CGB47" s="97"/>
      <c r="CGC47" s="97"/>
      <c r="CGD47" s="97"/>
      <c r="CGE47" s="97"/>
      <c r="CGF47" s="97"/>
      <c r="CGG47" s="97"/>
      <c r="CGH47" s="97"/>
      <c r="CGI47" s="97"/>
      <c r="CGJ47" s="97"/>
      <c r="CGK47" s="97"/>
      <c r="CGL47" s="97"/>
      <c r="CGM47" s="97"/>
      <c r="CGN47" s="97"/>
      <c r="CGO47" s="97"/>
      <c r="CGP47" s="97"/>
      <c r="CGQ47" s="97"/>
      <c r="CGR47" s="97"/>
      <c r="CGS47" s="97"/>
      <c r="CGT47" s="97"/>
      <c r="CGU47" s="97"/>
      <c r="CGV47" s="97"/>
      <c r="CGW47" s="97"/>
      <c r="CGX47" s="97"/>
      <c r="CGY47" s="97"/>
      <c r="CGZ47" s="97"/>
      <c r="CHA47" s="97"/>
      <c r="CHB47" s="97"/>
      <c r="CHC47" s="97"/>
      <c r="CHD47" s="97"/>
      <c r="CHE47" s="97"/>
      <c r="CHF47" s="97"/>
      <c r="CHG47" s="97"/>
      <c r="CHH47" s="97"/>
      <c r="CHI47" s="97"/>
      <c r="CHJ47" s="97"/>
      <c r="CHK47" s="97"/>
      <c r="CHL47" s="97"/>
      <c r="CHM47" s="97"/>
      <c r="CHN47" s="97"/>
      <c r="CHO47" s="97"/>
      <c r="CHP47" s="97"/>
      <c r="CHQ47" s="97"/>
      <c r="CHR47" s="97"/>
      <c r="CHS47" s="97"/>
      <c r="CHT47" s="97"/>
      <c r="CHU47" s="97"/>
      <c r="CHV47" s="97"/>
      <c r="CHW47" s="97"/>
      <c r="CHX47" s="97"/>
      <c r="CHY47" s="97"/>
      <c r="CHZ47" s="97"/>
      <c r="CIA47" s="97"/>
      <c r="CIB47" s="97"/>
      <c r="CIC47" s="97"/>
      <c r="CID47" s="97"/>
      <c r="CIE47" s="97"/>
      <c r="CIF47" s="97"/>
      <c r="CIG47" s="97"/>
      <c r="CIH47" s="97"/>
      <c r="CII47" s="97"/>
      <c r="CIJ47" s="97"/>
      <c r="CIK47" s="97"/>
      <c r="CIL47" s="97"/>
      <c r="CIM47" s="97"/>
      <c r="CIN47" s="97"/>
      <c r="CIO47" s="97"/>
      <c r="CIP47" s="97"/>
      <c r="CIQ47" s="97"/>
      <c r="CIR47" s="97"/>
      <c r="CIS47" s="97"/>
      <c r="CIT47" s="97"/>
      <c r="CIU47" s="97"/>
      <c r="CIV47" s="97"/>
      <c r="CIW47" s="97"/>
      <c r="CIX47" s="97"/>
      <c r="CIY47" s="97"/>
      <c r="CIZ47" s="97"/>
      <c r="CJA47" s="97"/>
      <c r="CJB47" s="97"/>
      <c r="CJC47" s="97"/>
      <c r="CJD47" s="97"/>
      <c r="CJE47" s="97"/>
      <c r="CJF47" s="97"/>
      <c r="CJG47" s="97"/>
      <c r="CJH47" s="97"/>
      <c r="CJI47" s="97"/>
      <c r="CJJ47" s="97"/>
      <c r="CJK47" s="97"/>
      <c r="CJL47" s="97"/>
      <c r="CJM47" s="97"/>
      <c r="CJN47" s="97"/>
      <c r="CJO47" s="97"/>
      <c r="CJP47" s="97"/>
      <c r="CJQ47" s="97"/>
      <c r="CJR47" s="97"/>
      <c r="CJS47" s="97"/>
      <c r="CJT47" s="97"/>
      <c r="CJU47" s="97"/>
      <c r="CJV47" s="97"/>
      <c r="CJW47" s="97"/>
      <c r="CJX47" s="97"/>
      <c r="CJY47" s="97"/>
      <c r="CJZ47" s="97"/>
      <c r="CKA47" s="97"/>
      <c r="CKB47" s="97"/>
      <c r="CKC47" s="97"/>
      <c r="CKD47" s="97"/>
      <c r="CKE47" s="97"/>
      <c r="CKF47" s="97"/>
      <c r="CKG47" s="97"/>
      <c r="CKH47" s="97"/>
      <c r="CKI47" s="97"/>
      <c r="CKJ47" s="97"/>
      <c r="CKK47" s="97"/>
      <c r="CKL47" s="97"/>
      <c r="CKM47" s="97"/>
      <c r="CKN47" s="97"/>
      <c r="CKO47" s="97"/>
      <c r="CKP47" s="97"/>
      <c r="CKQ47" s="97"/>
      <c r="CKR47" s="97"/>
      <c r="CKS47" s="97"/>
      <c r="CKT47" s="97"/>
      <c r="CKU47" s="97"/>
      <c r="CKV47" s="97"/>
      <c r="CKW47" s="97"/>
      <c r="CKX47" s="97"/>
      <c r="CKY47" s="97"/>
      <c r="CKZ47" s="97"/>
      <c r="CLA47" s="97"/>
      <c r="CLB47" s="97"/>
      <c r="CLC47" s="97"/>
      <c r="CLD47" s="97"/>
      <c r="CLE47" s="97"/>
      <c r="CLF47" s="97"/>
      <c r="CLG47" s="97"/>
      <c r="CLH47" s="97"/>
      <c r="CLI47" s="97"/>
      <c r="CLJ47" s="97"/>
      <c r="CLK47" s="97"/>
      <c r="CLL47" s="97"/>
      <c r="CLM47" s="97"/>
      <c r="CLN47" s="97"/>
      <c r="CLO47" s="97"/>
      <c r="CLP47" s="97"/>
      <c r="CLQ47" s="97"/>
      <c r="CLR47" s="97"/>
      <c r="CLS47" s="97"/>
      <c r="CLT47" s="97"/>
      <c r="CLU47" s="97"/>
      <c r="CLV47" s="97"/>
      <c r="CLW47" s="97"/>
      <c r="CLX47" s="97"/>
      <c r="CLY47" s="97"/>
      <c r="CLZ47" s="97"/>
      <c r="CMA47" s="97"/>
      <c r="CMB47" s="97"/>
      <c r="CMC47" s="97"/>
      <c r="CMD47" s="97"/>
      <c r="CME47" s="97"/>
      <c r="CMF47" s="97"/>
      <c r="CMG47" s="97"/>
      <c r="CMH47" s="97"/>
      <c r="CMI47" s="97"/>
      <c r="CMJ47" s="97"/>
      <c r="CMK47" s="97"/>
      <c r="CML47" s="97"/>
      <c r="CMM47" s="97"/>
      <c r="CMN47" s="97"/>
      <c r="CMO47" s="97"/>
      <c r="CMP47" s="97"/>
      <c r="CMQ47" s="97"/>
      <c r="CMR47" s="97"/>
      <c r="CMS47" s="97"/>
      <c r="CMT47" s="97"/>
      <c r="CMU47" s="97"/>
      <c r="CMV47" s="97"/>
      <c r="CMW47" s="97"/>
      <c r="CMX47" s="97"/>
      <c r="CMY47" s="97"/>
      <c r="CMZ47" s="97"/>
      <c r="CNA47" s="97"/>
    </row>
    <row r="48" spans="1:2393" s="71" customFormat="1" ht="18" customHeight="1">
      <c r="A48" s="65" t="s">
        <v>57</v>
      </c>
      <c r="B48" s="66"/>
      <c r="C48" s="50">
        <v>0</v>
      </c>
      <c r="D48" s="18">
        <v>0</v>
      </c>
      <c r="E48" s="50">
        <v>0</v>
      </c>
      <c r="F48" s="18">
        <v>0</v>
      </c>
      <c r="G48" s="50"/>
      <c r="H48" s="18"/>
      <c r="I48" s="50">
        <v>0</v>
      </c>
      <c r="J48" s="18">
        <f>[1]район!I48</f>
        <v>0</v>
      </c>
      <c r="K48" s="50"/>
      <c r="L48" s="18"/>
      <c r="M48" s="50"/>
      <c r="N48" s="18"/>
      <c r="O48" s="41">
        <f>[1]район!M48+[1]город!M48+[1]поселения!M49</f>
        <v>0</v>
      </c>
      <c r="P48" s="41">
        <f>[1]район!M48</f>
        <v>0</v>
      </c>
      <c r="Q48" s="33">
        <v>0</v>
      </c>
      <c r="R48" s="51">
        <f t="shared" si="5"/>
        <v>1</v>
      </c>
      <c r="S48" s="50">
        <f>'[1]бюджет округа (района)'!BH29+'[1]бюджеты поселений'!BH29</f>
        <v>0</v>
      </c>
      <c r="T48" s="18">
        <f>'[1]бюджет округа (района)'!BH29</f>
        <v>0</v>
      </c>
      <c r="U48" s="50">
        <f>'[1]бюджет округа (района)'!BI29+'[1]бюджеты поселений'!BI29</f>
        <v>0</v>
      </c>
      <c r="V48" s="18">
        <f>'[1]бюджет округа (района)'!BI29</f>
        <v>0</v>
      </c>
      <c r="W48" s="50"/>
      <c r="X48" s="50"/>
      <c r="Y48" s="51"/>
      <c r="Z48" s="51"/>
      <c r="AA48" s="51"/>
      <c r="AB48" s="51"/>
      <c r="AC48" s="52"/>
      <c r="AD48" s="67"/>
      <c r="AE48" s="68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97"/>
      <c r="FP48" s="97"/>
      <c r="FQ48" s="97"/>
      <c r="FR48" s="97"/>
      <c r="FS48" s="97"/>
      <c r="FT48" s="97"/>
      <c r="FU48" s="97"/>
      <c r="FV48" s="97"/>
      <c r="FW48" s="97"/>
      <c r="FX48" s="97"/>
      <c r="FY48" s="97"/>
      <c r="FZ48" s="97"/>
      <c r="GA48" s="97"/>
      <c r="GB48" s="97"/>
      <c r="GC48" s="97"/>
      <c r="GD48" s="97"/>
      <c r="GE48" s="97"/>
      <c r="GF48" s="97"/>
      <c r="GG48" s="97"/>
      <c r="GH48" s="97"/>
      <c r="GI48" s="97"/>
      <c r="GJ48" s="97"/>
      <c r="GK48" s="97"/>
      <c r="GL48" s="97"/>
      <c r="GM48" s="97"/>
      <c r="GN48" s="97"/>
      <c r="GO48" s="97"/>
      <c r="GP48" s="97"/>
      <c r="GQ48" s="97"/>
      <c r="GR48" s="97"/>
      <c r="GS48" s="97"/>
      <c r="GT48" s="97"/>
      <c r="GU48" s="97"/>
      <c r="GV48" s="97"/>
      <c r="GW48" s="97"/>
      <c r="GX48" s="97"/>
      <c r="GY48" s="97"/>
      <c r="GZ48" s="97"/>
      <c r="HA48" s="97"/>
      <c r="HB48" s="97"/>
      <c r="HC48" s="97"/>
      <c r="HD48" s="97"/>
      <c r="HE48" s="97"/>
      <c r="HF48" s="97"/>
      <c r="HG48" s="97"/>
      <c r="HH48" s="97"/>
      <c r="HI48" s="97"/>
      <c r="HJ48" s="97"/>
      <c r="HK48" s="97"/>
      <c r="HL48" s="97"/>
      <c r="HM48" s="97"/>
      <c r="HN48" s="97"/>
      <c r="HO48" s="97"/>
      <c r="HP48" s="97"/>
      <c r="HQ48" s="97"/>
      <c r="HR48" s="97"/>
      <c r="HS48" s="97"/>
      <c r="HT48" s="97"/>
      <c r="HU48" s="97"/>
      <c r="HV48" s="97"/>
      <c r="HW48" s="97"/>
      <c r="HX48" s="97"/>
      <c r="HY48" s="97"/>
      <c r="HZ48" s="97"/>
      <c r="IA48" s="97"/>
      <c r="IB48" s="97"/>
      <c r="IC48" s="97"/>
      <c r="ID48" s="97"/>
      <c r="IE48" s="97"/>
      <c r="IF48" s="97"/>
      <c r="IG48" s="97"/>
      <c r="IH48" s="97"/>
      <c r="II48" s="97"/>
      <c r="IJ48" s="97"/>
      <c r="IK48" s="97"/>
      <c r="IL48" s="97"/>
      <c r="IM48" s="97"/>
      <c r="IN48" s="97"/>
      <c r="IO48" s="97"/>
      <c r="IP48" s="97"/>
      <c r="IQ48" s="97"/>
      <c r="IR48" s="97"/>
      <c r="IS48" s="97"/>
      <c r="IT48" s="97"/>
      <c r="IU48" s="97"/>
      <c r="IV48" s="97"/>
      <c r="IW48" s="97"/>
      <c r="IX48" s="97"/>
      <c r="IY48" s="97"/>
      <c r="IZ48" s="97"/>
      <c r="JA48" s="97"/>
      <c r="JB48" s="97"/>
      <c r="JC48" s="97"/>
      <c r="JD48" s="97"/>
      <c r="JE48" s="97"/>
      <c r="JF48" s="97"/>
      <c r="JG48" s="97"/>
      <c r="JH48" s="97"/>
      <c r="JI48" s="97"/>
      <c r="JJ48" s="97"/>
      <c r="JK48" s="97"/>
      <c r="JL48" s="97"/>
      <c r="JM48" s="97"/>
      <c r="JN48" s="97"/>
      <c r="JO48" s="97"/>
      <c r="JP48" s="97"/>
      <c r="JQ48" s="97"/>
      <c r="JR48" s="97"/>
      <c r="JS48" s="97"/>
      <c r="JT48" s="97"/>
      <c r="JU48" s="97"/>
      <c r="JV48" s="97"/>
      <c r="JW48" s="97"/>
      <c r="JX48" s="97"/>
      <c r="JY48" s="97"/>
      <c r="JZ48" s="97"/>
      <c r="KA48" s="97"/>
      <c r="KB48" s="97"/>
      <c r="KC48" s="97"/>
      <c r="KD48" s="97"/>
      <c r="KE48" s="97"/>
      <c r="KF48" s="97"/>
      <c r="KG48" s="97"/>
      <c r="KH48" s="97"/>
      <c r="KI48" s="97"/>
      <c r="KJ48" s="97"/>
      <c r="KK48" s="97"/>
      <c r="KL48" s="97"/>
      <c r="KM48" s="97"/>
      <c r="KN48" s="97"/>
      <c r="KO48" s="97"/>
      <c r="KP48" s="97"/>
      <c r="KQ48" s="97"/>
      <c r="KR48" s="97"/>
      <c r="KS48" s="97"/>
      <c r="KT48" s="97"/>
      <c r="KU48" s="97"/>
      <c r="KV48" s="97"/>
      <c r="KW48" s="97"/>
      <c r="KX48" s="97"/>
      <c r="KY48" s="97"/>
      <c r="KZ48" s="97"/>
      <c r="LA48" s="97"/>
      <c r="LB48" s="97"/>
      <c r="LC48" s="97"/>
      <c r="LD48" s="97"/>
      <c r="LE48" s="97"/>
      <c r="LF48" s="97"/>
      <c r="LG48" s="97"/>
      <c r="LH48" s="97"/>
      <c r="LI48" s="97"/>
      <c r="LJ48" s="97"/>
      <c r="LK48" s="97"/>
      <c r="LL48" s="97"/>
      <c r="LM48" s="97"/>
      <c r="LN48" s="97"/>
      <c r="LO48" s="97"/>
      <c r="LP48" s="97"/>
      <c r="LQ48" s="97"/>
      <c r="LR48" s="97"/>
      <c r="LS48" s="97"/>
      <c r="LT48" s="97"/>
      <c r="LU48" s="97"/>
      <c r="LV48" s="97"/>
      <c r="LW48" s="97"/>
      <c r="LX48" s="97"/>
      <c r="LY48" s="97"/>
      <c r="LZ48" s="97"/>
      <c r="MA48" s="97"/>
      <c r="MB48" s="97"/>
      <c r="MC48" s="97"/>
      <c r="MD48" s="97"/>
      <c r="ME48" s="97"/>
      <c r="MF48" s="97"/>
      <c r="MG48" s="97"/>
      <c r="MH48" s="97"/>
      <c r="MI48" s="97"/>
      <c r="MJ48" s="97"/>
      <c r="MK48" s="97"/>
      <c r="ML48" s="97"/>
      <c r="MM48" s="97"/>
      <c r="MN48" s="97"/>
      <c r="MO48" s="97"/>
      <c r="MP48" s="97"/>
      <c r="MQ48" s="97"/>
      <c r="MR48" s="97"/>
      <c r="MS48" s="97"/>
      <c r="MT48" s="97"/>
      <c r="MU48" s="97"/>
      <c r="MV48" s="97"/>
      <c r="MW48" s="97"/>
      <c r="MX48" s="97"/>
      <c r="MY48" s="97"/>
      <c r="MZ48" s="97"/>
      <c r="NA48" s="97"/>
      <c r="NB48" s="97"/>
      <c r="NC48" s="97"/>
      <c r="ND48" s="97"/>
      <c r="NE48" s="97"/>
      <c r="NF48" s="97"/>
      <c r="NG48" s="97"/>
      <c r="NH48" s="97"/>
      <c r="NI48" s="97"/>
      <c r="NJ48" s="97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7"/>
      <c r="NY48" s="97"/>
      <c r="NZ48" s="97"/>
      <c r="OA48" s="97"/>
      <c r="OB48" s="97"/>
      <c r="OC48" s="97"/>
      <c r="OD48" s="97"/>
      <c r="OE48" s="97"/>
      <c r="OF48" s="97"/>
      <c r="OG48" s="97"/>
      <c r="OH48" s="97"/>
      <c r="OI48" s="97"/>
      <c r="OJ48" s="97"/>
      <c r="OK48" s="97"/>
      <c r="OL48" s="97"/>
      <c r="OM48" s="97"/>
      <c r="ON48" s="97"/>
      <c r="OO48" s="97"/>
      <c r="OP48" s="97"/>
      <c r="OQ48" s="97"/>
      <c r="OR48" s="97"/>
      <c r="OS48" s="97"/>
      <c r="OT48" s="97"/>
      <c r="OU48" s="97"/>
      <c r="OV48" s="97"/>
      <c r="OW48" s="97"/>
      <c r="OX48" s="97"/>
      <c r="OY48" s="97"/>
      <c r="OZ48" s="97"/>
      <c r="PA48" s="97"/>
      <c r="PB48" s="97"/>
      <c r="PC48" s="97"/>
      <c r="PD48" s="97"/>
      <c r="PE48" s="97"/>
      <c r="PF48" s="97"/>
      <c r="PG48" s="97"/>
      <c r="PH48" s="97"/>
      <c r="PI48" s="97"/>
      <c r="PJ48" s="97"/>
      <c r="PK48" s="97"/>
      <c r="PL48" s="97"/>
      <c r="PM48" s="97"/>
      <c r="PN48" s="97"/>
      <c r="PO48" s="97"/>
      <c r="PP48" s="97"/>
      <c r="PQ48" s="97"/>
      <c r="PR48" s="97"/>
      <c r="PS48" s="97"/>
      <c r="PT48" s="97"/>
      <c r="PU48" s="97"/>
      <c r="PV48" s="97"/>
      <c r="PW48" s="97"/>
      <c r="PX48" s="97"/>
      <c r="PY48" s="97"/>
      <c r="PZ48" s="97"/>
      <c r="QA48" s="97"/>
      <c r="QB48" s="97"/>
      <c r="QC48" s="97"/>
      <c r="QD48" s="97"/>
      <c r="QE48" s="97"/>
      <c r="QF48" s="97"/>
      <c r="QG48" s="97"/>
      <c r="QH48" s="97"/>
      <c r="QI48" s="97"/>
      <c r="QJ48" s="97"/>
      <c r="QK48" s="97"/>
      <c r="QL48" s="97"/>
      <c r="QM48" s="97"/>
      <c r="QN48" s="97"/>
      <c r="QO48" s="97"/>
      <c r="QP48" s="97"/>
      <c r="QQ48" s="97"/>
      <c r="QR48" s="97"/>
      <c r="QS48" s="97"/>
      <c r="QT48" s="97"/>
      <c r="QU48" s="97"/>
      <c r="QV48" s="97"/>
      <c r="QW48" s="97"/>
      <c r="QX48" s="97"/>
      <c r="QY48" s="97"/>
      <c r="QZ48" s="97"/>
      <c r="RA48" s="97"/>
      <c r="RB48" s="97"/>
      <c r="RC48" s="97"/>
      <c r="RD48" s="97"/>
      <c r="RE48" s="97"/>
      <c r="RF48" s="97"/>
      <c r="RG48" s="97"/>
      <c r="RH48" s="97"/>
      <c r="RI48" s="97"/>
      <c r="RJ48" s="97"/>
      <c r="RK48" s="97"/>
      <c r="RL48" s="97"/>
      <c r="RM48" s="97"/>
      <c r="RN48" s="97"/>
      <c r="RO48" s="97"/>
      <c r="RP48" s="97"/>
      <c r="RQ48" s="97"/>
      <c r="RR48" s="97"/>
      <c r="RS48" s="97"/>
      <c r="RT48" s="97"/>
      <c r="RU48" s="97"/>
      <c r="RV48" s="97"/>
      <c r="RW48" s="97"/>
      <c r="RX48" s="97"/>
      <c r="RY48" s="97"/>
      <c r="RZ48" s="97"/>
      <c r="SA48" s="97"/>
      <c r="SB48" s="97"/>
      <c r="SC48" s="97"/>
      <c r="SD48" s="97"/>
      <c r="SE48" s="97"/>
      <c r="SF48" s="97"/>
      <c r="SG48" s="97"/>
      <c r="SH48" s="97"/>
      <c r="SI48" s="97"/>
      <c r="SJ48" s="97"/>
      <c r="SK48" s="97"/>
      <c r="SL48" s="97"/>
      <c r="SM48" s="97"/>
      <c r="SN48" s="97"/>
      <c r="SO48" s="97"/>
      <c r="SP48" s="97"/>
      <c r="SQ48" s="97"/>
      <c r="SR48" s="97"/>
      <c r="SS48" s="97"/>
      <c r="ST48" s="97"/>
      <c r="SU48" s="97"/>
      <c r="SV48" s="97"/>
      <c r="SW48" s="97"/>
      <c r="SX48" s="97"/>
      <c r="SY48" s="97"/>
      <c r="SZ48" s="97"/>
      <c r="TA48" s="97"/>
      <c r="TB48" s="97"/>
      <c r="TC48" s="97"/>
      <c r="TD48" s="97"/>
      <c r="TE48" s="97"/>
      <c r="TF48" s="97"/>
      <c r="TG48" s="97"/>
      <c r="TH48" s="97"/>
      <c r="TI48" s="97"/>
      <c r="TJ48" s="97"/>
      <c r="TK48" s="97"/>
      <c r="TL48" s="97"/>
      <c r="TM48" s="97"/>
      <c r="TN48" s="97"/>
      <c r="TO48" s="97"/>
      <c r="TP48" s="97"/>
      <c r="TQ48" s="97"/>
      <c r="TR48" s="97"/>
      <c r="TS48" s="97"/>
      <c r="TT48" s="97"/>
      <c r="TU48" s="97"/>
      <c r="TV48" s="97"/>
      <c r="TW48" s="97"/>
      <c r="TX48" s="97"/>
      <c r="TY48" s="97"/>
      <c r="TZ48" s="97"/>
      <c r="UA48" s="97"/>
      <c r="UB48" s="97"/>
      <c r="UC48" s="97"/>
      <c r="UD48" s="97"/>
      <c r="UE48" s="97"/>
      <c r="UF48" s="97"/>
      <c r="UG48" s="97"/>
      <c r="UH48" s="97"/>
      <c r="UI48" s="97"/>
      <c r="UJ48" s="97"/>
      <c r="UK48" s="97"/>
      <c r="UL48" s="97"/>
      <c r="UM48" s="97"/>
      <c r="UN48" s="97"/>
      <c r="UO48" s="97"/>
      <c r="UP48" s="97"/>
      <c r="UQ48" s="97"/>
      <c r="UR48" s="97"/>
      <c r="US48" s="97"/>
      <c r="UT48" s="97"/>
      <c r="UU48" s="97"/>
      <c r="UV48" s="97"/>
      <c r="UW48" s="97"/>
      <c r="UX48" s="97"/>
      <c r="UY48" s="97"/>
      <c r="UZ48" s="97"/>
      <c r="VA48" s="97"/>
      <c r="VB48" s="97"/>
      <c r="VC48" s="97"/>
      <c r="VD48" s="97"/>
      <c r="VE48" s="97"/>
      <c r="VF48" s="97"/>
      <c r="VG48" s="97"/>
      <c r="VH48" s="97"/>
      <c r="VI48" s="97"/>
      <c r="VJ48" s="97"/>
      <c r="VK48" s="97"/>
      <c r="VL48" s="97"/>
      <c r="VM48" s="97"/>
      <c r="VN48" s="97"/>
      <c r="VO48" s="97"/>
      <c r="VP48" s="97"/>
      <c r="VQ48" s="97"/>
      <c r="VR48" s="97"/>
      <c r="VS48" s="97"/>
      <c r="VT48" s="97"/>
      <c r="VU48" s="97"/>
      <c r="VV48" s="97"/>
      <c r="VW48" s="97"/>
      <c r="VX48" s="97"/>
      <c r="VY48" s="97"/>
      <c r="VZ48" s="97"/>
      <c r="WA48" s="97"/>
      <c r="WB48" s="97"/>
      <c r="WC48" s="97"/>
      <c r="WD48" s="97"/>
      <c r="WE48" s="97"/>
      <c r="WF48" s="97"/>
      <c r="WG48" s="97"/>
      <c r="WH48" s="97"/>
      <c r="WI48" s="97"/>
      <c r="WJ48" s="97"/>
      <c r="WK48" s="97"/>
      <c r="WL48" s="97"/>
      <c r="WM48" s="97"/>
      <c r="WN48" s="97"/>
      <c r="WO48" s="97"/>
      <c r="WP48" s="97"/>
      <c r="WQ48" s="97"/>
      <c r="WR48" s="97"/>
      <c r="WS48" s="97"/>
      <c r="WT48" s="97"/>
      <c r="WU48" s="97"/>
      <c r="WV48" s="97"/>
      <c r="WW48" s="97"/>
      <c r="WX48" s="97"/>
      <c r="WY48" s="97"/>
      <c r="WZ48" s="97"/>
      <c r="XA48" s="97"/>
      <c r="XB48" s="97"/>
      <c r="XC48" s="97"/>
      <c r="XD48" s="97"/>
      <c r="XE48" s="97"/>
      <c r="XF48" s="97"/>
      <c r="XG48" s="97"/>
      <c r="XH48" s="97"/>
      <c r="XI48" s="97"/>
      <c r="XJ48" s="97"/>
      <c r="XK48" s="97"/>
      <c r="XL48" s="97"/>
      <c r="XM48" s="97"/>
      <c r="XN48" s="97"/>
      <c r="XO48" s="97"/>
      <c r="XP48" s="97"/>
      <c r="XQ48" s="97"/>
      <c r="XR48" s="97"/>
      <c r="XS48" s="97"/>
      <c r="XT48" s="97"/>
      <c r="XU48" s="97"/>
      <c r="XV48" s="97"/>
      <c r="XW48" s="97"/>
      <c r="XX48" s="97"/>
      <c r="XY48" s="97"/>
      <c r="XZ48" s="97"/>
      <c r="YA48" s="97"/>
      <c r="YB48" s="97"/>
      <c r="YC48" s="97"/>
      <c r="YD48" s="97"/>
      <c r="YE48" s="97"/>
      <c r="YF48" s="97"/>
      <c r="YG48" s="97"/>
      <c r="YH48" s="97"/>
      <c r="YI48" s="97"/>
      <c r="YJ48" s="97"/>
      <c r="YK48" s="97"/>
      <c r="YL48" s="97"/>
      <c r="YM48" s="97"/>
      <c r="YN48" s="97"/>
      <c r="YO48" s="97"/>
      <c r="YP48" s="97"/>
      <c r="YQ48" s="97"/>
      <c r="YR48" s="97"/>
      <c r="YS48" s="97"/>
      <c r="YT48" s="97"/>
      <c r="YU48" s="97"/>
      <c r="YV48" s="97"/>
      <c r="YW48" s="97"/>
      <c r="YX48" s="97"/>
      <c r="YY48" s="97"/>
      <c r="YZ48" s="97"/>
      <c r="ZA48" s="97"/>
      <c r="ZB48" s="97"/>
      <c r="ZC48" s="97"/>
      <c r="ZD48" s="97"/>
      <c r="ZE48" s="97"/>
      <c r="ZF48" s="97"/>
      <c r="ZG48" s="97"/>
      <c r="ZH48" s="97"/>
      <c r="ZI48" s="97"/>
      <c r="ZJ48" s="97"/>
      <c r="ZK48" s="97"/>
      <c r="ZL48" s="97"/>
      <c r="ZM48" s="97"/>
      <c r="ZN48" s="97"/>
      <c r="ZO48" s="97"/>
      <c r="ZP48" s="97"/>
      <c r="ZQ48" s="97"/>
      <c r="ZR48" s="97"/>
      <c r="ZS48" s="97"/>
      <c r="ZT48" s="97"/>
      <c r="ZU48" s="97"/>
      <c r="ZV48" s="97"/>
      <c r="ZW48" s="97"/>
      <c r="ZX48" s="97"/>
      <c r="ZY48" s="97"/>
      <c r="ZZ48" s="97"/>
      <c r="AAA48" s="97"/>
      <c r="AAB48" s="97"/>
      <c r="AAC48" s="97"/>
      <c r="AAD48" s="97"/>
      <c r="AAE48" s="97"/>
      <c r="AAF48" s="97"/>
      <c r="AAG48" s="97"/>
      <c r="AAH48" s="97"/>
      <c r="AAI48" s="97"/>
      <c r="AAJ48" s="97"/>
      <c r="AAK48" s="97"/>
      <c r="AAL48" s="97"/>
      <c r="AAM48" s="97"/>
      <c r="AAN48" s="97"/>
      <c r="AAO48" s="97"/>
      <c r="AAP48" s="97"/>
      <c r="AAQ48" s="97"/>
      <c r="AAR48" s="97"/>
      <c r="AAS48" s="97"/>
      <c r="AAT48" s="97"/>
      <c r="AAU48" s="97"/>
      <c r="AAV48" s="97"/>
      <c r="AAW48" s="97"/>
      <c r="AAX48" s="97"/>
      <c r="AAY48" s="97"/>
      <c r="AAZ48" s="97"/>
      <c r="ABA48" s="97"/>
      <c r="ABB48" s="97"/>
      <c r="ABC48" s="97"/>
      <c r="ABD48" s="97"/>
      <c r="ABE48" s="97"/>
      <c r="ABF48" s="97"/>
      <c r="ABG48" s="97"/>
      <c r="ABH48" s="97"/>
      <c r="ABI48" s="97"/>
      <c r="ABJ48" s="97"/>
      <c r="ABK48" s="97"/>
      <c r="ABL48" s="97"/>
      <c r="ABM48" s="97"/>
      <c r="ABN48" s="97"/>
      <c r="ABO48" s="97"/>
      <c r="ABP48" s="97"/>
      <c r="ABQ48" s="97"/>
      <c r="ABR48" s="97"/>
      <c r="ABS48" s="97"/>
      <c r="ABT48" s="97"/>
      <c r="ABU48" s="97"/>
      <c r="ABV48" s="97"/>
      <c r="ABW48" s="97"/>
      <c r="ABX48" s="97"/>
      <c r="ABY48" s="97"/>
      <c r="ABZ48" s="97"/>
      <c r="ACA48" s="97"/>
      <c r="ACB48" s="97"/>
      <c r="ACC48" s="97"/>
      <c r="ACD48" s="97"/>
      <c r="ACE48" s="97"/>
      <c r="ACF48" s="97"/>
      <c r="ACG48" s="97"/>
      <c r="ACH48" s="97"/>
      <c r="ACI48" s="97"/>
      <c r="ACJ48" s="97"/>
      <c r="ACK48" s="97"/>
      <c r="ACL48" s="97"/>
      <c r="ACM48" s="97"/>
      <c r="ACN48" s="97"/>
      <c r="ACO48" s="97"/>
      <c r="ACP48" s="97"/>
      <c r="ACQ48" s="97"/>
      <c r="ACR48" s="97"/>
      <c r="ACS48" s="97"/>
      <c r="ACT48" s="97"/>
      <c r="ACU48" s="97"/>
      <c r="ACV48" s="97"/>
      <c r="ACW48" s="97"/>
      <c r="ACX48" s="97"/>
      <c r="ACY48" s="97"/>
      <c r="ACZ48" s="97"/>
      <c r="ADA48" s="97"/>
      <c r="ADB48" s="97"/>
      <c r="ADC48" s="97"/>
      <c r="ADD48" s="97"/>
      <c r="ADE48" s="97"/>
      <c r="ADF48" s="97"/>
      <c r="ADG48" s="97"/>
      <c r="ADH48" s="97"/>
      <c r="ADI48" s="97"/>
      <c r="ADJ48" s="97"/>
      <c r="ADK48" s="97"/>
      <c r="ADL48" s="97"/>
      <c r="ADM48" s="97"/>
      <c r="ADN48" s="97"/>
      <c r="ADO48" s="97"/>
      <c r="ADP48" s="97"/>
      <c r="ADQ48" s="97"/>
      <c r="ADR48" s="97"/>
      <c r="ADS48" s="97"/>
      <c r="ADT48" s="97"/>
      <c r="ADU48" s="97"/>
      <c r="ADV48" s="97"/>
      <c r="ADW48" s="97"/>
      <c r="ADX48" s="97"/>
      <c r="ADY48" s="97"/>
      <c r="ADZ48" s="97"/>
      <c r="AEA48" s="97"/>
      <c r="AEB48" s="97"/>
      <c r="AEC48" s="97"/>
      <c r="AED48" s="97"/>
      <c r="AEE48" s="97"/>
      <c r="AEF48" s="97"/>
      <c r="AEG48" s="97"/>
      <c r="AEH48" s="97"/>
      <c r="AEI48" s="97"/>
      <c r="AEJ48" s="97"/>
      <c r="AEK48" s="97"/>
      <c r="AEL48" s="97"/>
      <c r="AEM48" s="97"/>
      <c r="AEN48" s="97"/>
      <c r="AEO48" s="97"/>
      <c r="AEP48" s="97"/>
      <c r="AEQ48" s="97"/>
      <c r="AER48" s="97"/>
      <c r="AES48" s="97"/>
      <c r="AET48" s="97"/>
      <c r="AEU48" s="97"/>
      <c r="AEV48" s="97"/>
      <c r="AEW48" s="97"/>
      <c r="AEX48" s="97"/>
      <c r="AEY48" s="97"/>
      <c r="AEZ48" s="97"/>
      <c r="AFA48" s="97"/>
      <c r="AFB48" s="97"/>
      <c r="AFC48" s="97"/>
      <c r="AFD48" s="97"/>
      <c r="AFE48" s="97"/>
      <c r="AFF48" s="97"/>
      <c r="AFG48" s="97"/>
      <c r="AFH48" s="97"/>
      <c r="AFI48" s="97"/>
      <c r="AFJ48" s="97"/>
      <c r="AFK48" s="97"/>
      <c r="AFL48" s="97"/>
      <c r="AFM48" s="97"/>
      <c r="AFN48" s="97"/>
      <c r="AFO48" s="97"/>
      <c r="AFP48" s="97"/>
      <c r="AFQ48" s="97"/>
      <c r="AFR48" s="97"/>
      <c r="AFS48" s="97"/>
      <c r="AFT48" s="97"/>
      <c r="AFU48" s="97"/>
      <c r="AFV48" s="97"/>
      <c r="AFW48" s="97"/>
      <c r="AFX48" s="97"/>
      <c r="AFY48" s="97"/>
      <c r="AFZ48" s="97"/>
      <c r="AGA48" s="97"/>
      <c r="AGB48" s="97"/>
      <c r="AGC48" s="97"/>
      <c r="AGD48" s="97"/>
      <c r="AGE48" s="97"/>
      <c r="AGF48" s="97"/>
      <c r="AGG48" s="97"/>
      <c r="AGH48" s="97"/>
      <c r="AGI48" s="97"/>
      <c r="AGJ48" s="97"/>
      <c r="AGK48" s="97"/>
      <c r="AGL48" s="97"/>
      <c r="AGM48" s="97"/>
      <c r="AGN48" s="97"/>
      <c r="AGO48" s="97"/>
      <c r="AGP48" s="97"/>
      <c r="AGQ48" s="97"/>
      <c r="AGR48" s="97"/>
      <c r="AGS48" s="97"/>
      <c r="AGT48" s="97"/>
      <c r="AGU48" s="97"/>
      <c r="AGV48" s="97"/>
      <c r="AGW48" s="97"/>
      <c r="AGX48" s="97"/>
      <c r="AGY48" s="97"/>
      <c r="AGZ48" s="97"/>
      <c r="AHA48" s="97"/>
      <c r="AHB48" s="97"/>
      <c r="AHC48" s="97"/>
      <c r="AHD48" s="97"/>
      <c r="AHE48" s="97"/>
      <c r="AHF48" s="97"/>
      <c r="AHG48" s="97"/>
      <c r="AHH48" s="97"/>
      <c r="AHI48" s="97"/>
      <c r="AHJ48" s="97"/>
      <c r="AHK48" s="97"/>
      <c r="AHL48" s="97"/>
      <c r="AHM48" s="97"/>
      <c r="AHN48" s="97"/>
      <c r="AHO48" s="97"/>
      <c r="AHP48" s="97"/>
      <c r="AHQ48" s="97"/>
      <c r="AHR48" s="97"/>
      <c r="AHS48" s="97"/>
      <c r="AHT48" s="97"/>
      <c r="AHU48" s="97"/>
      <c r="AHV48" s="97"/>
      <c r="AHW48" s="97"/>
      <c r="AHX48" s="97"/>
      <c r="AHY48" s="97"/>
      <c r="AHZ48" s="97"/>
      <c r="AIA48" s="97"/>
      <c r="AIB48" s="97"/>
      <c r="AIC48" s="97"/>
      <c r="AID48" s="97"/>
      <c r="AIE48" s="97"/>
      <c r="AIF48" s="97"/>
      <c r="AIG48" s="97"/>
      <c r="AIH48" s="97"/>
      <c r="AII48" s="97"/>
      <c r="AIJ48" s="97"/>
      <c r="AIK48" s="97"/>
      <c r="AIL48" s="97"/>
      <c r="AIM48" s="97"/>
      <c r="AIN48" s="97"/>
      <c r="AIO48" s="97"/>
      <c r="AIP48" s="97"/>
      <c r="AIQ48" s="97"/>
      <c r="AIR48" s="97"/>
      <c r="AIS48" s="97"/>
      <c r="AIT48" s="97"/>
      <c r="AIU48" s="97"/>
      <c r="AIV48" s="97"/>
      <c r="AIW48" s="97"/>
      <c r="AIX48" s="97"/>
      <c r="AIY48" s="97"/>
      <c r="AIZ48" s="97"/>
      <c r="AJA48" s="97"/>
      <c r="AJB48" s="97"/>
      <c r="AJC48" s="97"/>
      <c r="AJD48" s="97"/>
      <c r="AJE48" s="97"/>
      <c r="AJF48" s="97"/>
      <c r="AJG48" s="97"/>
      <c r="AJH48" s="97"/>
      <c r="AJI48" s="97"/>
      <c r="AJJ48" s="97"/>
      <c r="AJK48" s="97"/>
      <c r="AJL48" s="97"/>
      <c r="AJM48" s="97"/>
      <c r="AJN48" s="97"/>
      <c r="AJO48" s="97"/>
      <c r="AJP48" s="97"/>
      <c r="AJQ48" s="97"/>
      <c r="AJR48" s="97"/>
      <c r="AJS48" s="97"/>
      <c r="AJT48" s="97"/>
      <c r="AJU48" s="97"/>
      <c r="AJV48" s="97"/>
      <c r="AJW48" s="97"/>
      <c r="AJX48" s="97"/>
      <c r="AJY48" s="97"/>
      <c r="AJZ48" s="97"/>
      <c r="AKA48" s="97"/>
      <c r="AKB48" s="97"/>
      <c r="AKC48" s="97"/>
      <c r="AKD48" s="97"/>
      <c r="AKE48" s="97"/>
      <c r="AKF48" s="97"/>
      <c r="AKG48" s="97"/>
      <c r="AKH48" s="97"/>
      <c r="AKI48" s="97"/>
      <c r="AKJ48" s="97"/>
      <c r="AKK48" s="97"/>
      <c r="AKL48" s="97"/>
      <c r="AKM48" s="97"/>
      <c r="AKN48" s="97"/>
      <c r="AKO48" s="97"/>
      <c r="AKP48" s="97"/>
      <c r="AKQ48" s="97"/>
      <c r="AKR48" s="97"/>
      <c r="AKS48" s="97"/>
      <c r="AKT48" s="97"/>
      <c r="AKU48" s="97"/>
      <c r="AKV48" s="97"/>
      <c r="AKW48" s="97"/>
      <c r="AKX48" s="97"/>
      <c r="AKY48" s="97"/>
      <c r="AKZ48" s="97"/>
      <c r="ALA48" s="97"/>
      <c r="ALB48" s="97"/>
      <c r="ALC48" s="97"/>
      <c r="ALD48" s="97"/>
      <c r="ALE48" s="97"/>
      <c r="ALF48" s="97"/>
      <c r="ALG48" s="97"/>
      <c r="ALH48" s="97"/>
      <c r="ALI48" s="97"/>
      <c r="ALJ48" s="97"/>
      <c r="ALK48" s="97"/>
      <c r="ALL48" s="97"/>
      <c r="ALM48" s="97"/>
      <c r="ALN48" s="97"/>
      <c r="ALO48" s="97"/>
      <c r="ALP48" s="97"/>
      <c r="ALQ48" s="97"/>
      <c r="ALR48" s="97"/>
      <c r="ALS48" s="97"/>
      <c r="ALT48" s="97"/>
      <c r="ALU48" s="97"/>
      <c r="ALV48" s="97"/>
      <c r="ALW48" s="97"/>
      <c r="ALX48" s="97"/>
      <c r="ALY48" s="97"/>
      <c r="ALZ48" s="97"/>
      <c r="AMA48" s="97"/>
      <c r="AMB48" s="97"/>
      <c r="AMC48" s="97"/>
      <c r="AMD48" s="97"/>
      <c r="AME48" s="97"/>
      <c r="AMF48" s="97"/>
      <c r="AMG48" s="97"/>
      <c r="AMH48" s="97"/>
      <c r="AMI48" s="97"/>
      <c r="AMJ48" s="97"/>
      <c r="AMK48" s="97"/>
      <c r="AML48" s="97"/>
      <c r="AMM48" s="97"/>
      <c r="AMN48" s="97"/>
      <c r="AMO48" s="97"/>
      <c r="AMP48" s="97"/>
      <c r="AMQ48" s="97"/>
      <c r="AMR48" s="97"/>
      <c r="AMS48" s="97"/>
      <c r="AMT48" s="97"/>
      <c r="AMU48" s="97"/>
      <c r="AMV48" s="97"/>
      <c r="AMW48" s="97"/>
      <c r="AMX48" s="97"/>
      <c r="AMY48" s="97"/>
      <c r="AMZ48" s="97"/>
      <c r="ANA48" s="97"/>
      <c r="ANB48" s="97"/>
      <c r="ANC48" s="97"/>
      <c r="AND48" s="97"/>
      <c r="ANE48" s="97"/>
      <c r="ANF48" s="97"/>
      <c r="ANG48" s="97"/>
      <c r="ANH48" s="97"/>
      <c r="ANI48" s="97"/>
      <c r="ANJ48" s="97"/>
      <c r="ANK48" s="97"/>
      <c r="ANL48" s="97"/>
      <c r="ANM48" s="97"/>
      <c r="ANN48" s="97"/>
      <c r="ANO48" s="97"/>
      <c r="ANP48" s="97"/>
      <c r="ANQ48" s="97"/>
      <c r="ANR48" s="97"/>
      <c r="ANS48" s="97"/>
      <c r="ANT48" s="97"/>
      <c r="ANU48" s="97"/>
      <c r="ANV48" s="97"/>
      <c r="ANW48" s="97"/>
      <c r="ANX48" s="97"/>
      <c r="ANY48" s="97"/>
      <c r="ANZ48" s="97"/>
      <c r="AOA48" s="97"/>
      <c r="AOB48" s="97"/>
      <c r="AOC48" s="97"/>
      <c r="AOD48" s="97"/>
      <c r="AOE48" s="97"/>
      <c r="AOF48" s="97"/>
      <c r="AOG48" s="97"/>
      <c r="AOH48" s="97"/>
      <c r="AOI48" s="97"/>
      <c r="AOJ48" s="97"/>
      <c r="AOK48" s="97"/>
      <c r="AOL48" s="97"/>
      <c r="AOM48" s="97"/>
      <c r="AON48" s="97"/>
      <c r="AOO48" s="97"/>
      <c r="AOP48" s="97"/>
      <c r="AOQ48" s="97"/>
      <c r="AOR48" s="97"/>
      <c r="AOS48" s="97"/>
      <c r="AOT48" s="97"/>
      <c r="AOU48" s="97"/>
      <c r="AOV48" s="97"/>
      <c r="AOW48" s="97"/>
      <c r="AOX48" s="97"/>
      <c r="AOY48" s="97"/>
      <c r="AOZ48" s="97"/>
      <c r="APA48" s="97"/>
      <c r="APB48" s="97"/>
      <c r="APC48" s="97"/>
      <c r="APD48" s="97"/>
      <c r="APE48" s="97"/>
      <c r="APF48" s="97"/>
      <c r="APG48" s="97"/>
      <c r="APH48" s="97"/>
      <c r="API48" s="97"/>
      <c r="APJ48" s="97"/>
      <c r="APK48" s="97"/>
      <c r="APL48" s="97"/>
      <c r="APM48" s="97"/>
      <c r="APN48" s="97"/>
      <c r="APO48" s="97"/>
      <c r="APP48" s="97"/>
      <c r="APQ48" s="97"/>
      <c r="APR48" s="97"/>
      <c r="APS48" s="97"/>
      <c r="APT48" s="97"/>
      <c r="APU48" s="97"/>
      <c r="APV48" s="97"/>
      <c r="APW48" s="97"/>
      <c r="APX48" s="97"/>
      <c r="APY48" s="97"/>
      <c r="APZ48" s="97"/>
      <c r="AQA48" s="97"/>
      <c r="AQB48" s="97"/>
      <c r="AQC48" s="97"/>
      <c r="AQD48" s="97"/>
      <c r="AQE48" s="97"/>
      <c r="AQF48" s="97"/>
      <c r="AQG48" s="97"/>
      <c r="AQH48" s="97"/>
      <c r="AQI48" s="97"/>
      <c r="AQJ48" s="97"/>
      <c r="AQK48" s="97"/>
      <c r="AQL48" s="97"/>
      <c r="AQM48" s="97"/>
      <c r="AQN48" s="97"/>
      <c r="AQO48" s="97"/>
      <c r="AQP48" s="97"/>
      <c r="AQQ48" s="97"/>
      <c r="AQR48" s="97"/>
      <c r="AQS48" s="97"/>
      <c r="AQT48" s="97"/>
      <c r="AQU48" s="97"/>
      <c r="AQV48" s="97"/>
      <c r="AQW48" s="97"/>
      <c r="AQX48" s="97"/>
      <c r="AQY48" s="97"/>
      <c r="AQZ48" s="97"/>
      <c r="ARA48" s="97"/>
      <c r="ARB48" s="97"/>
      <c r="ARC48" s="97"/>
      <c r="ARD48" s="97"/>
      <c r="ARE48" s="97"/>
      <c r="ARF48" s="97"/>
      <c r="ARG48" s="97"/>
      <c r="ARH48" s="97"/>
      <c r="ARI48" s="97"/>
      <c r="ARJ48" s="97"/>
      <c r="ARK48" s="97"/>
      <c r="ARL48" s="97"/>
      <c r="ARM48" s="97"/>
      <c r="ARN48" s="97"/>
      <c r="ARO48" s="97"/>
      <c r="ARP48" s="97"/>
      <c r="ARQ48" s="97"/>
      <c r="ARR48" s="97"/>
      <c r="ARS48" s="97"/>
      <c r="ART48" s="97"/>
      <c r="ARU48" s="97"/>
      <c r="ARV48" s="97"/>
      <c r="ARW48" s="97"/>
      <c r="ARX48" s="97"/>
      <c r="ARY48" s="97"/>
      <c r="ARZ48" s="97"/>
      <c r="ASA48" s="97"/>
      <c r="ASB48" s="97"/>
      <c r="ASC48" s="97"/>
      <c r="ASD48" s="97"/>
      <c r="ASE48" s="97"/>
      <c r="ASF48" s="97"/>
      <c r="ASG48" s="97"/>
      <c r="ASH48" s="97"/>
      <c r="ASI48" s="97"/>
      <c r="ASJ48" s="97"/>
      <c r="ASK48" s="97"/>
      <c r="ASL48" s="97"/>
      <c r="ASM48" s="97"/>
      <c r="ASN48" s="97"/>
      <c r="ASO48" s="97"/>
      <c r="ASP48" s="97"/>
      <c r="ASQ48" s="97"/>
      <c r="ASR48" s="97"/>
      <c r="ASS48" s="97"/>
      <c r="AST48" s="97"/>
      <c r="ASU48" s="97"/>
      <c r="ASV48" s="97"/>
      <c r="ASW48" s="97"/>
      <c r="ASX48" s="97"/>
      <c r="ASY48" s="97"/>
      <c r="ASZ48" s="97"/>
      <c r="ATA48" s="97"/>
      <c r="ATB48" s="97"/>
      <c r="ATC48" s="97"/>
      <c r="ATD48" s="97"/>
      <c r="ATE48" s="97"/>
      <c r="ATF48" s="97"/>
      <c r="ATG48" s="97"/>
      <c r="ATH48" s="97"/>
      <c r="ATI48" s="97"/>
      <c r="ATJ48" s="97"/>
      <c r="ATK48" s="97"/>
      <c r="ATL48" s="97"/>
      <c r="ATM48" s="97"/>
      <c r="ATN48" s="97"/>
      <c r="ATO48" s="97"/>
      <c r="ATP48" s="97"/>
      <c r="ATQ48" s="97"/>
      <c r="ATR48" s="97"/>
      <c r="ATS48" s="97"/>
      <c r="ATT48" s="97"/>
      <c r="ATU48" s="97"/>
      <c r="ATV48" s="97"/>
      <c r="ATW48" s="97"/>
      <c r="ATX48" s="97"/>
      <c r="ATY48" s="97"/>
      <c r="ATZ48" s="97"/>
      <c r="AUA48" s="97"/>
      <c r="AUB48" s="97"/>
      <c r="AUC48" s="97"/>
      <c r="AUD48" s="97"/>
      <c r="AUE48" s="97"/>
      <c r="AUF48" s="97"/>
      <c r="AUG48" s="97"/>
      <c r="AUH48" s="97"/>
      <c r="AUI48" s="97"/>
      <c r="AUJ48" s="97"/>
      <c r="AUK48" s="97"/>
      <c r="AUL48" s="97"/>
      <c r="AUM48" s="97"/>
      <c r="AUN48" s="97"/>
      <c r="AUO48" s="97"/>
      <c r="AUP48" s="97"/>
      <c r="AUQ48" s="97"/>
      <c r="AUR48" s="97"/>
      <c r="AUS48" s="97"/>
      <c r="AUT48" s="97"/>
      <c r="AUU48" s="97"/>
      <c r="AUV48" s="97"/>
      <c r="AUW48" s="97"/>
      <c r="AUX48" s="97"/>
      <c r="AUY48" s="97"/>
      <c r="AUZ48" s="97"/>
      <c r="AVA48" s="97"/>
      <c r="AVB48" s="97"/>
      <c r="AVC48" s="97"/>
      <c r="AVD48" s="97"/>
      <c r="AVE48" s="97"/>
      <c r="AVF48" s="97"/>
      <c r="AVG48" s="97"/>
      <c r="AVH48" s="97"/>
      <c r="AVI48" s="97"/>
      <c r="AVJ48" s="97"/>
      <c r="AVK48" s="97"/>
      <c r="AVL48" s="97"/>
      <c r="AVM48" s="97"/>
      <c r="AVN48" s="97"/>
      <c r="AVO48" s="97"/>
      <c r="AVP48" s="97"/>
      <c r="AVQ48" s="97"/>
      <c r="AVR48" s="97"/>
      <c r="AVS48" s="97"/>
      <c r="AVT48" s="97"/>
      <c r="AVU48" s="97"/>
      <c r="AVV48" s="97"/>
      <c r="AVW48" s="97"/>
      <c r="AVX48" s="97"/>
      <c r="AVY48" s="97"/>
      <c r="AVZ48" s="97"/>
      <c r="AWA48" s="97"/>
      <c r="AWB48" s="97"/>
      <c r="AWC48" s="97"/>
      <c r="AWD48" s="97"/>
      <c r="AWE48" s="97"/>
      <c r="AWF48" s="97"/>
      <c r="AWG48" s="97"/>
      <c r="AWH48" s="97"/>
      <c r="AWI48" s="97"/>
      <c r="AWJ48" s="97"/>
      <c r="AWK48" s="97"/>
      <c r="AWL48" s="97"/>
      <c r="AWM48" s="97"/>
      <c r="AWN48" s="97"/>
      <c r="AWO48" s="97"/>
      <c r="AWP48" s="97"/>
      <c r="AWQ48" s="97"/>
      <c r="AWR48" s="97"/>
      <c r="AWS48" s="97"/>
      <c r="AWT48" s="97"/>
      <c r="AWU48" s="97"/>
      <c r="AWV48" s="97"/>
      <c r="AWW48" s="97"/>
      <c r="AWX48" s="97"/>
      <c r="AWY48" s="97"/>
      <c r="AWZ48" s="97"/>
      <c r="AXA48" s="97"/>
      <c r="AXB48" s="97"/>
      <c r="AXC48" s="97"/>
      <c r="AXD48" s="97"/>
      <c r="AXE48" s="97"/>
      <c r="AXF48" s="97"/>
      <c r="AXG48" s="97"/>
      <c r="AXH48" s="97"/>
      <c r="AXI48" s="97"/>
      <c r="AXJ48" s="97"/>
      <c r="AXK48" s="97"/>
      <c r="AXL48" s="97"/>
      <c r="AXM48" s="97"/>
      <c r="AXN48" s="97"/>
      <c r="AXO48" s="97"/>
      <c r="AXP48" s="97"/>
      <c r="AXQ48" s="97"/>
      <c r="AXR48" s="97"/>
      <c r="AXS48" s="97"/>
      <c r="AXT48" s="97"/>
      <c r="AXU48" s="97"/>
      <c r="AXV48" s="97"/>
      <c r="AXW48" s="97"/>
      <c r="AXX48" s="97"/>
      <c r="AXY48" s="97"/>
      <c r="AXZ48" s="97"/>
      <c r="AYA48" s="97"/>
      <c r="AYB48" s="97"/>
      <c r="AYC48" s="97"/>
      <c r="AYD48" s="97"/>
      <c r="AYE48" s="97"/>
      <c r="AYF48" s="97"/>
      <c r="AYG48" s="97"/>
      <c r="AYH48" s="97"/>
      <c r="AYI48" s="97"/>
      <c r="AYJ48" s="97"/>
      <c r="AYK48" s="97"/>
      <c r="AYL48" s="97"/>
      <c r="AYM48" s="97"/>
      <c r="AYN48" s="97"/>
      <c r="AYO48" s="97"/>
      <c r="AYP48" s="97"/>
      <c r="AYQ48" s="97"/>
      <c r="AYR48" s="97"/>
      <c r="AYS48" s="97"/>
      <c r="AYT48" s="97"/>
      <c r="AYU48" s="97"/>
      <c r="AYV48" s="97"/>
      <c r="AYW48" s="97"/>
      <c r="AYX48" s="97"/>
      <c r="AYY48" s="97"/>
      <c r="AYZ48" s="97"/>
      <c r="AZA48" s="97"/>
      <c r="AZB48" s="97"/>
      <c r="AZC48" s="97"/>
      <c r="AZD48" s="97"/>
      <c r="AZE48" s="97"/>
      <c r="AZF48" s="97"/>
      <c r="AZG48" s="97"/>
      <c r="AZH48" s="97"/>
      <c r="AZI48" s="97"/>
      <c r="AZJ48" s="97"/>
      <c r="AZK48" s="97"/>
      <c r="AZL48" s="97"/>
      <c r="AZM48" s="97"/>
      <c r="AZN48" s="97"/>
      <c r="AZO48" s="97"/>
      <c r="AZP48" s="97"/>
      <c r="AZQ48" s="97"/>
      <c r="AZR48" s="97"/>
      <c r="AZS48" s="97"/>
      <c r="AZT48" s="97"/>
      <c r="AZU48" s="97"/>
      <c r="AZV48" s="97"/>
      <c r="AZW48" s="97"/>
      <c r="AZX48" s="97"/>
      <c r="AZY48" s="97"/>
      <c r="AZZ48" s="97"/>
      <c r="BAA48" s="97"/>
      <c r="BAB48" s="97"/>
      <c r="BAC48" s="97"/>
      <c r="BAD48" s="97"/>
      <c r="BAE48" s="97"/>
      <c r="BAF48" s="97"/>
      <c r="BAG48" s="97"/>
      <c r="BAH48" s="97"/>
      <c r="BAI48" s="97"/>
      <c r="BAJ48" s="97"/>
      <c r="BAK48" s="97"/>
      <c r="BAL48" s="97"/>
      <c r="BAM48" s="97"/>
      <c r="BAN48" s="97"/>
      <c r="BAO48" s="97"/>
      <c r="BAP48" s="97"/>
      <c r="BAQ48" s="97"/>
      <c r="BAR48" s="97"/>
      <c r="BAS48" s="97"/>
      <c r="BAT48" s="97"/>
      <c r="BAU48" s="97"/>
      <c r="BAV48" s="97"/>
      <c r="BAW48" s="97"/>
      <c r="BAX48" s="97"/>
      <c r="BAY48" s="97"/>
      <c r="BAZ48" s="97"/>
      <c r="BBA48" s="97"/>
      <c r="BBB48" s="97"/>
      <c r="BBC48" s="97"/>
      <c r="BBD48" s="97"/>
      <c r="BBE48" s="97"/>
      <c r="BBF48" s="97"/>
      <c r="BBG48" s="97"/>
      <c r="BBH48" s="97"/>
      <c r="BBI48" s="97"/>
      <c r="BBJ48" s="97"/>
      <c r="BBK48" s="97"/>
      <c r="BBL48" s="97"/>
      <c r="BBM48" s="97"/>
      <c r="BBN48" s="97"/>
      <c r="BBO48" s="97"/>
      <c r="BBP48" s="97"/>
      <c r="BBQ48" s="97"/>
      <c r="BBR48" s="97"/>
      <c r="BBS48" s="97"/>
      <c r="BBT48" s="97"/>
      <c r="BBU48" s="97"/>
      <c r="BBV48" s="97"/>
      <c r="BBW48" s="97"/>
      <c r="BBX48" s="97"/>
      <c r="BBY48" s="97"/>
      <c r="BBZ48" s="97"/>
      <c r="BCA48" s="97"/>
      <c r="BCB48" s="97"/>
      <c r="BCC48" s="97"/>
      <c r="BCD48" s="97"/>
      <c r="BCE48" s="97"/>
      <c r="BCF48" s="97"/>
      <c r="BCG48" s="97"/>
      <c r="BCH48" s="97"/>
      <c r="BCI48" s="97"/>
      <c r="BCJ48" s="97"/>
      <c r="BCK48" s="97"/>
      <c r="BCL48" s="97"/>
      <c r="BCM48" s="97"/>
      <c r="BCN48" s="97"/>
      <c r="BCO48" s="97"/>
      <c r="BCP48" s="97"/>
      <c r="BCQ48" s="97"/>
      <c r="BCR48" s="97"/>
      <c r="BCS48" s="97"/>
      <c r="BCT48" s="97"/>
      <c r="BCU48" s="97"/>
      <c r="BCV48" s="97"/>
      <c r="BCW48" s="97"/>
      <c r="BCX48" s="97"/>
      <c r="BCY48" s="97"/>
      <c r="BCZ48" s="97"/>
      <c r="BDA48" s="97"/>
      <c r="BDB48" s="97"/>
      <c r="BDC48" s="97"/>
      <c r="BDD48" s="97"/>
      <c r="BDE48" s="97"/>
      <c r="BDF48" s="97"/>
      <c r="BDG48" s="97"/>
      <c r="BDH48" s="97"/>
      <c r="BDI48" s="97"/>
      <c r="BDJ48" s="97"/>
      <c r="BDK48" s="97"/>
      <c r="BDL48" s="97"/>
      <c r="BDM48" s="97"/>
      <c r="BDN48" s="97"/>
      <c r="BDO48" s="97"/>
      <c r="BDP48" s="97"/>
      <c r="BDQ48" s="97"/>
      <c r="BDR48" s="97"/>
      <c r="BDS48" s="97"/>
      <c r="BDT48" s="97"/>
      <c r="BDU48" s="97"/>
      <c r="BDV48" s="97"/>
      <c r="BDW48" s="97"/>
      <c r="BDX48" s="97"/>
      <c r="BDY48" s="97"/>
      <c r="BDZ48" s="97"/>
      <c r="BEA48" s="97"/>
      <c r="BEB48" s="97"/>
      <c r="BEC48" s="97"/>
      <c r="BED48" s="97"/>
      <c r="BEE48" s="97"/>
      <c r="BEF48" s="97"/>
      <c r="BEG48" s="97"/>
      <c r="BEH48" s="97"/>
      <c r="BEI48" s="97"/>
      <c r="BEJ48" s="97"/>
      <c r="BEK48" s="97"/>
      <c r="BEL48" s="97"/>
      <c r="BEM48" s="97"/>
      <c r="BEN48" s="97"/>
      <c r="BEO48" s="97"/>
      <c r="BEP48" s="97"/>
      <c r="BEQ48" s="97"/>
      <c r="BER48" s="97"/>
      <c r="BES48" s="97"/>
      <c r="BET48" s="97"/>
      <c r="BEU48" s="97"/>
      <c r="BEV48" s="97"/>
      <c r="BEW48" s="97"/>
      <c r="BEX48" s="97"/>
      <c r="BEY48" s="97"/>
      <c r="BEZ48" s="97"/>
      <c r="BFA48" s="97"/>
      <c r="BFB48" s="97"/>
      <c r="BFC48" s="97"/>
      <c r="BFD48" s="97"/>
      <c r="BFE48" s="97"/>
      <c r="BFF48" s="97"/>
      <c r="BFG48" s="97"/>
      <c r="BFH48" s="97"/>
      <c r="BFI48" s="97"/>
      <c r="BFJ48" s="97"/>
      <c r="BFK48" s="97"/>
      <c r="BFL48" s="97"/>
      <c r="BFM48" s="97"/>
      <c r="BFN48" s="97"/>
      <c r="BFO48" s="97"/>
      <c r="BFP48" s="97"/>
      <c r="BFQ48" s="97"/>
      <c r="BFR48" s="97"/>
      <c r="BFS48" s="97"/>
      <c r="BFT48" s="97"/>
      <c r="BFU48" s="97"/>
      <c r="BFV48" s="97"/>
      <c r="BFW48" s="97"/>
      <c r="BFX48" s="97"/>
      <c r="BFY48" s="97"/>
      <c r="BFZ48" s="97"/>
      <c r="BGA48" s="97"/>
      <c r="BGB48" s="97"/>
      <c r="BGC48" s="97"/>
      <c r="BGD48" s="97"/>
      <c r="BGE48" s="97"/>
      <c r="BGF48" s="97"/>
      <c r="BGG48" s="97"/>
      <c r="BGH48" s="97"/>
      <c r="BGI48" s="97"/>
      <c r="BGJ48" s="97"/>
      <c r="BGK48" s="97"/>
      <c r="BGL48" s="97"/>
      <c r="BGM48" s="97"/>
      <c r="BGN48" s="97"/>
      <c r="BGO48" s="97"/>
      <c r="BGP48" s="97"/>
      <c r="BGQ48" s="97"/>
      <c r="BGR48" s="97"/>
      <c r="BGS48" s="97"/>
      <c r="BGT48" s="97"/>
      <c r="BGU48" s="97"/>
      <c r="BGV48" s="97"/>
      <c r="BGW48" s="97"/>
      <c r="BGX48" s="97"/>
      <c r="BGY48" s="97"/>
      <c r="BGZ48" s="97"/>
      <c r="BHA48" s="97"/>
      <c r="BHB48" s="97"/>
      <c r="BHC48" s="97"/>
      <c r="BHD48" s="97"/>
      <c r="BHE48" s="97"/>
      <c r="BHF48" s="97"/>
      <c r="BHG48" s="97"/>
      <c r="BHH48" s="97"/>
      <c r="BHI48" s="97"/>
      <c r="BHJ48" s="97"/>
      <c r="BHK48" s="97"/>
      <c r="BHL48" s="97"/>
      <c r="BHM48" s="97"/>
      <c r="BHN48" s="97"/>
      <c r="BHO48" s="97"/>
      <c r="BHP48" s="97"/>
      <c r="BHQ48" s="97"/>
      <c r="BHR48" s="97"/>
      <c r="BHS48" s="97"/>
      <c r="BHT48" s="97"/>
      <c r="BHU48" s="97"/>
      <c r="BHV48" s="97"/>
      <c r="BHW48" s="97"/>
      <c r="BHX48" s="97"/>
      <c r="BHY48" s="97"/>
      <c r="BHZ48" s="97"/>
      <c r="BIA48" s="97"/>
      <c r="BIB48" s="97"/>
      <c r="BIC48" s="97"/>
      <c r="BID48" s="97"/>
      <c r="BIE48" s="97"/>
      <c r="BIF48" s="97"/>
      <c r="BIG48" s="97"/>
      <c r="BIH48" s="97"/>
      <c r="BII48" s="97"/>
      <c r="BIJ48" s="97"/>
      <c r="BIK48" s="97"/>
      <c r="BIL48" s="97"/>
      <c r="BIM48" s="97"/>
      <c r="BIN48" s="97"/>
      <c r="BIO48" s="97"/>
      <c r="BIP48" s="97"/>
      <c r="BIQ48" s="97"/>
      <c r="BIR48" s="97"/>
      <c r="BIS48" s="97"/>
      <c r="BIT48" s="97"/>
      <c r="BIU48" s="97"/>
      <c r="BIV48" s="97"/>
      <c r="BIW48" s="97"/>
      <c r="BIX48" s="97"/>
      <c r="BIY48" s="97"/>
      <c r="BIZ48" s="97"/>
      <c r="BJA48" s="97"/>
      <c r="BJB48" s="97"/>
      <c r="BJC48" s="97"/>
      <c r="BJD48" s="97"/>
      <c r="BJE48" s="97"/>
      <c r="BJF48" s="97"/>
      <c r="BJG48" s="97"/>
      <c r="BJH48" s="97"/>
      <c r="BJI48" s="97"/>
      <c r="BJJ48" s="97"/>
      <c r="BJK48" s="97"/>
      <c r="BJL48" s="97"/>
      <c r="BJM48" s="97"/>
      <c r="BJN48" s="97"/>
      <c r="BJO48" s="97"/>
      <c r="BJP48" s="97"/>
      <c r="BJQ48" s="97"/>
      <c r="BJR48" s="97"/>
      <c r="BJS48" s="97"/>
      <c r="BJT48" s="97"/>
      <c r="BJU48" s="97"/>
      <c r="BJV48" s="97"/>
      <c r="BJW48" s="97"/>
      <c r="BJX48" s="97"/>
      <c r="BJY48" s="97"/>
      <c r="BJZ48" s="97"/>
      <c r="BKA48" s="97"/>
      <c r="BKB48" s="97"/>
      <c r="BKC48" s="97"/>
      <c r="BKD48" s="97"/>
      <c r="BKE48" s="97"/>
      <c r="BKF48" s="97"/>
      <c r="BKG48" s="97"/>
      <c r="BKH48" s="97"/>
      <c r="BKI48" s="97"/>
      <c r="BKJ48" s="97"/>
      <c r="BKK48" s="97"/>
      <c r="BKL48" s="97"/>
      <c r="BKM48" s="97"/>
      <c r="BKN48" s="97"/>
      <c r="BKO48" s="97"/>
      <c r="BKP48" s="97"/>
      <c r="BKQ48" s="97"/>
      <c r="BKR48" s="97"/>
      <c r="BKS48" s="97"/>
      <c r="BKT48" s="97"/>
      <c r="BKU48" s="97"/>
      <c r="BKV48" s="97"/>
      <c r="BKW48" s="97"/>
      <c r="BKX48" s="97"/>
      <c r="BKY48" s="97"/>
      <c r="BKZ48" s="97"/>
      <c r="BLA48" s="97"/>
      <c r="BLB48" s="97"/>
      <c r="BLC48" s="97"/>
      <c r="BLD48" s="97"/>
      <c r="BLE48" s="97"/>
      <c r="BLF48" s="97"/>
      <c r="BLG48" s="97"/>
      <c r="BLH48" s="97"/>
      <c r="BLI48" s="97"/>
      <c r="BLJ48" s="97"/>
      <c r="BLK48" s="97"/>
      <c r="BLL48" s="97"/>
      <c r="BLM48" s="97"/>
      <c r="BLN48" s="97"/>
      <c r="BLO48" s="97"/>
      <c r="BLP48" s="97"/>
      <c r="BLQ48" s="97"/>
      <c r="BLR48" s="97"/>
      <c r="BLS48" s="97"/>
      <c r="BLT48" s="97"/>
      <c r="BLU48" s="97"/>
      <c r="BLV48" s="97"/>
      <c r="BLW48" s="97"/>
      <c r="BLX48" s="97"/>
      <c r="BLY48" s="97"/>
      <c r="BLZ48" s="97"/>
      <c r="BMA48" s="97"/>
      <c r="BMB48" s="97"/>
      <c r="BMC48" s="97"/>
      <c r="BMD48" s="97"/>
      <c r="BME48" s="97"/>
      <c r="BMF48" s="97"/>
      <c r="BMG48" s="97"/>
      <c r="BMH48" s="97"/>
      <c r="BMI48" s="97"/>
      <c r="BMJ48" s="97"/>
      <c r="BMK48" s="97"/>
      <c r="BML48" s="97"/>
      <c r="BMM48" s="97"/>
      <c r="BMN48" s="97"/>
      <c r="BMO48" s="97"/>
      <c r="BMP48" s="97"/>
      <c r="BMQ48" s="97"/>
      <c r="BMR48" s="97"/>
      <c r="BMS48" s="97"/>
      <c r="BMT48" s="97"/>
      <c r="BMU48" s="97"/>
      <c r="BMV48" s="97"/>
      <c r="BMW48" s="97"/>
      <c r="BMX48" s="97"/>
      <c r="BMY48" s="97"/>
      <c r="BMZ48" s="97"/>
      <c r="BNA48" s="97"/>
      <c r="BNB48" s="97"/>
      <c r="BNC48" s="97"/>
      <c r="BND48" s="97"/>
      <c r="BNE48" s="97"/>
      <c r="BNF48" s="97"/>
      <c r="BNG48" s="97"/>
      <c r="BNH48" s="97"/>
      <c r="BNI48" s="97"/>
      <c r="BNJ48" s="97"/>
      <c r="BNK48" s="97"/>
      <c r="BNL48" s="97"/>
      <c r="BNM48" s="97"/>
      <c r="BNN48" s="97"/>
      <c r="BNO48" s="97"/>
      <c r="BNP48" s="97"/>
      <c r="BNQ48" s="97"/>
      <c r="BNR48" s="97"/>
      <c r="BNS48" s="97"/>
      <c r="BNT48" s="97"/>
      <c r="BNU48" s="97"/>
      <c r="BNV48" s="97"/>
      <c r="BNW48" s="97"/>
      <c r="BNX48" s="97"/>
      <c r="BNY48" s="97"/>
      <c r="BNZ48" s="97"/>
      <c r="BOA48" s="97"/>
      <c r="BOB48" s="97"/>
      <c r="BOC48" s="97"/>
      <c r="BOD48" s="97"/>
      <c r="BOE48" s="97"/>
      <c r="BOF48" s="97"/>
      <c r="BOG48" s="97"/>
      <c r="BOH48" s="97"/>
      <c r="BOI48" s="97"/>
      <c r="BOJ48" s="97"/>
      <c r="BOK48" s="97"/>
      <c r="BOL48" s="97"/>
      <c r="BOM48" s="97"/>
      <c r="BON48" s="97"/>
      <c r="BOO48" s="97"/>
      <c r="BOP48" s="97"/>
      <c r="BOQ48" s="97"/>
      <c r="BOR48" s="97"/>
      <c r="BOS48" s="97"/>
      <c r="BOT48" s="97"/>
      <c r="BOU48" s="97"/>
      <c r="BOV48" s="97"/>
      <c r="BOW48" s="97"/>
      <c r="BOX48" s="97"/>
      <c r="BOY48" s="97"/>
      <c r="BOZ48" s="97"/>
      <c r="BPA48" s="97"/>
      <c r="BPB48" s="97"/>
      <c r="BPC48" s="97"/>
      <c r="BPD48" s="97"/>
      <c r="BPE48" s="97"/>
      <c r="BPF48" s="97"/>
      <c r="BPG48" s="97"/>
      <c r="BPH48" s="97"/>
      <c r="BPI48" s="97"/>
      <c r="BPJ48" s="97"/>
      <c r="BPK48" s="97"/>
      <c r="BPL48" s="97"/>
      <c r="BPM48" s="97"/>
      <c r="BPN48" s="97"/>
      <c r="BPO48" s="97"/>
      <c r="BPP48" s="97"/>
      <c r="BPQ48" s="97"/>
      <c r="BPR48" s="97"/>
      <c r="BPS48" s="97"/>
      <c r="BPT48" s="97"/>
      <c r="BPU48" s="97"/>
      <c r="BPV48" s="97"/>
      <c r="BPW48" s="97"/>
      <c r="BPX48" s="97"/>
      <c r="BPY48" s="97"/>
      <c r="BPZ48" s="97"/>
      <c r="BQA48" s="97"/>
      <c r="BQB48" s="97"/>
      <c r="BQC48" s="97"/>
      <c r="BQD48" s="97"/>
      <c r="BQE48" s="97"/>
      <c r="BQF48" s="97"/>
      <c r="BQG48" s="97"/>
      <c r="BQH48" s="97"/>
      <c r="BQI48" s="97"/>
      <c r="BQJ48" s="97"/>
      <c r="BQK48" s="97"/>
      <c r="BQL48" s="97"/>
      <c r="BQM48" s="97"/>
      <c r="BQN48" s="97"/>
      <c r="BQO48" s="97"/>
      <c r="BQP48" s="97"/>
      <c r="BQQ48" s="97"/>
      <c r="BQR48" s="97"/>
      <c r="BQS48" s="97"/>
      <c r="BQT48" s="97"/>
      <c r="BQU48" s="97"/>
      <c r="BQV48" s="97"/>
      <c r="BQW48" s="97"/>
      <c r="BQX48" s="97"/>
      <c r="BQY48" s="97"/>
      <c r="BQZ48" s="97"/>
      <c r="BRA48" s="97"/>
      <c r="BRB48" s="97"/>
      <c r="BRC48" s="97"/>
      <c r="BRD48" s="97"/>
      <c r="BRE48" s="97"/>
      <c r="BRF48" s="97"/>
      <c r="BRG48" s="97"/>
      <c r="BRH48" s="97"/>
      <c r="BRI48" s="97"/>
      <c r="BRJ48" s="97"/>
      <c r="BRK48" s="97"/>
      <c r="BRL48" s="97"/>
      <c r="BRM48" s="97"/>
      <c r="BRN48" s="97"/>
      <c r="BRO48" s="97"/>
      <c r="BRP48" s="97"/>
      <c r="BRQ48" s="97"/>
      <c r="BRR48" s="97"/>
      <c r="BRS48" s="97"/>
      <c r="BRT48" s="97"/>
      <c r="BRU48" s="97"/>
      <c r="BRV48" s="97"/>
      <c r="BRW48" s="97"/>
      <c r="BRX48" s="97"/>
      <c r="BRY48" s="97"/>
      <c r="BRZ48" s="97"/>
      <c r="BSA48" s="97"/>
      <c r="BSB48" s="97"/>
      <c r="BSC48" s="97"/>
      <c r="BSD48" s="97"/>
      <c r="BSE48" s="97"/>
      <c r="BSF48" s="97"/>
      <c r="BSG48" s="97"/>
      <c r="BSH48" s="97"/>
      <c r="BSI48" s="97"/>
      <c r="BSJ48" s="97"/>
      <c r="BSK48" s="97"/>
      <c r="BSL48" s="97"/>
      <c r="BSM48" s="97"/>
      <c r="BSN48" s="97"/>
      <c r="BSO48" s="97"/>
      <c r="BSP48" s="97"/>
      <c r="BSQ48" s="97"/>
      <c r="BSR48" s="97"/>
      <c r="BSS48" s="97"/>
      <c r="BST48" s="97"/>
      <c r="BSU48" s="97"/>
      <c r="BSV48" s="97"/>
      <c r="BSW48" s="97"/>
      <c r="BSX48" s="97"/>
      <c r="BSY48" s="97"/>
      <c r="BSZ48" s="97"/>
      <c r="BTA48" s="97"/>
      <c r="BTB48" s="97"/>
      <c r="BTC48" s="97"/>
      <c r="BTD48" s="97"/>
      <c r="BTE48" s="97"/>
      <c r="BTF48" s="97"/>
      <c r="BTG48" s="97"/>
      <c r="BTH48" s="97"/>
      <c r="BTI48" s="97"/>
      <c r="BTJ48" s="97"/>
      <c r="BTK48" s="97"/>
      <c r="BTL48" s="97"/>
      <c r="BTM48" s="97"/>
      <c r="BTN48" s="97"/>
      <c r="BTO48" s="97"/>
      <c r="BTP48" s="97"/>
      <c r="BTQ48" s="97"/>
      <c r="BTR48" s="97"/>
      <c r="BTS48" s="97"/>
      <c r="BTT48" s="97"/>
      <c r="BTU48" s="97"/>
      <c r="BTV48" s="97"/>
      <c r="BTW48" s="97"/>
      <c r="BTX48" s="97"/>
      <c r="BTY48" s="97"/>
      <c r="BTZ48" s="97"/>
      <c r="BUA48" s="97"/>
      <c r="BUB48" s="97"/>
      <c r="BUC48" s="97"/>
      <c r="BUD48" s="97"/>
      <c r="BUE48" s="97"/>
      <c r="BUF48" s="97"/>
      <c r="BUG48" s="97"/>
      <c r="BUH48" s="97"/>
      <c r="BUI48" s="97"/>
      <c r="BUJ48" s="97"/>
      <c r="BUK48" s="97"/>
      <c r="BUL48" s="97"/>
      <c r="BUM48" s="97"/>
      <c r="BUN48" s="97"/>
      <c r="BUO48" s="97"/>
      <c r="BUP48" s="97"/>
      <c r="BUQ48" s="97"/>
      <c r="BUR48" s="97"/>
      <c r="BUS48" s="97"/>
      <c r="BUT48" s="97"/>
      <c r="BUU48" s="97"/>
      <c r="BUV48" s="97"/>
      <c r="BUW48" s="97"/>
      <c r="BUX48" s="97"/>
      <c r="BUY48" s="97"/>
      <c r="BUZ48" s="97"/>
      <c r="BVA48" s="97"/>
      <c r="BVB48" s="97"/>
      <c r="BVC48" s="97"/>
      <c r="BVD48" s="97"/>
      <c r="BVE48" s="97"/>
      <c r="BVF48" s="97"/>
      <c r="BVG48" s="97"/>
      <c r="BVH48" s="97"/>
      <c r="BVI48" s="97"/>
      <c r="BVJ48" s="97"/>
      <c r="BVK48" s="97"/>
      <c r="BVL48" s="97"/>
      <c r="BVM48" s="97"/>
      <c r="BVN48" s="97"/>
      <c r="BVO48" s="97"/>
      <c r="BVP48" s="97"/>
      <c r="BVQ48" s="97"/>
      <c r="BVR48" s="97"/>
      <c r="BVS48" s="97"/>
      <c r="BVT48" s="97"/>
      <c r="BVU48" s="97"/>
      <c r="BVV48" s="97"/>
      <c r="BVW48" s="97"/>
      <c r="BVX48" s="97"/>
      <c r="BVY48" s="97"/>
      <c r="BVZ48" s="97"/>
      <c r="BWA48" s="97"/>
      <c r="BWB48" s="97"/>
      <c r="BWC48" s="97"/>
      <c r="BWD48" s="97"/>
      <c r="BWE48" s="97"/>
      <c r="BWF48" s="97"/>
      <c r="BWG48" s="97"/>
      <c r="BWH48" s="97"/>
      <c r="BWI48" s="97"/>
      <c r="BWJ48" s="97"/>
      <c r="BWK48" s="97"/>
      <c r="BWL48" s="97"/>
      <c r="BWM48" s="97"/>
      <c r="BWN48" s="97"/>
      <c r="BWO48" s="97"/>
      <c r="BWP48" s="97"/>
      <c r="BWQ48" s="97"/>
      <c r="BWR48" s="97"/>
      <c r="BWS48" s="97"/>
      <c r="BWT48" s="97"/>
      <c r="BWU48" s="97"/>
      <c r="BWV48" s="97"/>
      <c r="BWW48" s="97"/>
      <c r="BWX48" s="97"/>
      <c r="BWY48" s="97"/>
      <c r="BWZ48" s="97"/>
      <c r="BXA48" s="97"/>
      <c r="BXB48" s="97"/>
      <c r="BXC48" s="97"/>
      <c r="BXD48" s="97"/>
      <c r="BXE48" s="97"/>
      <c r="BXF48" s="97"/>
      <c r="BXG48" s="97"/>
      <c r="BXH48" s="97"/>
      <c r="BXI48" s="97"/>
      <c r="BXJ48" s="97"/>
      <c r="BXK48" s="97"/>
      <c r="BXL48" s="97"/>
      <c r="BXM48" s="97"/>
      <c r="BXN48" s="97"/>
      <c r="BXO48" s="97"/>
      <c r="BXP48" s="97"/>
      <c r="BXQ48" s="97"/>
      <c r="BXR48" s="97"/>
      <c r="BXS48" s="97"/>
      <c r="BXT48" s="97"/>
      <c r="BXU48" s="97"/>
      <c r="BXV48" s="97"/>
      <c r="BXW48" s="97"/>
      <c r="BXX48" s="97"/>
      <c r="BXY48" s="97"/>
      <c r="BXZ48" s="97"/>
      <c r="BYA48" s="97"/>
      <c r="BYB48" s="97"/>
      <c r="BYC48" s="97"/>
      <c r="BYD48" s="97"/>
      <c r="BYE48" s="97"/>
      <c r="BYF48" s="97"/>
      <c r="BYG48" s="97"/>
      <c r="BYH48" s="97"/>
      <c r="BYI48" s="97"/>
      <c r="BYJ48" s="97"/>
      <c r="BYK48" s="97"/>
      <c r="BYL48" s="97"/>
      <c r="BYM48" s="97"/>
      <c r="BYN48" s="97"/>
      <c r="BYO48" s="97"/>
      <c r="BYP48" s="97"/>
      <c r="BYQ48" s="97"/>
      <c r="BYR48" s="97"/>
      <c r="BYS48" s="97"/>
      <c r="BYT48" s="97"/>
      <c r="BYU48" s="97"/>
      <c r="BYV48" s="97"/>
      <c r="BYW48" s="97"/>
      <c r="BYX48" s="97"/>
      <c r="BYY48" s="97"/>
      <c r="BYZ48" s="97"/>
      <c r="BZA48" s="97"/>
      <c r="BZB48" s="97"/>
      <c r="BZC48" s="97"/>
      <c r="BZD48" s="97"/>
      <c r="BZE48" s="97"/>
      <c r="BZF48" s="97"/>
      <c r="BZG48" s="97"/>
      <c r="BZH48" s="97"/>
      <c r="BZI48" s="97"/>
      <c r="BZJ48" s="97"/>
      <c r="BZK48" s="97"/>
      <c r="BZL48" s="97"/>
      <c r="BZM48" s="97"/>
      <c r="BZN48" s="97"/>
      <c r="BZO48" s="97"/>
      <c r="BZP48" s="97"/>
      <c r="BZQ48" s="97"/>
      <c r="BZR48" s="97"/>
      <c r="BZS48" s="97"/>
      <c r="BZT48" s="97"/>
      <c r="BZU48" s="97"/>
      <c r="BZV48" s="97"/>
      <c r="BZW48" s="97"/>
      <c r="BZX48" s="97"/>
      <c r="BZY48" s="97"/>
      <c r="BZZ48" s="97"/>
      <c r="CAA48" s="97"/>
      <c r="CAB48" s="97"/>
      <c r="CAC48" s="97"/>
      <c r="CAD48" s="97"/>
      <c r="CAE48" s="97"/>
      <c r="CAF48" s="97"/>
      <c r="CAG48" s="97"/>
      <c r="CAH48" s="97"/>
      <c r="CAI48" s="97"/>
      <c r="CAJ48" s="97"/>
      <c r="CAK48" s="97"/>
      <c r="CAL48" s="97"/>
      <c r="CAM48" s="97"/>
      <c r="CAN48" s="97"/>
      <c r="CAO48" s="97"/>
      <c r="CAP48" s="97"/>
      <c r="CAQ48" s="97"/>
      <c r="CAR48" s="97"/>
      <c r="CAS48" s="97"/>
      <c r="CAT48" s="97"/>
      <c r="CAU48" s="97"/>
      <c r="CAV48" s="97"/>
      <c r="CAW48" s="97"/>
      <c r="CAX48" s="97"/>
      <c r="CAY48" s="97"/>
      <c r="CAZ48" s="97"/>
      <c r="CBA48" s="97"/>
      <c r="CBB48" s="97"/>
      <c r="CBC48" s="97"/>
      <c r="CBD48" s="97"/>
      <c r="CBE48" s="97"/>
      <c r="CBF48" s="97"/>
      <c r="CBG48" s="97"/>
      <c r="CBH48" s="97"/>
      <c r="CBI48" s="97"/>
      <c r="CBJ48" s="97"/>
      <c r="CBK48" s="97"/>
      <c r="CBL48" s="97"/>
      <c r="CBM48" s="97"/>
      <c r="CBN48" s="97"/>
      <c r="CBO48" s="97"/>
      <c r="CBP48" s="97"/>
      <c r="CBQ48" s="97"/>
      <c r="CBR48" s="97"/>
      <c r="CBS48" s="97"/>
      <c r="CBT48" s="97"/>
      <c r="CBU48" s="97"/>
      <c r="CBV48" s="97"/>
      <c r="CBW48" s="97"/>
      <c r="CBX48" s="97"/>
      <c r="CBY48" s="97"/>
      <c r="CBZ48" s="97"/>
      <c r="CCA48" s="97"/>
      <c r="CCB48" s="97"/>
      <c r="CCC48" s="97"/>
      <c r="CCD48" s="97"/>
      <c r="CCE48" s="97"/>
      <c r="CCF48" s="97"/>
      <c r="CCG48" s="97"/>
      <c r="CCH48" s="97"/>
      <c r="CCI48" s="97"/>
      <c r="CCJ48" s="97"/>
      <c r="CCK48" s="97"/>
      <c r="CCL48" s="97"/>
      <c r="CCM48" s="97"/>
      <c r="CCN48" s="97"/>
      <c r="CCO48" s="97"/>
      <c r="CCP48" s="97"/>
      <c r="CCQ48" s="97"/>
      <c r="CCR48" s="97"/>
      <c r="CCS48" s="97"/>
      <c r="CCT48" s="97"/>
      <c r="CCU48" s="97"/>
      <c r="CCV48" s="97"/>
      <c r="CCW48" s="97"/>
      <c r="CCX48" s="97"/>
      <c r="CCY48" s="97"/>
      <c r="CCZ48" s="97"/>
      <c r="CDA48" s="97"/>
      <c r="CDB48" s="97"/>
      <c r="CDC48" s="97"/>
      <c r="CDD48" s="97"/>
      <c r="CDE48" s="97"/>
      <c r="CDF48" s="97"/>
      <c r="CDG48" s="97"/>
      <c r="CDH48" s="97"/>
      <c r="CDI48" s="97"/>
      <c r="CDJ48" s="97"/>
      <c r="CDK48" s="97"/>
      <c r="CDL48" s="97"/>
      <c r="CDM48" s="97"/>
      <c r="CDN48" s="97"/>
      <c r="CDO48" s="97"/>
      <c r="CDP48" s="97"/>
      <c r="CDQ48" s="97"/>
      <c r="CDR48" s="97"/>
      <c r="CDS48" s="97"/>
      <c r="CDT48" s="97"/>
      <c r="CDU48" s="97"/>
      <c r="CDV48" s="97"/>
      <c r="CDW48" s="97"/>
      <c r="CDX48" s="97"/>
      <c r="CDY48" s="97"/>
      <c r="CDZ48" s="97"/>
      <c r="CEA48" s="97"/>
      <c r="CEB48" s="97"/>
      <c r="CEC48" s="97"/>
      <c r="CED48" s="97"/>
      <c r="CEE48" s="97"/>
      <c r="CEF48" s="97"/>
      <c r="CEG48" s="97"/>
      <c r="CEH48" s="97"/>
      <c r="CEI48" s="97"/>
      <c r="CEJ48" s="97"/>
      <c r="CEK48" s="97"/>
      <c r="CEL48" s="97"/>
      <c r="CEM48" s="97"/>
      <c r="CEN48" s="97"/>
      <c r="CEO48" s="97"/>
      <c r="CEP48" s="97"/>
      <c r="CEQ48" s="97"/>
      <c r="CER48" s="97"/>
      <c r="CES48" s="97"/>
      <c r="CET48" s="97"/>
      <c r="CEU48" s="97"/>
      <c r="CEV48" s="97"/>
      <c r="CEW48" s="97"/>
      <c r="CEX48" s="97"/>
      <c r="CEY48" s="97"/>
      <c r="CEZ48" s="97"/>
      <c r="CFA48" s="97"/>
      <c r="CFB48" s="97"/>
      <c r="CFC48" s="97"/>
      <c r="CFD48" s="97"/>
      <c r="CFE48" s="97"/>
      <c r="CFF48" s="97"/>
      <c r="CFG48" s="97"/>
      <c r="CFH48" s="97"/>
      <c r="CFI48" s="97"/>
      <c r="CFJ48" s="97"/>
      <c r="CFK48" s="97"/>
      <c r="CFL48" s="97"/>
      <c r="CFM48" s="97"/>
      <c r="CFN48" s="97"/>
      <c r="CFO48" s="97"/>
      <c r="CFP48" s="97"/>
      <c r="CFQ48" s="97"/>
      <c r="CFR48" s="97"/>
      <c r="CFS48" s="97"/>
      <c r="CFT48" s="97"/>
      <c r="CFU48" s="97"/>
      <c r="CFV48" s="97"/>
      <c r="CFW48" s="97"/>
      <c r="CFX48" s="97"/>
      <c r="CFY48" s="97"/>
      <c r="CFZ48" s="97"/>
      <c r="CGA48" s="97"/>
      <c r="CGB48" s="97"/>
      <c r="CGC48" s="97"/>
      <c r="CGD48" s="97"/>
      <c r="CGE48" s="97"/>
      <c r="CGF48" s="97"/>
      <c r="CGG48" s="97"/>
      <c r="CGH48" s="97"/>
      <c r="CGI48" s="97"/>
      <c r="CGJ48" s="97"/>
      <c r="CGK48" s="97"/>
      <c r="CGL48" s="97"/>
      <c r="CGM48" s="97"/>
      <c r="CGN48" s="97"/>
      <c r="CGO48" s="97"/>
      <c r="CGP48" s="97"/>
      <c r="CGQ48" s="97"/>
      <c r="CGR48" s="97"/>
      <c r="CGS48" s="97"/>
      <c r="CGT48" s="97"/>
      <c r="CGU48" s="97"/>
      <c r="CGV48" s="97"/>
      <c r="CGW48" s="97"/>
      <c r="CGX48" s="97"/>
      <c r="CGY48" s="97"/>
      <c r="CGZ48" s="97"/>
      <c r="CHA48" s="97"/>
      <c r="CHB48" s="97"/>
      <c r="CHC48" s="97"/>
      <c r="CHD48" s="97"/>
      <c r="CHE48" s="97"/>
      <c r="CHF48" s="97"/>
      <c r="CHG48" s="97"/>
      <c r="CHH48" s="97"/>
      <c r="CHI48" s="97"/>
      <c r="CHJ48" s="97"/>
      <c r="CHK48" s="97"/>
      <c r="CHL48" s="97"/>
      <c r="CHM48" s="97"/>
      <c r="CHN48" s="97"/>
      <c r="CHO48" s="97"/>
      <c r="CHP48" s="97"/>
      <c r="CHQ48" s="97"/>
      <c r="CHR48" s="97"/>
      <c r="CHS48" s="97"/>
      <c r="CHT48" s="97"/>
      <c r="CHU48" s="97"/>
      <c r="CHV48" s="97"/>
      <c r="CHW48" s="97"/>
      <c r="CHX48" s="97"/>
      <c r="CHY48" s="97"/>
      <c r="CHZ48" s="97"/>
      <c r="CIA48" s="97"/>
      <c r="CIB48" s="97"/>
      <c r="CIC48" s="97"/>
      <c r="CID48" s="97"/>
      <c r="CIE48" s="97"/>
      <c r="CIF48" s="97"/>
      <c r="CIG48" s="97"/>
      <c r="CIH48" s="97"/>
      <c r="CII48" s="97"/>
      <c r="CIJ48" s="97"/>
      <c r="CIK48" s="97"/>
      <c r="CIL48" s="97"/>
      <c r="CIM48" s="97"/>
      <c r="CIN48" s="97"/>
      <c r="CIO48" s="97"/>
      <c r="CIP48" s="97"/>
      <c r="CIQ48" s="97"/>
      <c r="CIR48" s="97"/>
      <c r="CIS48" s="97"/>
      <c r="CIT48" s="97"/>
      <c r="CIU48" s="97"/>
      <c r="CIV48" s="97"/>
      <c r="CIW48" s="97"/>
      <c r="CIX48" s="97"/>
      <c r="CIY48" s="97"/>
      <c r="CIZ48" s="97"/>
      <c r="CJA48" s="97"/>
      <c r="CJB48" s="97"/>
      <c r="CJC48" s="97"/>
      <c r="CJD48" s="97"/>
      <c r="CJE48" s="97"/>
      <c r="CJF48" s="97"/>
      <c r="CJG48" s="97"/>
      <c r="CJH48" s="97"/>
      <c r="CJI48" s="97"/>
      <c r="CJJ48" s="97"/>
      <c r="CJK48" s="97"/>
      <c r="CJL48" s="97"/>
      <c r="CJM48" s="97"/>
      <c r="CJN48" s="97"/>
      <c r="CJO48" s="97"/>
      <c r="CJP48" s="97"/>
      <c r="CJQ48" s="97"/>
      <c r="CJR48" s="97"/>
      <c r="CJS48" s="97"/>
      <c r="CJT48" s="97"/>
      <c r="CJU48" s="97"/>
      <c r="CJV48" s="97"/>
      <c r="CJW48" s="97"/>
      <c r="CJX48" s="97"/>
      <c r="CJY48" s="97"/>
      <c r="CJZ48" s="97"/>
      <c r="CKA48" s="97"/>
      <c r="CKB48" s="97"/>
      <c r="CKC48" s="97"/>
      <c r="CKD48" s="97"/>
      <c r="CKE48" s="97"/>
      <c r="CKF48" s="97"/>
      <c r="CKG48" s="97"/>
      <c r="CKH48" s="97"/>
      <c r="CKI48" s="97"/>
      <c r="CKJ48" s="97"/>
      <c r="CKK48" s="97"/>
      <c r="CKL48" s="97"/>
      <c r="CKM48" s="97"/>
      <c r="CKN48" s="97"/>
      <c r="CKO48" s="97"/>
      <c r="CKP48" s="97"/>
      <c r="CKQ48" s="97"/>
      <c r="CKR48" s="97"/>
      <c r="CKS48" s="97"/>
      <c r="CKT48" s="97"/>
      <c r="CKU48" s="97"/>
      <c r="CKV48" s="97"/>
      <c r="CKW48" s="97"/>
      <c r="CKX48" s="97"/>
      <c r="CKY48" s="97"/>
      <c r="CKZ48" s="97"/>
      <c r="CLA48" s="97"/>
      <c r="CLB48" s="97"/>
      <c r="CLC48" s="97"/>
      <c r="CLD48" s="97"/>
      <c r="CLE48" s="97"/>
      <c r="CLF48" s="97"/>
      <c r="CLG48" s="97"/>
      <c r="CLH48" s="97"/>
      <c r="CLI48" s="97"/>
      <c r="CLJ48" s="97"/>
      <c r="CLK48" s="97"/>
      <c r="CLL48" s="97"/>
      <c r="CLM48" s="97"/>
      <c r="CLN48" s="97"/>
      <c r="CLO48" s="97"/>
      <c r="CLP48" s="97"/>
      <c r="CLQ48" s="97"/>
      <c r="CLR48" s="97"/>
      <c r="CLS48" s="97"/>
      <c r="CLT48" s="97"/>
      <c r="CLU48" s="97"/>
      <c r="CLV48" s="97"/>
      <c r="CLW48" s="97"/>
      <c r="CLX48" s="97"/>
      <c r="CLY48" s="97"/>
      <c r="CLZ48" s="97"/>
      <c r="CMA48" s="97"/>
      <c r="CMB48" s="97"/>
      <c r="CMC48" s="97"/>
      <c r="CMD48" s="97"/>
      <c r="CME48" s="97"/>
      <c r="CMF48" s="97"/>
      <c r="CMG48" s="97"/>
      <c r="CMH48" s="97"/>
      <c r="CMI48" s="97"/>
      <c r="CMJ48" s="97"/>
      <c r="CMK48" s="97"/>
      <c r="CML48" s="97"/>
      <c r="CMM48" s="97"/>
      <c r="CMN48" s="97"/>
      <c r="CMO48" s="97"/>
      <c r="CMP48" s="97"/>
      <c r="CMQ48" s="97"/>
      <c r="CMR48" s="97"/>
      <c r="CMS48" s="97"/>
      <c r="CMT48" s="97"/>
      <c r="CMU48" s="97"/>
      <c r="CMV48" s="97"/>
      <c r="CMW48" s="97"/>
      <c r="CMX48" s="97"/>
      <c r="CMY48" s="97"/>
      <c r="CMZ48" s="97"/>
      <c r="CNA48" s="97"/>
    </row>
    <row r="49" spans="1:2393" s="71" customFormat="1" ht="54" customHeight="1">
      <c r="A49" s="65" t="s">
        <v>58</v>
      </c>
      <c r="B49" s="66"/>
      <c r="C49" s="50">
        <v>9813</v>
      </c>
      <c r="D49" s="18">
        <v>9813</v>
      </c>
      <c r="E49" s="50">
        <v>5227.7</v>
      </c>
      <c r="F49" s="18">
        <v>5228.3999999999996</v>
      </c>
      <c r="G49" s="50"/>
      <c r="H49" s="18"/>
      <c r="I49" s="50">
        <f>J49+[1]город!I49+[1]поселения!I50-54-54-54-53-54</f>
        <v>1837.4</v>
      </c>
      <c r="J49" s="18">
        <f>[1]район!I49</f>
        <v>1837.2</v>
      </c>
      <c r="K49" s="50"/>
      <c r="L49" s="18"/>
      <c r="M49" s="50"/>
      <c r="N49" s="18"/>
      <c r="O49" s="41">
        <f>[1]район!M49+[1]город!M49+[1]поселения!M50-68-67-68-67-67</f>
        <v>2626.2</v>
      </c>
      <c r="P49" s="41">
        <f>[1]район!M49</f>
        <v>2625.6</v>
      </c>
      <c r="Q49" s="33">
        <f t="shared" si="4"/>
        <v>1.4293022749537387</v>
      </c>
      <c r="R49" s="51">
        <f t="shared" si="5"/>
        <v>1.4291312867406922</v>
      </c>
      <c r="S49" s="50"/>
      <c r="T49" s="18"/>
      <c r="U49" s="50"/>
      <c r="V49" s="18"/>
      <c r="W49" s="50"/>
      <c r="X49" s="50"/>
      <c r="Y49" s="51"/>
      <c r="Z49" s="51"/>
      <c r="AA49" s="51"/>
      <c r="AB49" s="51"/>
      <c r="AC49" s="52"/>
      <c r="AD49" s="67"/>
      <c r="AE49" s="68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  <c r="IV49" s="97"/>
      <c r="IW49" s="97"/>
      <c r="IX49" s="97"/>
      <c r="IY49" s="97"/>
      <c r="IZ49" s="97"/>
      <c r="JA49" s="97"/>
      <c r="JB49" s="97"/>
      <c r="JC49" s="97"/>
      <c r="JD49" s="97"/>
      <c r="JE49" s="97"/>
      <c r="JF49" s="97"/>
      <c r="JG49" s="97"/>
      <c r="JH49" s="97"/>
      <c r="JI49" s="97"/>
      <c r="JJ49" s="97"/>
      <c r="JK49" s="97"/>
      <c r="JL49" s="97"/>
      <c r="JM49" s="97"/>
      <c r="JN49" s="97"/>
      <c r="JO49" s="97"/>
      <c r="JP49" s="97"/>
      <c r="JQ49" s="97"/>
      <c r="JR49" s="97"/>
      <c r="JS49" s="97"/>
      <c r="JT49" s="97"/>
      <c r="JU49" s="97"/>
      <c r="JV49" s="97"/>
      <c r="JW49" s="97"/>
      <c r="JX49" s="97"/>
      <c r="JY49" s="97"/>
      <c r="JZ49" s="97"/>
      <c r="KA49" s="97"/>
      <c r="KB49" s="97"/>
      <c r="KC49" s="97"/>
      <c r="KD49" s="97"/>
      <c r="KE49" s="97"/>
      <c r="KF49" s="97"/>
      <c r="KG49" s="97"/>
      <c r="KH49" s="97"/>
      <c r="KI49" s="97"/>
      <c r="KJ49" s="97"/>
      <c r="KK49" s="97"/>
      <c r="KL49" s="97"/>
      <c r="KM49" s="97"/>
      <c r="KN49" s="97"/>
      <c r="KO49" s="97"/>
      <c r="KP49" s="97"/>
      <c r="KQ49" s="97"/>
      <c r="KR49" s="97"/>
      <c r="KS49" s="97"/>
      <c r="KT49" s="97"/>
      <c r="KU49" s="97"/>
      <c r="KV49" s="97"/>
      <c r="KW49" s="97"/>
      <c r="KX49" s="97"/>
      <c r="KY49" s="97"/>
      <c r="KZ49" s="97"/>
      <c r="LA49" s="97"/>
      <c r="LB49" s="97"/>
      <c r="LC49" s="97"/>
      <c r="LD49" s="97"/>
      <c r="LE49" s="97"/>
      <c r="LF49" s="97"/>
      <c r="LG49" s="97"/>
      <c r="LH49" s="97"/>
      <c r="LI49" s="97"/>
      <c r="LJ49" s="97"/>
      <c r="LK49" s="97"/>
      <c r="LL49" s="97"/>
      <c r="LM49" s="97"/>
      <c r="LN49" s="97"/>
      <c r="LO49" s="97"/>
      <c r="LP49" s="97"/>
      <c r="LQ49" s="97"/>
      <c r="LR49" s="97"/>
      <c r="LS49" s="97"/>
      <c r="LT49" s="97"/>
      <c r="LU49" s="97"/>
      <c r="LV49" s="97"/>
      <c r="LW49" s="97"/>
      <c r="LX49" s="97"/>
      <c r="LY49" s="97"/>
      <c r="LZ49" s="97"/>
      <c r="MA49" s="97"/>
      <c r="MB49" s="97"/>
      <c r="MC49" s="97"/>
      <c r="MD49" s="97"/>
      <c r="ME49" s="97"/>
      <c r="MF49" s="97"/>
      <c r="MG49" s="97"/>
      <c r="MH49" s="97"/>
      <c r="MI49" s="97"/>
      <c r="MJ49" s="97"/>
      <c r="MK49" s="97"/>
      <c r="ML49" s="97"/>
      <c r="MM49" s="97"/>
      <c r="MN49" s="97"/>
      <c r="MO49" s="97"/>
      <c r="MP49" s="97"/>
      <c r="MQ49" s="97"/>
      <c r="MR49" s="97"/>
      <c r="MS49" s="97"/>
      <c r="MT49" s="97"/>
      <c r="MU49" s="97"/>
      <c r="MV49" s="97"/>
      <c r="MW49" s="97"/>
      <c r="MX49" s="97"/>
      <c r="MY49" s="97"/>
      <c r="MZ49" s="97"/>
      <c r="NA49" s="97"/>
      <c r="NB49" s="97"/>
      <c r="NC49" s="97"/>
      <c r="ND49" s="97"/>
      <c r="NE49" s="97"/>
      <c r="NF49" s="97"/>
      <c r="NG49" s="97"/>
      <c r="NH49" s="97"/>
      <c r="NI49" s="97"/>
      <c r="NJ49" s="97"/>
      <c r="NK49" s="97"/>
      <c r="NL49" s="97"/>
      <c r="NM49" s="97"/>
      <c r="NN49" s="97"/>
      <c r="NO49" s="97"/>
      <c r="NP49" s="97"/>
      <c r="NQ49" s="97"/>
      <c r="NR49" s="97"/>
      <c r="NS49" s="97"/>
      <c r="NT49" s="97"/>
      <c r="NU49" s="97"/>
      <c r="NV49" s="97"/>
      <c r="NW49" s="97"/>
      <c r="NX49" s="97"/>
      <c r="NY49" s="97"/>
      <c r="NZ49" s="97"/>
      <c r="OA49" s="97"/>
      <c r="OB49" s="97"/>
      <c r="OC49" s="97"/>
      <c r="OD49" s="97"/>
      <c r="OE49" s="97"/>
      <c r="OF49" s="97"/>
      <c r="OG49" s="97"/>
      <c r="OH49" s="97"/>
      <c r="OI49" s="97"/>
      <c r="OJ49" s="97"/>
      <c r="OK49" s="97"/>
      <c r="OL49" s="97"/>
      <c r="OM49" s="97"/>
      <c r="ON49" s="97"/>
      <c r="OO49" s="97"/>
      <c r="OP49" s="97"/>
      <c r="OQ49" s="97"/>
      <c r="OR49" s="97"/>
      <c r="OS49" s="97"/>
      <c r="OT49" s="97"/>
      <c r="OU49" s="97"/>
      <c r="OV49" s="97"/>
      <c r="OW49" s="97"/>
      <c r="OX49" s="97"/>
      <c r="OY49" s="97"/>
      <c r="OZ49" s="97"/>
      <c r="PA49" s="97"/>
      <c r="PB49" s="97"/>
      <c r="PC49" s="97"/>
      <c r="PD49" s="97"/>
      <c r="PE49" s="97"/>
      <c r="PF49" s="97"/>
      <c r="PG49" s="97"/>
      <c r="PH49" s="97"/>
      <c r="PI49" s="97"/>
      <c r="PJ49" s="97"/>
      <c r="PK49" s="97"/>
      <c r="PL49" s="97"/>
      <c r="PM49" s="97"/>
      <c r="PN49" s="97"/>
      <c r="PO49" s="97"/>
      <c r="PP49" s="97"/>
      <c r="PQ49" s="97"/>
      <c r="PR49" s="97"/>
      <c r="PS49" s="97"/>
      <c r="PT49" s="97"/>
      <c r="PU49" s="97"/>
      <c r="PV49" s="97"/>
      <c r="PW49" s="97"/>
      <c r="PX49" s="97"/>
      <c r="PY49" s="97"/>
      <c r="PZ49" s="97"/>
      <c r="QA49" s="97"/>
      <c r="QB49" s="97"/>
      <c r="QC49" s="97"/>
      <c r="QD49" s="97"/>
      <c r="QE49" s="97"/>
      <c r="QF49" s="97"/>
      <c r="QG49" s="97"/>
      <c r="QH49" s="97"/>
      <c r="QI49" s="97"/>
      <c r="QJ49" s="97"/>
      <c r="QK49" s="97"/>
      <c r="QL49" s="97"/>
      <c r="QM49" s="97"/>
      <c r="QN49" s="97"/>
      <c r="QO49" s="97"/>
      <c r="QP49" s="97"/>
      <c r="QQ49" s="97"/>
      <c r="QR49" s="97"/>
      <c r="QS49" s="97"/>
      <c r="QT49" s="97"/>
      <c r="QU49" s="97"/>
      <c r="QV49" s="97"/>
      <c r="QW49" s="97"/>
      <c r="QX49" s="97"/>
      <c r="QY49" s="97"/>
      <c r="QZ49" s="97"/>
      <c r="RA49" s="97"/>
      <c r="RB49" s="97"/>
      <c r="RC49" s="97"/>
      <c r="RD49" s="97"/>
      <c r="RE49" s="97"/>
      <c r="RF49" s="97"/>
      <c r="RG49" s="97"/>
      <c r="RH49" s="97"/>
      <c r="RI49" s="97"/>
      <c r="RJ49" s="97"/>
      <c r="RK49" s="97"/>
      <c r="RL49" s="97"/>
      <c r="RM49" s="97"/>
      <c r="RN49" s="97"/>
      <c r="RO49" s="97"/>
      <c r="RP49" s="97"/>
      <c r="RQ49" s="97"/>
      <c r="RR49" s="97"/>
      <c r="RS49" s="97"/>
      <c r="RT49" s="97"/>
      <c r="RU49" s="97"/>
      <c r="RV49" s="97"/>
      <c r="RW49" s="97"/>
      <c r="RX49" s="97"/>
      <c r="RY49" s="97"/>
      <c r="RZ49" s="97"/>
      <c r="SA49" s="97"/>
      <c r="SB49" s="97"/>
      <c r="SC49" s="97"/>
      <c r="SD49" s="97"/>
      <c r="SE49" s="97"/>
      <c r="SF49" s="97"/>
      <c r="SG49" s="97"/>
      <c r="SH49" s="97"/>
      <c r="SI49" s="97"/>
      <c r="SJ49" s="97"/>
      <c r="SK49" s="97"/>
      <c r="SL49" s="97"/>
      <c r="SM49" s="97"/>
      <c r="SN49" s="97"/>
      <c r="SO49" s="97"/>
      <c r="SP49" s="97"/>
      <c r="SQ49" s="97"/>
      <c r="SR49" s="97"/>
      <c r="SS49" s="97"/>
      <c r="ST49" s="97"/>
      <c r="SU49" s="97"/>
      <c r="SV49" s="97"/>
      <c r="SW49" s="97"/>
      <c r="SX49" s="97"/>
      <c r="SY49" s="97"/>
      <c r="SZ49" s="97"/>
      <c r="TA49" s="97"/>
      <c r="TB49" s="97"/>
      <c r="TC49" s="97"/>
      <c r="TD49" s="97"/>
      <c r="TE49" s="97"/>
      <c r="TF49" s="97"/>
      <c r="TG49" s="97"/>
      <c r="TH49" s="97"/>
      <c r="TI49" s="97"/>
      <c r="TJ49" s="97"/>
      <c r="TK49" s="97"/>
      <c r="TL49" s="97"/>
      <c r="TM49" s="97"/>
      <c r="TN49" s="97"/>
      <c r="TO49" s="97"/>
      <c r="TP49" s="97"/>
      <c r="TQ49" s="97"/>
      <c r="TR49" s="97"/>
      <c r="TS49" s="97"/>
      <c r="TT49" s="97"/>
      <c r="TU49" s="97"/>
      <c r="TV49" s="97"/>
      <c r="TW49" s="97"/>
      <c r="TX49" s="97"/>
      <c r="TY49" s="97"/>
      <c r="TZ49" s="97"/>
      <c r="UA49" s="97"/>
      <c r="UB49" s="97"/>
      <c r="UC49" s="97"/>
      <c r="UD49" s="97"/>
      <c r="UE49" s="97"/>
      <c r="UF49" s="97"/>
      <c r="UG49" s="97"/>
      <c r="UH49" s="97"/>
      <c r="UI49" s="97"/>
      <c r="UJ49" s="97"/>
      <c r="UK49" s="97"/>
      <c r="UL49" s="97"/>
      <c r="UM49" s="97"/>
      <c r="UN49" s="97"/>
      <c r="UO49" s="97"/>
      <c r="UP49" s="97"/>
      <c r="UQ49" s="97"/>
      <c r="UR49" s="97"/>
      <c r="US49" s="97"/>
      <c r="UT49" s="97"/>
      <c r="UU49" s="97"/>
      <c r="UV49" s="97"/>
      <c r="UW49" s="97"/>
      <c r="UX49" s="97"/>
      <c r="UY49" s="97"/>
      <c r="UZ49" s="97"/>
      <c r="VA49" s="97"/>
      <c r="VB49" s="97"/>
      <c r="VC49" s="97"/>
      <c r="VD49" s="97"/>
      <c r="VE49" s="97"/>
      <c r="VF49" s="97"/>
      <c r="VG49" s="97"/>
      <c r="VH49" s="97"/>
      <c r="VI49" s="97"/>
      <c r="VJ49" s="97"/>
      <c r="VK49" s="97"/>
      <c r="VL49" s="97"/>
      <c r="VM49" s="97"/>
      <c r="VN49" s="97"/>
      <c r="VO49" s="97"/>
      <c r="VP49" s="97"/>
      <c r="VQ49" s="97"/>
      <c r="VR49" s="97"/>
      <c r="VS49" s="97"/>
      <c r="VT49" s="97"/>
      <c r="VU49" s="97"/>
      <c r="VV49" s="97"/>
      <c r="VW49" s="97"/>
      <c r="VX49" s="97"/>
      <c r="VY49" s="97"/>
      <c r="VZ49" s="97"/>
      <c r="WA49" s="97"/>
      <c r="WB49" s="97"/>
      <c r="WC49" s="97"/>
      <c r="WD49" s="97"/>
      <c r="WE49" s="97"/>
      <c r="WF49" s="97"/>
      <c r="WG49" s="97"/>
      <c r="WH49" s="97"/>
      <c r="WI49" s="97"/>
      <c r="WJ49" s="97"/>
      <c r="WK49" s="97"/>
      <c r="WL49" s="97"/>
      <c r="WM49" s="97"/>
      <c r="WN49" s="97"/>
      <c r="WO49" s="97"/>
      <c r="WP49" s="97"/>
      <c r="WQ49" s="97"/>
      <c r="WR49" s="97"/>
      <c r="WS49" s="97"/>
      <c r="WT49" s="97"/>
      <c r="WU49" s="97"/>
      <c r="WV49" s="97"/>
      <c r="WW49" s="97"/>
      <c r="WX49" s="97"/>
      <c r="WY49" s="97"/>
      <c r="WZ49" s="97"/>
      <c r="XA49" s="97"/>
      <c r="XB49" s="97"/>
      <c r="XC49" s="97"/>
      <c r="XD49" s="97"/>
      <c r="XE49" s="97"/>
      <c r="XF49" s="97"/>
      <c r="XG49" s="97"/>
      <c r="XH49" s="97"/>
      <c r="XI49" s="97"/>
      <c r="XJ49" s="97"/>
      <c r="XK49" s="97"/>
      <c r="XL49" s="97"/>
      <c r="XM49" s="97"/>
      <c r="XN49" s="97"/>
      <c r="XO49" s="97"/>
      <c r="XP49" s="97"/>
      <c r="XQ49" s="97"/>
      <c r="XR49" s="97"/>
      <c r="XS49" s="97"/>
      <c r="XT49" s="97"/>
      <c r="XU49" s="97"/>
      <c r="XV49" s="97"/>
      <c r="XW49" s="97"/>
      <c r="XX49" s="97"/>
      <c r="XY49" s="97"/>
      <c r="XZ49" s="97"/>
      <c r="YA49" s="97"/>
      <c r="YB49" s="97"/>
      <c r="YC49" s="97"/>
      <c r="YD49" s="97"/>
      <c r="YE49" s="97"/>
      <c r="YF49" s="97"/>
      <c r="YG49" s="97"/>
      <c r="YH49" s="97"/>
      <c r="YI49" s="97"/>
      <c r="YJ49" s="97"/>
      <c r="YK49" s="97"/>
      <c r="YL49" s="97"/>
      <c r="YM49" s="97"/>
      <c r="YN49" s="97"/>
      <c r="YO49" s="97"/>
      <c r="YP49" s="97"/>
      <c r="YQ49" s="97"/>
      <c r="YR49" s="97"/>
      <c r="YS49" s="97"/>
      <c r="YT49" s="97"/>
      <c r="YU49" s="97"/>
      <c r="YV49" s="97"/>
      <c r="YW49" s="97"/>
      <c r="YX49" s="97"/>
      <c r="YY49" s="97"/>
      <c r="YZ49" s="97"/>
      <c r="ZA49" s="97"/>
      <c r="ZB49" s="97"/>
      <c r="ZC49" s="97"/>
      <c r="ZD49" s="97"/>
      <c r="ZE49" s="97"/>
      <c r="ZF49" s="97"/>
      <c r="ZG49" s="97"/>
      <c r="ZH49" s="97"/>
      <c r="ZI49" s="97"/>
      <c r="ZJ49" s="97"/>
      <c r="ZK49" s="97"/>
      <c r="ZL49" s="97"/>
      <c r="ZM49" s="97"/>
      <c r="ZN49" s="97"/>
      <c r="ZO49" s="97"/>
      <c r="ZP49" s="97"/>
      <c r="ZQ49" s="97"/>
      <c r="ZR49" s="97"/>
      <c r="ZS49" s="97"/>
      <c r="ZT49" s="97"/>
      <c r="ZU49" s="97"/>
      <c r="ZV49" s="97"/>
      <c r="ZW49" s="97"/>
      <c r="ZX49" s="97"/>
      <c r="ZY49" s="97"/>
      <c r="ZZ49" s="97"/>
      <c r="AAA49" s="97"/>
      <c r="AAB49" s="97"/>
      <c r="AAC49" s="97"/>
      <c r="AAD49" s="97"/>
      <c r="AAE49" s="97"/>
      <c r="AAF49" s="97"/>
      <c r="AAG49" s="97"/>
      <c r="AAH49" s="97"/>
      <c r="AAI49" s="97"/>
      <c r="AAJ49" s="97"/>
      <c r="AAK49" s="97"/>
      <c r="AAL49" s="97"/>
      <c r="AAM49" s="97"/>
      <c r="AAN49" s="97"/>
      <c r="AAO49" s="97"/>
      <c r="AAP49" s="97"/>
      <c r="AAQ49" s="97"/>
      <c r="AAR49" s="97"/>
      <c r="AAS49" s="97"/>
      <c r="AAT49" s="97"/>
      <c r="AAU49" s="97"/>
      <c r="AAV49" s="97"/>
      <c r="AAW49" s="97"/>
      <c r="AAX49" s="97"/>
      <c r="AAY49" s="97"/>
      <c r="AAZ49" s="97"/>
      <c r="ABA49" s="97"/>
      <c r="ABB49" s="97"/>
      <c r="ABC49" s="97"/>
      <c r="ABD49" s="97"/>
      <c r="ABE49" s="97"/>
      <c r="ABF49" s="97"/>
      <c r="ABG49" s="97"/>
      <c r="ABH49" s="97"/>
      <c r="ABI49" s="97"/>
      <c r="ABJ49" s="97"/>
      <c r="ABK49" s="97"/>
      <c r="ABL49" s="97"/>
      <c r="ABM49" s="97"/>
      <c r="ABN49" s="97"/>
      <c r="ABO49" s="97"/>
      <c r="ABP49" s="97"/>
      <c r="ABQ49" s="97"/>
      <c r="ABR49" s="97"/>
      <c r="ABS49" s="97"/>
      <c r="ABT49" s="97"/>
      <c r="ABU49" s="97"/>
      <c r="ABV49" s="97"/>
      <c r="ABW49" s="97"/>
      <c r="ABX49" s="97"/>
      <c r="ABY49" s="97"/>
      <c r="ABZ49" s="97"/>
      <c r="ACA49" s="97"/>
      <c r="ACB49" s="97"/>
      <c r="ACC49" s="97"/>
      <c r="ACD49" s="97"/>
      <c r="ACE49" s="97"/>
      <c r="ACF49" s="97"/>
      <c r="ACG49" s="97"/>
      <c r="ACH49" s="97"/>
      <c r="ACI49" s="97"/>
      <c r="ACJ49" s="97"/>
      <c r="ACK49" s="97"/>
      <c r="ACL49" s="97"/>
      <c r="ACM49" s="97"/>
      <c r="ACN49" s="97"/>
      <c r="ACO49" s="97"/>
      <c r="ACP49" s="97"/>
      <c r="ACQ49" s="97"/>
      <c r="ACR49" s="97"/>
      <c r="ACS49" s="97"/>
      <c r="ACT49" s="97"/>
      <c r="ACU49" s="97"/>
      <c r="ACV49" s="97"/>
      <c r="ACW49" s="97"/>
      <c r="ACX49" s="97"/>
      <c r="ACY49" s="97"/>
      <c r="ACZ49" s="97"/>
      <c r="ADA49" s="97"/>
      <c r="ADB49" s="97"/>
      <c r="ADC49" s="97"/>
      <c r="ADD49" s="97"/>
      <c r="ADE49" s="97"/>
      <c r="ADF49" s="97"/>
      <c r="ADG49" s="97"/>
      <c r="ADH49" s="97"/>
      <c r="ADI49" s="97"/>
      <c r="ADJ49" s="97"/>
      <c r="ADK49" s="97"/>
      <c r="ADL49" s="97"/>
      <c r="ADM49" s="97"/>
      <c r="ADN49" s="97"/>
      <c r="ADO49" s="97"/>
      <c r="ADP49" s="97"/>
      <c r="ADQ49" s="97"/>
      <c r="ADR49" s="97"/>
      <c r="ADS49" s="97"/>
      <c r="ADT49" s="97"/>
      <c r="ADU49" s="97"/>
      <c r="ADV49" s="97"/>
      <c r="ADW49" s="97"/>
      <c r="ADX49" s="97"/>
      <c r="ADY49" s="97"/>
      <c r="ADZ49" s="97"/>
      <c r="AEA49" s="97"/>
      <c r="AEB49" s="97"/>
      <c r="AEC49" s="97"/>
      <c r="AED49" s="97"/>
      <c r="AEE49" s="97"/>
      <c r="AEF49" s="97"/>
      <c r="AEG49" s="97"/>
      <c r="AEH49" s="97"/>
      <c r="AEI49" s="97"/>
      <c r="AEJ49" s="97"/>
      <c r="AEK49" s="97"/>
      <c r="AEL49" s="97"/>
      <c r="AEM49" s="97"/>
      <c r="AEN49" s="97"/>
      <c r="AEO49" s="97"/>
      <c r="AEP49" s="97"/>
      <c r="AEQ49" s="97"/>
      <c r="AER49" s="97"/>
      <c r="AES49" s="97"/>
      <c r="AET49" s="97"/>
      <c r="AEU49" s="97"/>
      <c r="AEV49" s="97"/>
      <c r="AEW49" s="97"/>
      <c r="AEX49" s="97"/>
      <c r="AEY49" s="97"/>
      <c r="AEZ49" s="97"/>
      <c r="AFA49" s="97"/>
      <c r="AFB49" s="97"/>
      <c r="AFC49" s="97"/>
      <c r="AFD49" s="97"/>
      <c r="AFE49" s="97"/>
      <c r="AFF49" s="97"/>
      <c r="AFG49" s="97"/>
      <c r="AFH49" s="97"/>
      <c r="AFI49" s="97"/>
      <c r="AFJ49" s="97"/>
      <c r="AFK49" s="97"/>
      <c r="AFL49" s="97"/>
      <c r="AFM49" s="97"/>
      <c r="AFN49" s="97"/>
      <c r="AFO49" s="97"/>
      <c r="AFP49" s="97"/>
      <c r="AFQ49" s="97"/>
      <c r="AFR49" s="97"/>
      <c r="AFS49" s="97"/>
      <c r="AFT49" s="97"/>
      <c r="AFU49" s="97"/>
      <c r="AFV49" s="97"/>
      <c r="AFW49" s="97"/>
      <c r="AFX49" s="97"/>
      <c r="AFY49" s="97"/>
      <c r="AFZ49" s="97"/>
      <c r="AGA49" s="97"/>
      <c r="AGB49" s="97"/>
      <c r="AGC49" s="97"/>
      <c r="AGD49" s="97"/>
      <c r="AGE49" s="97"/>
      <c r="AGF49" s="97"/>
      <c r="AGG49" s="97"/>
      <c r="AGH49" s="97"/>
      <c r="AGI49" s="97"/>
      <c r="AGJ49" s="97"/>
      <c r="AGK49" s="97"/>
      <c r="AGL49" s="97"/>
      <c r="AGM49" s="97"/>
      <c r="AGN49" s="97"/>
      <c r="AGO49" s="97"/>
      <c r="AGP49" s="97"/>
      <c r="AGQ49" s="97"/>
      <c r="AGR49" s="97"/>
      <c r="AGS49" s="97"/>
      <c r="AGT49" s="97"/>
      <c r="AGU49" s="97"/>
      <c r="AGV49" s="97"/>
      <c r="AGW49" s="97"/>
      <c r="AGX49" s="97"/>
      <c r="AGY49" s="97"/>
      <c r="AGZ49" s="97"/>
      <c r="AHA49" s="97"/>
      <c r="AHB49" s="97"/>
      <c r="AHC49" s="97"/>
      <c r="AHD49" s="97"/>
      <c r="AHE49" s="97"/>
      <c r="AHF49" s="97"/>
      <c r="AHG49" s="97"/>
      <c r="AHH49" s="97"/>
      <c r="AHI49" s="97"/>
      <c r="AHJ49" s="97"/>
      <c r="AHK49" s="97"/>
      <c r="AHL49" s="97"/>
      <c r="AHM49" s="97"/>
      <c r="AHN49" s="97"/>
      <c r="AHO49" s="97"/>
      <c r="AHP49" s="97"/>
      <c r="AHQ49" s="97"/>
      <c r="AHR49" s="97"/>
      <c r="AHS49" s="97"/>
      <c r="AHT49" s="97"/>
      <c r="AHU49" s="97"/>
      <c r="AHV49" s="97"/>
      <c r="AHW49" s="97"/>
      <c r="AHX49" s="97"/>
      <c r="AHY49" s="97"/>
      <c r="AHZ49" s="97"/>
      <c r="AIA49" s="97"/>
      <c r="AIB49" s="97"/>
      <c r="AIC49" s="97"/>
      <c r="AID49" s="97"/>
      <c r="AIE49" s="97"/>
      <c r="AIF49" s="97"/>
      <c r="AIG49" s="97"/>
      <c r="AIH49" s="97"/>
      <c r="AII49" s="97"/>
      <c r="AIJ49" s="97"/>
      <c r="AIK49" s="97"/>
      <c r="AIL49" s="97"/>
      <c r="AIM49" s="97"/>
      <c r="AIN49" s="97"/>
      <c r="AIO49" s="97"/>
      <c r="AIP49" s="97"/>
      <c r="AIQ49" s="97"/>
      <c r="AIR49" s="97"/>
      <c r="AIS49" s="97"/>
      <c r="AIT49" s="97"/>
      <c r="AIU49" s="97"/>
      <c r="AIV49" s="97"/>
      <c r="AIW49" s="97"/>
      <c r="AIX49" s="97"/>
      <c r="AIY49" s="97"/>
      <c r="AIZ49" s="97"/>
      <c r="AJA49" s="97"/>
      <c r="AJB49" s="97"/>
      <c r="AJC49" s="97"/>
      <c r="AJD49" s="97"/>
      <c r="AJE49" s="97"/>
      <c r="AJF49" s="97"/>
      <c r="AJG49" s="97"/>
      <c r="AJH49" s="97"/>
      <c r="AJI49" s="97"/>
      <c r="AJJ49" s="97"/>
      <c r="AJK49" s="97"/>
      <c r="AJL49" s="97"/>
      <c r="AJM49" s="97"/>
      <c r="AJN49" s="97"/>
      <c r="AJO49" s="97"/>
      <c r="AJP49" s="97"/>
      <c r="AJQ49" s="97"/>
      <c r="AJR49" s="97"/>
      <c r="AJS49" s="97"/>
      <c r="AJT49" s="97"/>
      <c r="AJU49" s="97"/>
      <c r="AJV49" s="97"/>
      <c r="AJW49" s="97"/>
      <c r="AJX49" s="97"/>
      <c r="AJY49" s="97"/>
      <c r="AJZ49" s="97"/>
      <c r="AKA49" s="97"/>
      <c r="AKB49" s="97"/>
      <c r="AKC49" s="97"/>
      <c r="AKD49" s="97"/>
      <c r="AKE49" s="97"/>
      <c r="AKF49" s="97"/>
      <c r="AKG49" s="97"/>
      <c r="AKH49" s="97"/>
      <c r="AKI49" s="97"/>
      <c r="AKJ49" s="97"/>
      <c r="AKK49" s="97"/>
      <c r="AKL49" s="97"/>
      <c r="AKM49" s="97"/>
      <c r="AKN49" s="97"/>
      <c r="AKO49" s="97"/>
      <c r="AKP49" s="97"/>
      <c r="AKQ49" s="97"/>
      <c r="AKR49" s="97"/>
      <c r="AKS49" s="97"/>
      <c r="AKT49" s="97"/>
      <c r="AKU49" s="97"/>
      <c r="AKV49" s="97"/>
      <c r="AKW49" s="97"/>
      <c r="AKX49" s="97"/>
      <c r="AKY49" s="97"/>
      <c r="AKZ49" s="97"/>
      <c r="ALA49" s="97"/>
      <c r="ALB49" s="97"/>
      <c r="ALC49" s="97"/>
      <c r="ALD49" s="97"/>
      <c r="ALE49" s="97"/>
      <c r="ALF49" s="97"/>
      <c r="ALG49" s="97"/>
      <c r="ALH49" s="97"/>
      <c r="ALI49" s="97"/>
      <c r="ALJ49" s="97"/>
      <c r="ALK49" s="97"/>
      <c r="ALL49" s="97"/>
      <c r="ALM49" s="97"/>
      <c r="ALN49" s="97"/>
      <c r="ALO49" s="97"/>
      <c r="ALP49" s="97"/>
      <c r="ALQ49" s="97"/>
      <c r="ALR49" s="97"/>
      <c r="ALS49" s="97"/>
      <c r="ALT49" s="97"/>
      <c r="ALU49" s="97"/>
      <c r="ALV49" s="97"/>
      <c r="ALW49" s="97"/>
      <c r="ALX49" s="97"/>
      <c r="ALY49" s="97"/>
      <c r="ALZ49" s="97"/>
      <c r="AMA49" s="97"/>
      <c r="AMB49" s="97"/>
      <c r="AMC49" s="97"/>
      <c r="AMD49" s="97"/>
      <c r="AME49" s="97"/>
      <c r="AMF49" s="97"/>
      <c r="AMG49" s="97"/>
      <c r="AMH49" s="97"/>
      <c r="AMI49" s="97"/>
      <c r="AMJ49" s="97"/>
      <c r="AMK49" s="97"/>
      <c r="AML49" s="97"/>
      <c r="AMM49" s="97"/>
      <c r="AMN49" s="97"/>
      <c r="AMO49" s="97"/>
      <c r="AMP49" s="97"/>
      <c r="AMQ49" s="97"/>
      <c r="AMR49" s="97"/>
      <c r="AMS49" s="97"/>
      <c r="AMT49" s="97"/>
      <c r="AMU49" s="97"/>
      <c r="AMV49" s="97"/>
      <c r="AMW49" s="97"/>
      <c r="AMX49" s="97"/>
      <c r="AMY49" s="97"/>
      <c r="AMZ49" s="97"/>
      <c r="ANA49" s="97"/>
      <c r="ANB49" s="97"/>
      <c r="ANC49" s="97"/>
      <c r="AND49" s="97"/>
      <c r="ANE49" s="97"/>
      <c r="ANF49" s="97"/>
      <c r="ANG49" s="97"/>
      <c r="ANH49" s="97"/>
      <c r="ANI49" s="97"/>
      <c r="ANJ49" s="97"/>
      <c r="ANK49" s="97"/>
      <c r="ANL49" s="97"/>
      <c r="ANM49" s="97"/>
      <c r="ANN49" s="97"/>
      <c r="ANO49" s="97"/>
      <c r="ANP49" s="97"/>
      <c r="ANQ49" s="97"/>
      <c r="ANR49" s="97"/>
      <c r="ANS49" s="97"/>
      <c r="ANT49" s="97"/>
      <c r="ANU49" s="97"/>
      <c r="ANV49" s="97"/>
      <c r="ANW49" s="97"/>
      <c r="ANX49" s="97"/>
      <c r="ANY49" s="97"/>
      <c r="ANZ49" s="97"/>
      <c r="AOA49" s="97"/>
      <c r="AOB49" s="97"/>
      <c r="AOC49" s="97"/>
      <c r="AOD49" s="97"/>
      <c r="AOE49" s="97"/>
      <c r="AOF49" s="97"/>
      <c r="AOG49" s="97"/>
      <c r="AOH49" s="97"/>
      <c r="AOI49" s="97"/>
      <c r="AOJ49" s="97"/>
      <c r="AOK49" s="97"/>
      <c r="AOL49" s="97"/>
      <c r="AOM49" s="97"/>
      <c r="AON49" s="97"/>
      <c r="AOO49" s="97"/>
      <c r="AOP49" s="97"/>
      <c r="AOQ49" s="97"/>
      <c r="AOR49" s="97"/>
      <c r="AOS49" s="97"/>
      <c r="AOT49" s="97"/>
      <c r="AOU49" s="97"/>
      <c r="AOV49" s="97"/>
      <c r="AOW49" s="97"/>
      <c r="AOX49" s="97"/>
      <c r="AOY49" s="97"/>
      <c r="AOZ49" s="97"/>
      <c r="APA49" s="97"/>
      <c r="APB49" s="97"/>
      <c r="APC49" s="97"/>
      <c r="APD49" s="97"/>
      <c r="APE49" s="97"/>
      <c r="APF49" s="97"/>
      <c r="APG49" s="97"/>
      <c r="APH49" s="97"/>
      <c r="API49" s="97"/>
      <c r="APJ49" s="97"/>
      <c r="APK49" s="97"/>
      <c r="APL49" s="97"/>
      <c r="APM49" s="97"/>
      <c r="APN49" s="97"/>
      <c r="APO49" s="97"/>
      <c r="APP49" s="97"/>
      <c r="APQ49" s="97"/>
      <c r="APR49" s="97"/>
      <c r="APS49" s="97"/>
      <c r="APT49" s="97"/>
      <c r="APU49" s="97"/>
      <c r="APV49" s="97"/>
      <c r="APW49" s="97"/>
      <c r="APX49" s="97"/>
      <c r="APY49" s="97"/>
      <c r="APZ49" s="97"/>
      <c r="AQA49" s="97"/>
      <c r="AQB49" s="97"/>
      <c r="AQC49" s="97"/>
      <c r="AQD49" s="97"/>
      <c r="AQE49" s="97"/>
      <c r="AQF49" s="97"/>
      <c r="AQG49" s="97"/>
      <c r="AQH49" s="97"/>
      <c r="AQI49" s="97"/>
      <c r="AQJ49" s="97"/>
      <c r="AQK49" s="97"/>
      <c r="AQL49" s="97"/>
      <c r="AQM49" s="97"/>
      <c r="AQN49" s="97"/>
      <c r="AQO49" s="97"/>
      <c r="AQP49" s="97"/>
      <c r="AQQ49" s="97"/>
      <c r="AQR49" s="97"/>
      <c r="AQS49" s="97"/>
      <c r="AQT49" s="97"/>
      <c r="AQU49" s="97"/>
      <c r="AQV49" s="97"/>
      <c r="AQW49" s="97"/>
      <c r="AQX49" s="97"/>
      <c r="AQY49" s="97"/>
      <c r="AQZ49" s="97"/>
      <c r="ARA49" s="97"/>
      <c r="ARB49" s="97"/>
      <c r="ARC49" s="97"/>
      <c r="ARD49" s="97"/>
      <c r="ARE49" s="97"/>
      <c r="ARF49" s="97"/>
      <c r="ARG49" s="97"/>
      <c r="ARH49" s="97"/>
      <c r="ARI49" s="97"/>
      <c r="ARJ49" s="97"/>
      <c r="ARK49" s="97"/>
      <c r="ARL49" s="97"/>
      <c r="ARM49" s="97"/>
      <c r="ARN49" s="97"/>
      <c r="ARO49" s="97"/>
      <c r="ARP49" s="97"/>
      <c r="ARQ49" s="97"/>
      <c r="ARR49" s="97"/>
      <c r="ARS49" s="97"/>
      <c r="ART49" s="97"/>
      <c r="ARU49" s="97"/>
      <c r="ARV49" s="97"/>
      <c r="ARW49" s="97"/>
      <c r="ARX49" s="97"/>
      <c r="ARY49" s="97"/>
      <c r="ARZ49" s="97"/>
      <c r="ASA49" s="97"/>
      <c r="ASB49" s="97"/>
      <c r="ASC49" s="97"/>
      <c r="ASD49" s="97"/>
      <c r="ASE49" s="97"/>
      <c r="ASF49" s="97"/>
      <c r="ASG49" s="97"/>
      <c r="ASH49" s="97"/>
      <c r="ASI49" s="97"/>
      <c r="ASJ49" s="97"/>
      <c r="ASK49" s="97"/>
      <c r="ASL49" s="97"/>
      <c r="ASM49" s="97"/>
      <c r="ASN49" s="97"/>
      <c r="ASO49" s="97"/>
      <c r="ASP49" s="97"/>
      <c r="ASQ49" s="97"/>
      <c r="ASR49" s="97"/>
      <c r="ASS49" s="97"/>
      <c r="AST49" s="97"/>
      <c r="ASU49" s="97"/>
      <c r="ASV49" s="97"/>
      <c r="ASW49" s="97"/>
      <c r="ASX49" s="97"/>
      <c r="ASY49" s="97"/>
      <c r="ASZ49" s="97"/>
      <c r="ATA49" s="97"/>
      <c r="ATB49" s="97"/>
      <c r="ATC49" s="97"/>
      <c r="ATD49" s="97"/>
      <c r="ATE49" s="97"/>
      <c r="ATF49" s="97"/>
      <c r="ATG49" s="97"/>
      <c r="ATH49" s="97"/>
      <c r="ATI49" s="97"/>
      <c r="ATJ49" s="97"/>
      <c r="ATK49" s="97"/>
      <c r="ATL49" s="97"/>
      <c r="ATM49" s="97"/>
      <c r="ATN49" s="97"/>
      <c r="ATO49" s="97"/>
      <c r="ATP49" s="97"/>
      <c r="ATQ49" s="97"/>
      <c r="ATR49" s="97"/>
      <c r="ATS49" s="97"/>
      <c r="ATT49" s="97"/>
      <c r="ATU49" s="97"/>
      <c r="ATV49" s="97"/>
      <c r="ATW49" s="97"/>
      <c r="ATX49" s="97"/>
      <c r="ATY49" s="97"/>
      <c r="ATZ49" s="97"/>
      <c r="AUA49" s="97"/>
      <c r="AUB49" s="97"/>
      <c r="AUC49" s="97"/>
      <c r="AUD49" s="97"/>
      <c r="AUE49" s="97"/>
      <c r="AUF49" s="97"/>
      <c r="AUG49" s="97"/>
      <c r="AUH49" s="97"/>
      <c r="AUI49" s="97"/>
      <c r="AUJ49" s="97"/>
      <c r="AUK49" s="97"/>
      <c r="AUL49" s="97"/>
      <c r="AUM49" s="97"/>
      <c r="AUN49" s="97"/>
      <c r="AUO49" s="97"/>
      <c r="AUP49" s="97"/>
      <c r="AUQ49" s="97"/>
      <c r="AUR49" s="97"/>
      <c r="AUS49" s="97"/>
      <c r="AUT49" s="97"/>
      <c r="AUU49" s="97"/>
      <c r="AUV49" s="97"/>
      <c r="AUW49" s="97"/>
      <c r="AUX49" s="97"/>
      <c r="AUY49" s="97"/>
      <c r="AUZ49" s="97"/>
      <c r="AVA49" s="97"/>
      <c r="AVB49" s="97"/>
      <c r="AVC49" s="97"/>
      <c r="AVD49" s="97"/>
      <c r="AVE49" s="97"/>
      <c r="AVF49" s="97"/>
      <c r="AVG49" s="97"/>
      <c r="AVH49" s="97"/>
      <c r="AVI49" s="97"/>
      <c r="AVJ49" s="97"/>
      <c r="AVK49" s="97"/>
      <c r="AVL49" s="97"/>
      <c r="AVM49" s="97"/>
      <c r="AVN49" s="97"/>
      <c r="AVO49" s="97"/>
      <c r="AVP49" s="97"/>
      <c r="AVQ49" s="97"/>
      <c r="AVR49" s="97"/>
      <c r="AVS49" s="97"/>
      <c r="AVT49" s="97"/>
      <c r="AVU49" s="97"/>
      <c r="AVV49" s="97"/>
      <c r="AVW49" s="97"/>
      <c r="AVX49" s="97"/>
      <c r="AVY49" s="97"/>
      <c r="AVZ49" s="97"/>
      <c r="AWA49" s="97"/>
      <c r="AWB49" s="97"/>
      <c r="AWC49" s="97"/>
      <c r="AWD49" s="97"/>
      <c r="AWE49" s="97"/>
      <c r="AWF49" s="97"/>
      <c r="AWG49" s="97"/>
      <c r="AWH49" s="97"/>
      <c r="AWI49" s="97"/>
      <c r="AWJ49" s="97"/>
      <c r="AWK49" s="97"/>
      <c r="AWL49" s="97"/>
      <c r="AWM49" s="97"/>
      <c r="AWN49" s="97"/>
      <c r="AWO49" s="97"/>
      <c r="AWP49" s="97"/>
      <c r="AWQ49" s="97"/>
      <c r="AWR49" s="97"/>
      <c r="AWS49" s="97"/>
      <c r="AWT49" s="97"/>
      <c r="AWU49" s="97"/>
      <c r="AWV49" s="97"/>
      <c r="AWW49" s="97"/>
      <c r="AWX49" s="97"/>
      <c r="AWY49" s="97"/>
      <c r="AWZ49" s="97"/>
      <c r="AXA49" s="97"/>
      <c r="AXB49" s="97"/>
      <c r="AXC49" s="97"/>
      <c r="AXD49" s="97"/>
      <c r="AXE49" s="97"/>
      <c r="AXF49" s="97"/>
      <c r="AXG49" s="97"/>
      <c r="AXH49" s="97"/>
      <c r="AXI49" s="97"/>
      <c r="AXJ49" s="97"/>
      <c r="AXK49" s="97"/>
      <c r="AXL49" s="97"/>
      <c r="AXM49" s="97"/>
      <c r="AXN49" s="97"/>
      <c r="AXO49" s="97"/>
      <c r="AXP49" s="97"/>
      <c r="AXQ49" s="97"/>
      <c r="AXR49" s="97"/>
      <c r="AXS49" s="97"/>
      <c r="AXT49" s="97"/>
      <c r="AXU49" s="97"/>
      <c r="AXV49" s="97"/>
      <c r="AXW49" s="97"/>
      <c r="AXX49" s="97"/>
      <c r="AXY49" s="97"/>
      <c r="AXZ49" s="97"/>
      <c r="AYA49" s="97"/>
      <c r="AYB49" s="97"/>
      <c r="AYC49" s="97"/>
      <c r="AYD49" s="97"/>
      <c r="AYE49" s="97"/>
      <c r="AYF49" s="97"/>
      <c r="AYG49" s="97"/>
      <c r="AYH49" s="97"/>
      <c r="AYI49" s="97"/>
      <c r="AYJ49" s="97"/>
      <c r="AYK49" s="97"/>
      <c r="AYL49" s="97"/>
      <c r="AYM49" s="97"/>
      <c r="AYN49" s="97"/>
      <c r="AYO49" s="97"/>
      <c r="AYP49" s="97"/>
      <c r="AYQ49" s="97"/>
      <c r="AYR49" s="97"/>
      <c r="AYS49" s="97"/>
      <c r="AYT49" s="97"/>
      <c r="AYU49" s="97"/>
      <c r="AYV49" s="97"/>
      <c r="AYW49" s="97"/>
      <c r="AYX49" s="97"/>
      <c r="AYY49" s="97"/>
      <c r="AYZ49" s="97"/>
      <c r="AZA49" s="97"/>
      <c r="AZB49" s="97"/>
      <c r="AZC49" s="97"/>
      <c r="AZD49" s="97"/>
      <c r="AZE49" s="97"/>
      <c r="AZF49" s="97"/>
      <c r="AZG49" s="97"/>
      <c r="AZH49" s="97"/>
      <c r="AZI49" s="97"/>
      <c r="AZJ49" s="97"/>
      <c r="AZK49" s="97"/>
      <c r="AZL49" s="97"/>
      <c r="AZM49" s="97"/>
      <c r="AZN49" s="97"/>
      <c r="AZO49" s="97"/>
      <c r="AZP49" s="97"/>
      <c r="AZQ49" s="97"/>
      <c r="AZR49" s="97"/>
      <c r="AZS49" s="97"/>
      <c r="AZT49" s="97"/>
      <c r="AZU49" s="97"/>
      <c r="AZV49" s="97"/>
      <c r="AZW49" s="97"/>
      <c r="AZX49" s="97"/>
      <c r="AZY49" s="97"/>
      <c r="AZZ49" s="97"/>
      <c r="BAA49" s="97"/>
      <c r="BAB49" s="97"/>
      <c r="BAC49" s="97"/>
      <c r="BAD49" s="97"/>
      <c r="BAE49" s="97"/>
      <c r="BAF49" s="97"/>
      <c r="BAG49" s="97"/>
      <c r="BAH49" s="97"/>
      <c r="BAI49" s="97"/>
      <c r="BAJ49" s="97"/>
      <c r="BAK49" s="97"/>
      <c r="BAL49" s="97"/>
      <c r="BAM49" s="97"/>
      <c r="BAN49" s="97"/>
      <c r="BAO49" s="97"/>
      <c r="BAP49" s="97"/>
      <c r="BAQ49" s="97"/>
      <c r="BAR49" s="97"/>
      <c r="BAS49" s="97"/>
      <c r="BAT49" s="97"/>
      <c r="BAU49" s="97"/>
      <c r="BAV49" s="97"/>
      <c r="BAW49" s="97"/>
      <c r="BAX49" s="97"/>
      <c r="BAY49" s="97"/>
      <c r="BAZ49" s="97"/>
      <c r="BBA49" s="97"/>
      <c r="BBB49" s="97"/>
      <c r="BBC49" s="97"/>
      <c r="BBD49" s="97"/>
      <c r="BBE49" s="97"/>
      <c r="BBF49" s="97"/>
      <c r="BBG49" s="97"/>
      <c r="BBH49" s="97"/>
      <c r="BBI49" s="97"/>
      <c r="BBJ49" s="97"/>
      <c r="BBK49" s="97"/>
      <c r="BBL49" s="97"/>
      <c r="BBM49" s="97"/>
      <c r="BBN49" s="97"/>
      <c r="BBO49" s="97"/>
      <c r="BBP49" s="97"/>
      <c r="BBQ49" s="97"/>
      <c r="BBR49" s="97"/>
      <c r="BBS49" s="97"/>
      <c r="BBT49" s="97"/>
      <c r="BBU49" s="97"/>
      <c r="BBV49" s="97"/>
      <c r="BBW49" s="97"/>
      <c r="BBX49" s="97"/>
      <c r="BBY49" s="97"/>
      <c r="BBZ49" s="97"/>
      <c r="BCA49" s="97"/>
      <c r="BCB49" s="97"/>
      <c r="BCC49" s="97"/>
      <c r="BCD49" s="97"/>
      <c r="BCE49" s="97"/>
      <c r="BCF49" s="97"/>
      <c r="BCG49" s="97"/>
      <c r="BCH49" s="97"/>
      <c r="BCI49" s="97"/>
      <c r="BCJ49" s="97"/>
      <c r="BCK49" s="97"/>
      <c r="BCL49" s="97"/>
      <c r="BCM49" s="97"/>
      <c r="BCN49" s="97"/>
      <c r="BCO49" s="97"/>
      <c r="BCP49" s="97"/>
      <c r="BCQ49" s="97"/>
      <c r="BCR49" s="97"/>
      <c r="BCS49" s="97"/>
      <c r="BCT49" s="97"/>
      <c r="BCU49" s="97"/>
      <c r="BCV49" s="97"/>
      <c r="BCW49" s="97"/>
      <c r="BCX49" s="97"/>
      <c r="BCY49" s="97"/>
      <c r="BCZ49" s="97"/>
      <c r="BDA49" s="97"/>
      <c r="BDB49" s="97"/>
      <c r="BDC49" s="97"/>
      <c r="BDD49" s="97"/>
      <c r="BDE49" s="97"/>
      <c r="BDF49" s="97"/>
      <c r="BDG49" s="97"/>
      <c r="BDH49" s="97"/>
      <c r="BDI49" s="97"/>
      <c r="BDJ49" s="97"/>
      <c r="BDK49" s="97"/>
      <c r="BDL49" s="97"/>
      <c r="BDM49" s="97"/>
      <c r="BDN49" s="97"/>
      <c r="BDO49" s="97"/>
      <c r="BDP49" s="97"/>
      <c r="BDQ49" s="97"/>
      <c r="BDR49" s="97"/>
      <c r="BDS49" s="97"/>
      <c r="BDT49" s="97"/>
      <c r="BDU49" s="97"/>
      <c r="BDV49" s="97"/>
      <c r="BDW49" s="97"/>
      <c r="BDX49" s="97"/>
      <c r="BDY49" s="97"/>
      <c r="BDZ49" s="97"/>
      <c r="BEA49" s="97"/>
      <c r="BEB49" s="97"/>
      <c r="BEC49" s="97"/>
      <c r="BED49" s="97"/>
      <c r="BEE49" s="97"/>
      <c r="BEF49" s="97"/>
      <c r="BEG49" s="97"/>
      <c r="BEH49" s="97"/>
      <c r="BEI49" s="97"/>
      <c r="BEJ49" s="97"/>
      <c r="BEK49" s="97"/>
      <c r="BEL49" s="97"/>
      <c r="BEM49" s="97"/>
      <c r="BEN49" s="97"/>
      <c r="BEO49" s="97"/>
      <c r="BEP49" s="97"/>
      <c r="BEQ49" s="97"/>
      <c r="BER49" s="97"/>
      <c r="BES49" s="97"/>
      <c r="BET49" s="97"/>
      <c r="BEU49" s="97"/>
      <c r="BEV49" s="97"/>
      <c r="BEW49" s="97"/>
      <c r="BEX49" s="97"/>
      <c r="BEY49" s="97"/>
      <c r="BEZ49" s="97"/>
      <c r="BFA49" s="97"/>
      <c r="BFB49" s="97"/>
      <c r="BFC49" s="97"/>
      <c r="BFD49" s="97"/>
      <c r="BFE49" s="97"/>
      <c r="BFF49" s="97"/>
      <c r="BFG49" s="97"/>
      <c r="BFH49" s="97"/>
      <c r="BFI49" s="97"/>
      <c r="BFJ49" s="97"/>
      <c r="BFK49" s="97"/>
      <c r="BFL49" s="97"/>
      <c r="BFM49" s="97"/>
      <c r="BFN49" s="97"/>
      <c r="BFO49" s="97"/>
      <c r="BFP49" s="97"/>
      <c r="BFQ49" s="97"/>
      <c r="BFR49" s="97"/>
      <c r="BFS49" s="97"/>
      <c r="BFT49" s="97"/>
      <c r="BFU49" s="97"/>
      <c r="BFV49" s="97"/>
      <c r="BFW49" s="97"/>
      <c r="BFX49" s="97"/>
      <c r="BFY49" s="97"/>
      <c r="BFZ49" s="97"/>
      <c r="BGA49" s="97"/>
      <c r="BGB49" s="97"/>
      <c r="BGC49" s="97"/>
      <c r="BGD49" s="97"/>
      <c r="BGE49" s="97"/>
      <c r="BGF49" s="97"/>
      <c r="BGG49" s="97"/>
      <c r="BGH49" s="97"/>
      <c r="BGI49" s="97"/>
      <c r="BGJ49" s="97"/>
      <c r="BGK49" s="97"/>
      <c r="BGL49" s="97"/>
      <c r="BGM49" s="97"/>
      <c r="BGN49" s="97"/>
      <c r="BGO49" s="97"/>
      <c r="BGP49" s="97"/>
      <c r="BGQ49" s="97"/>
      <c r="BGR49" s="97"/>
      <c r="BGS49" s="97"/>
      <c r="BGT49" s="97"/>
      <c r="BGU49" s="97"/>
      <c r="BGV49" s="97"/>
      <c r="BGW49" s="97"/>
      <c r="BGX49" s="97"/>
      <c r="BGY49" s="97"/>
      <c r="BGZ49" s="97"/>
      <c r="BHA49" s="97"/>
      <c r="BHB49" s="97"/>
      <c r="BHC49" s="97"/>
      <c r="BHD49" s="97"/>
      <c r="BHE49" s="97"/>
      <c r="BHF49" s="97"/>
      <c r="BHG49" s="97"/>
      <c r="BHH49" s="97"/>
      <c r="BHI49" s="97"/>
      <c r="BHJ49" s="97"/>
      <c r="BHK49" s="97"/>
      <c r="BHL49" s="97"/>
      <c r="BHM49" s="97"/>
      <c r="BHN49" s="97"/>
      <c r="BHO49" s="97"/>
      <c r="BHP49" s="97"/>
      <c r="BHQ49" s="97"/>
      <c r="BHR49" s="97"/>
      <c r="BHS49" s="97"/>
      <c r="BHT49" s="97"/>
      <c r="BHU49" s="97"/>
      <c r="BHV49" s="97"/>
      <c r="BHW49" s="97"/>
      <c r="BHX49" s="97"/>
      <c r="BHY49" s="97"/>
      <c r="BHZ49" s="97"/>
      <c r="BIA49" s="97"/>
      <c r="BIB49" s="97"/>
      <c r="BIC49" s="97"/>
      <c r="BID49" s="97"/>
      <c r="BIE49" s="97"/>
      <c r="BIF49" s="97"/>
      <c r="BIG49" s="97"/>
      <c r="BIH49" s="97"/>
      <c r="BII49" s="97"/>
      <c r="BIJ49" s="97"/>
      <c r="BIK49" s="97"/>
      <c r="BIL49" s="97"/>
      <c r="BIM49" s="97"/>
      <c r="BIN49" s="97"/>
      <c r="BIO49" s="97"/>
      <c r="BIP49" s="97"/>
      <c r="BIQ49" s="97"/>
      <c r="BIR49" s="97"/>
      <c r="BIS49" s="97"/>
      <c r="BIT49" s="97"/>
      <c r="BIU49" s="97"/>
      <c r="BIV49" s="97"/>
      <c r="BIW49" s="97"/>
      <c r="BIX49" s="97"/>
      <c r="BIY49" s="97"/>
      <c r="BIZ49" s="97"/>
      <c r="BJA49" s="97"/>
      <c r="BJB49" s="97"/>
      <c r="BJC49" s="97"/>
      <c r="BJD49" s="97"/>
      <c r="BJE49" s="97"/>
      <c r="BJF49" s="97"/>
      <c r="BJG49" s="97"/>
      <c r="BJH49" s="97"/>
      <c r="BJI49" s="97"/>
      <c r="BJJ49" s="97"/>
      <c r="BJK49" s="97"/>
      <c r="BJL49" s="97"/>
      <c r="BJM49" s="97"/>
      <c r="BJN49" s="97"/>
      <c r="BJO49" s="97"/>
      <c r="BJP49" s="97"/>
      <c r="BJQ49" s="97"/>
      <c r="BJR49" s="97"/>
      <c r="BJS49" s="97"/>
      <c r="BJT49" s="97"/>
      <c r="BJU49" s="97"/>
      <c r="BJV49" s="97"/>
      <c r="BJW49" s="97"/>
      <c r="BJX49" s="97"/>
      <c r="BJY49" s="97"/>
      <c r="BJZ49" s="97"/>
      <c r="BKA49" s="97"/>
      <c r="BKB49" s="97"/>
      <c r="BKC49" s="97"/>
      <c r="BKD49" s="97"/>
      <c r="BKE49" s="97"/>
      <c r="BKF49" s="97"/>
      <c r="BKG49" s="97"/>
      <c r="BKH49" s="97"/>
      <c r="BKI49" s="97"/>
      <c r="BKJ49" s="97"/>
      <c r="BKK49" s="97"/>
      <c r="BKL49" s="97"/>
      <c r="BKM49" s="97"/>
      <c r="BKN49" s="97"/>
      <c r="BKO49" s="97"/>
      <c r="BKP49" s="97"/>
      <c r="BKQ49" s="97"/>
      <c r="BKR49" s="97"/>
      <c r="BKS49" s="97"/>
      <c r="BKT49" s="97"/>
      <c r="BKU49" s="97"/>
      <c r="BKV49" s="97"/>
      <c r="BKW49" s="97"/>
      <c r="BKX49" s="97"/>
      <c r="BKY49" s="97"/>
      <c r="BKZ49" s="97"/>
      <c r="BLA49" s="97"/>
      <c r="BLB49" s="97"/>
      <c r="BLC49" s="97"/>
      <c r="BLD49" s="97"/>
      <c r="BLE49" s="97"/>
      <c r="BLF49" s="97"/>
      <c r="BLG49" s="97"/>
      <c r="BLH49" s="97"/>
      <c r="BLI49" s="97"/>
      <c r="BLJ49" s="97"/>
      <c r="BLK49" s="97"/>
      <c r="BLL49" s="97"/>
      <c r="BLM49" s="97"/>
      <c r="BLN49" s="97"/>
      <c r="BLO49" s="97"/>
      <c r="BLP49" s="97"/>
      <c r="BLQ49" s="97"/>
      <c r="BLR49" s="97"/>
      <c r="BLS49" s="97"/>
      <c r="BLT49" s="97"/>
      <c r="BLU49" s="97"/>
      <c r="BLV49" s="97"/>
      <c r="BLW49" s="97"/>
      <c r="BLX49" s="97"/>
      <c r="BLY49" s="97"/>
      <c r="BLZ49" s="97"/>
      <c r="BMA49" s="97"/>
      <c r="BMB49" s="97"/>
      <c r="BMC49" s="97"/>
      <c r="BMD49" s="97"/>
      <c r="BME49" s="97"/>
      <c r="BMF49" s="97"/>
      <c r="BMG49" s="97"/>
      <c r="BMH49" s="97"/>
      <c r="BMI49" s="97"/>
      <c r="BMJ49" s="97"/>
      <c r="BMK49" s="97"/>
      <c r="BML49" s="97"/>
      <c r="BMM49" s="97"/>
      <c r="BMN49" s="97"/>
      <c r="BMO49" s="97"/>
      <c r="BMP49" s="97"/>
      <c r="BMQ49" s="97"/>
      <c r="BMR49" s="97"/>
      <c r="BMS49" s="97"/>
      <c r="BMT49" s="97"/>
      <c r="BMU49" s="97"/>
      <c r="BMV49" s="97"/>
      <c r="BMW49" s="97"/>
      <c r="BMX49" s="97"/>
      <c r="BMY49" s="97"/>
      <c r="BMZ49" s="97"/>
      <c r="BNA49" s="97"/>
      <c r="BNB49" s="97"/>
      <c r="BNC49" s="97"/>
      <c r="BND49" s="97"/>
      <c r="BNE49" s="97"/>
      <c r="BNF49" s="97"/>
      <c r="BNG49" s="97"/>
      <c r="BNH49" s="97"/>
      <c r="BNI49" s="97"/>
      <c r="BNJ49" s="97"/>
      <c r="BNK49" s="97"/>
      <c r="BNL49" s="97"/>
      <c r="BNM49" s="97"/>
      <c r="BNN49" s="97"/>
      <c r="BNO49" s="97"/>
      <c r="BNP49" s="97"/>
      <c r="BNQ49" s="97"/>
      <c r="BNR49" s="97"/>
      <c r="BNS49" s="97"/>
      <c r="BNT49" s="97"/>
      <c r="BNU49" s="97"/>
      <c r="BNV49" s="97"/>
      <c r="BNW49" s="97"/>
      <c r="BNX49" s="97"/>
      <c r="BNY49" s="97"/>
      <c r="BNZ49" s="97"/>
      <c r="BOA49" s="97"/>
      <c r="BOB49" s="97"/>
      <c r="BOC49" s="97"/>
      <c r="BOD49" s="97"/>
      <c r="BOE49" s="97"/>
      <c r="BOF49" s="97"/>
      <c r="BOG49" s="97"/>
      <c r="BOH49" s="97"/>
      <c r="BOI49" s="97"/>
      <c r="BOJ49" s="97"/>
      <c r="BOK49" s="97"/>
      <c r="BOL49" s="97"/>
      <c r="BOM49" s="97"/>
      <c r="BON49" s="97"/>
      <c r="BOO49" s="97"/>
      <c r="BOP49" s="97"/>
      <c r="BOQ49" s="97"/>
      <c r="BOR49" s="97"/>
      <c r="BOS49" s="97"/>
      <c r="BOT49" s="97"/>
      <c r="BOU49" s="97"/>
      <c r="BOV49" s="97"/>
      <c r="BOW49" s="97"/>
      <c r="BOX49" s="97"/>
      <c r="BOY49" s="97"/>
      <c r="BOZ49" s="97"/>
      <c r="BPA49" s="97"/>
      <c r="BPB49" s="97"/>
      <c r="BPC49" s="97"/>
      <c r="BPD49" s="97"/>
      <c r="BPE49" s="97"/>
      <c r="BPF49" s="97"/>
      <c r="BPG49" s="97"/>
      <c r="BPH49" s="97"/>
      <c r="BPI49" s="97"/>
      <c r="BPJ49" s="97"/>
      <c r="BPK49" s="97"/>
      <c r="BPL49" s="97"/>
      <c r="BPM49" s="97"/>
      <c r="BPN49" s="97"/>
      <c r="BPO49" s="97"/>
      <c r="BPP49" s="97"/>
      <c r="BPQ49" s="97"/>
      <c r="BPR49" s="97"/>
      <c r="BPS49" s="97"/>
      <c r="BPT49" s="97"/>
      <c r="BPU49" s="97"/>
      <c r="BPV49" s="97"/>
      <c r="BPW49" s="97"/>
      <c r="BPX49" s="97"/>
      <c r="BPY49" s="97"/>
      <c r="BPZ49" s="97"/>
      <c r="BQA49" s="97"/>
      <c r="BQB49" s="97"/>
      <c r="BQC49" s="97"/>
      <c r="BQD49" s="97"/>
      <c r="BQE49" s="97"/>
      <c r="BQF49" s="97"/>
      <c r="BQG49" s="97"/>
      <c r="BQH49" s="97"/>
      <c r="BQI49" s="97"/>
      <c r="BQJ49" s="97"/>
      <c r="BQK49" s="97"/>
      <c r="BQL49" s="97"/>
      <c r="BQM49" s="97"/>
      <c r="BQN49" s="97"/>
      <c r="BQO49" s="97"/>
      <c r="BQP49" s="97"/>
      <c r="BQQ49" s="97"/>
      <c r="BQR49" s="97"/>
      <c r="BQS49" s="97"/>
      <c r="BQT49" s="97"/>
      <c r="BQU49" s="97"/>
      <c r="BQV49" s="97"/>
      <c r="BQW49" s="97"/>
      <c r="BQX49" s="97"/>
      <c r="BQY49" s="97"/>
      <c r="BQZ49" s="97"/>
      <c r="BRA49" s="97"/>
      <c r="BRB49" s="97"/>
      <c r="BRC49" s="97"/>
      <c r="BRD49" s="97"/>
      <c r="BRE49" s="97"/>
      <c r="BRF49" s="97"/>
      <c r="BRG49" s="97"/>
      <c r="BRH49" s="97"/>
      <c r="BRI49" s="97"/>
      <c r="BRJ49" s="97"/>
      <c r="BRK49" s="97"/>
      <c r="BRL49" s="97"/>
      <c r="BRM49" s="97"/>
      <c r="BRN49" s="97"/>
      <c r="BRO49" s="97"/>
      <c r="BRP49" s="97"/>
      <c r="BRQ49" s="97"/>
      <c r="BRR49" s="97"/>
      <c r="BRS49" s="97"/>
      <c r="BRT49" s="97"/>
      <c r="BRU49" s="97"/>
      <c r="BRV49" s="97"/>
      <c r="BRW49" s="97"/>
      <c r="BRX49" s="97"/>
      <c r="BRY49" s="97"/>
      <c r="BRZ49" s="97"/>
      <c r="BSA49" s="97"/>
      <c r="BSB49" s="97"/>
      <c r="BSC49" s="97"/>
      <c r="BSD49" s="97"/>
      <c r="BSE49" s="97"/>
      <c r="BSF49" s="97"/>
      <c r="BSG49" s="97"/>
      <c r="BSH49" s="97"/>
      <c r="BSI49" s="97"/>
      <c r="BSJ49" s="97"/>
      <c r="BSK49" s="97"/>
      <c r="BSL49" s="97"/>
      <c r="BSM49" s="97"/>
      <c r="BSN49" s="97"/>
      <c r="BSO49" s="97"/>
      <c r="BSP49" s="97"/>
      <c r="BSQ49" s="97"/>
      <c r="BSR49" s="97"/>
      <c r="BSS49" s="97"/>
      <c r="BST49" s="97"/>
      <c r="BSU49" s="97"/>
      <c r="BSV49" s="97"/>
      <c r="BSW49" s="97"/>
      <c r="BSX49" s="97"/>
      <c r="BSY49" s="97"/>
      <c r="BSZ49" s="97"/>
      <c r="BTA49" s="97"/>
      <c r="BTB49" s="97"/>
      <c r="BTC49" s="97"/>
      <c r="BTD49" s="97"/>
      <c r="BTE49" s="97"/>
      <c r="BTF49" s="97"/>
      <c r="BTG49" s="97"/>
      <c r="BTH49" s="97"/>
      <c r="BTI49" s="97"/>
      <c r="BTJ49" s="97"/>
      <c r="BTK49" s="97"/>
      <c r="BTL49" s="97"/>
      <c r="BTM49" s="97"/>
      <c r="BTN49" s="97"/>
      <c r="BTO49" s="97"/>
      <c r="BTP49" s="97"/>
      <c r="BTQ49" s="97"/>
      <c r="BTR49" s="97"/>
      <c r="BTS49" s="97"/>
      <c r="BTT49" s="97"/>
      <c r="BTU49" s="97"/>
      <c r="BTV49" s="97"/>
      <c r="BTW49" s="97"/>
      <c r="BTX49" s="97"/>
      <c r="BTY49" s="97"/>
      <c r="BTZ49" s="97"/>
      <c r="BUA49" s="97"/>
      <c r="BUB49" s="97"/>
      <c r="BUC49" s="97"/>
      <c r="BUD49" s="97"/>
      <c r="BUE49" s="97"/>
      <c r="BUF49" s="97"/>
      <c r="BUG49" s="97"/>
      <c r="BUH49" s="97"/>
      <c r="BUI49" s="97"/>
      <c r="BUJ49" s="97"/>
      <c r="BUK49" s="97"/>
      <c r="BUL49" s="97"/>
      <c r="BUM49" s="97"/>
      <c r="BUN49" s="97"/>
      <c r="BUO49" s="97"/>
      <c r="BUP49" s="97"/>
      <c r="BUQ49" s="97"/>
      <c r="BUR49" s="97"/>
      <c r="BUS49" s="97"/>
      <c r="BUT49" s="97"/>
      <c r="BUU49" s="97"/>
      <c r="BUV49" s="97"/>
      <c r="BUW49" s="97"/>
      <c r="BUX49" s="97"/>
      <c r="BUY49" s="97"/>
      <c r="BUZ49" s="97"/>
      <c r="BVA49" s="97"/>
      <c r="BVB49" s="97"/>
      <c r="BVC49" s="97"/>
      <c r="BVD49" s="97"/>
      <c r="BVE49" s="97"/>
      <c r="BVF49" s="97"/>
      <c r="BVG49" s="97"/>
      <c r="BVH49" s="97"/>
      <c r="BVI49" s="97"/>
      <c r="BVJ49" s="97"/>
      <c r="BVK49" s="97"/>
      <c r="BVL49" s="97"/>
      <c r="BVM49" s="97"/>
      <c r="BVN49" s="97"/>
      <c r="BVO49" s="97"/>
      <c r="BVP49" s="97"/>
      <c r="BVQ49" s="97"/>
      <c r="BVR49" s="97"/>
      <c r="BVS49" s="97"/>
      <c r="BVT49" s="97"/>
      <c r="BVU49" s="97"/>
      <c r="BVV49" s="97"/>
      <c r="BVW49" s="97"/>
      <c r="BVX49" s="97"/>
      <c r="BVY49" s="97"/>
      <c r="BVZ49" s="97"/>
      <c r="BWA49" s="97"/>
      <c r="BWB49" s="97"/>
      <c r="BWC49" s="97"/>
      <c r="BWD49" s="97"/>
      <c r="BWE49" s="97"/>
      <c r="BWF49" s="97"/>
      <c r="BWG49" s="97"/>
      <c r="BWH49" s="97"/>
      <c r="BWI49" s="97"/>
      <c r="BWJ49" s="97"/>
      <c r="BWK49" s="97"/>
      <c r="BWL49" s="97"/>
      <c r="BWM49" s="97"/>
      <c r="BWN49" s="97"/>
      <c r="BWO49" s="97"/>
      <c r="BWP49" s="97"/>
      <c r="BWQ49" s="97"/>
      <c r="BWR49" s="97"/>
      <c r="BWS49" s="97"/>
      <c r="BWT49" s="97"/>
      <c r="BWU49" s="97"/>
      <c r="BWV49" s="97"/>
      <c r="BWW49" s="97"/>
      <c r="BWX49" s="97"/>
      <c r="BWY49" s="97"/>
      <c r="BWZ49" s="97"/>
      <c r="BXA49" s="97"/>
      <c r="BXB49" s="97"/>
      <c r="BXC49" s="97"/>
      <c r="BXD49" s="97"/>
      <c r="BXE49" s="97"/>
      <c r="BXF49" s="97"/>
      <c r="BXG49" s="97"/>
      <c r="BXH49" s="97"/>
      <c r="BXI49" s="97"/>
      <c r="BXJ49" s="97"/>
      <c r="BXK49" s="97"/>
      <c r="BXL49" s="97"/>
      <c r="BXM49" s="97"/>
      <c r="BXN49" s="97"/>
      <c r="BXO49" s="97"/>
      <c r="BXP49" s="97"/>
      <c r="BXQ49" s="97"/>
      <c r="BXR49" s="97"/>
      <c r="BXS49" s="97"/>
      <c r="BXT49" s="97"/>
      <c r="BXU49" s="97"/>
      <c r="BXV49" s="97"/>
      <c r="BXW49" s="97"/>
      <c r="BXX49" s="97"/>
      <c r="BXY49" s="97"/>
      <c r="BXZ49" s="97"/>
      <c r="BYA49" s="97"/>
      <c r="BYB49" s="97"/>
      <c r="BYC49" s="97"/>
      <c r="BYD49" s="97"/>
      <c r="BYE49" s="97"/>
      <c r="BYF49" s="97"/>
      <c r="BYG49" s="97"/>
      <c r="BYH49" s="97"/>
      <c r="BYI49" s="97"/>
      <c r="BYJ49" s="97"/>
      <c r="BYK49" s="97"/>
      <c r="BYL49" s="97"/>
      <c r="BYM49" s="97"/>
      <c r="BYN49" s="97"/>
      <c r="BYO49" s="97"/>
      <c r="BYP49" s="97"/>
      <c r="BYQ49" s="97"/>
      <c r="BYR49" s="97"/>
      <c r="BYS49" s="97"/>
      <c r="BYT49" s="97"/>
      <c r="BYU49" s="97"/>
      <c r="BYV49" s="97"/>
      <c r="BYW49" s="97"/>
      <c r="BYX49" s="97"/>
      <c r="BYY49" s="97"/>
      <c r="BYZ49" s="97"/>
      <c r="BZA49" s="97"/>
      <c r="BZB49" s="97"/>
      <c r="BZC49" s="97"/>
      <c r="BZD49" s="97"/>
      <c r="BZE49" s="97"/>
      <c r="BZF49" s="97"/>
      <c r="BZG49" s="97"/>
      <c r="BZH49" s="97"/>
      <c r="BZI49" s="97"/>
      <c r="BZJ49" s="97"/>
      <c r="BZK49" s="97"/>
      <c r="BZL49" s="97"/>
      <c r="BZM49" s="97"/>
      <c r="BZN49" s="97"/>
      <c r="BZO49" s="97"/>
      <c r="BZP49" s="97"/>
      <c r="BZQ49" s="97"/>
      <c r="BZR49" s="97"/>
      <c r="BZS49" s="97"/>
      <c r="BZT49" s="97"/>
      <c r="BZU49" s="97"/>
      <c r="BZV49" s="97"/>
      <c r="BZW49" s="97"/>
      <c r="BZX49" s="97"/>
      <c r="BZY49" s="97"/>
      <c r="BZZ49" s="97"/>
      <c r="CAA49" s="97"/>
      <c r="CAB49" s="97"/>
      <c r="CAC49" s="97"/>
      <c r="CAD49" s="97"/>
      <c r="CAE49" s="97"/>
      <c r="CAF49" s="97"/>
      <c r="CAG49" s="97"/>
      <c r="CAH49" s="97"/>
      <c r="CAI49" s="97"/>
      <c r="CAJ49" s="97"/>
      <c r="CAK49" s="97"/>
      <c r="CAL49" s="97"/>
      <c r="CAM49" s="97"/>
      <c r="CAN49" s="97"/>
      <c r="CAO49" s="97"/>
      <c r="CAP49" s="97"/>
      <c r="CAQ49" s="97"/>
      <c r="CAR49" s="97"/>
      <c r="CAS49" s="97"/>
      <c r="CAT49" s="97"/>
      <c r="CAU49" s="97"/>
      <c r="CAV49" s="97"/>
      <c r="CAW49" s="97"/>
      <c r="CAX49" s="97"/>
      <c r="CAY49" s="97"/>
      <c r="CAZ49" s="97"/>
      <c r="CBA49" s="97"/>
      <c r="CBB49" s="97"/>
      <c r="CBC49" s="97"/>
      <c r="CBD49" s="97"/>
      <c r="CBE49" s="97"/>
      <c r="CBF49" s="97"/>
      <c r="CBG49" s="97"/>
      <c r="CBH49" s="97"/>
      <c r="CBI49" s="97"/>
      <c r="CBJ49" s="97"/>
      <c r="CBK49" s="97"/>
      <c r="CBL49" s="97"/>
      <c r="CBM49" s="97"/>
      <c r="CBN49" s="97"/>
      <c r="CBO49" s="97"/>
      <c r="CBP49" s="97"/>
      <c r="CBQ49" s="97"/>
      <c r="CBR49" s="97"/>
      <c r="CBS49" s="97"/>
      <c r="CBT49" s="97"/>
      <c r="CBU49" s="97"/>
      <c r="CBV49" s="97"/>
      <c r="CBW49" s="97"/>
      <c r="CBX49" s="97"/>
      <c r="CBY49" s="97"/>
      <c r="CBZ49" s="97"/>
      <c r="CCA49" s="97"/>
      <c r="CCB49" s="97"/>
      <c r="CCC49" s="97"/>
      <c r="CCD49" s="97"/>
      <c r="CCE49" s="97"/>
      <c r="CCF49" s="97"/>
      <c r="CCG49" s="97"/>
      <c r="CCH49" s="97"/>
      <c r="CCI49" s="97"/>
      <c r="CCJ49" s="97"/>
      <c r="CCK49" s="97"/>
      <c r="CCL49" s="97"/>
      <c r="CCM49" s="97"/>
      <c r="CCN49" s="97"/>
      <c r="CCO49" s="97"/>
      <c r="CCP49" s="97"/>
      <c r="CCQ49" s="97"/>
      <c r="CCR49" s="97"/>
      <c r="CCS49" s="97"/>
      <c r="CCT49" s="97"/>
      <c r="CCU49" s="97"/>
      <c r="CCV49" s="97"/>
      <c r="CCW49" s="97"/>
      <c r="CCX49" s="97"/>
      <c r="CCY49" s="97"/>
      <c r="CCZ49" s="97"/>
      <c r="CDA49" s="97"/>
      <c r="CDB49" s="97"/>
      <c r="CDC49" s="97"/>
      <c r="CDD49" s="97"/>
      <c r="CDE49" s="97"/>
      <c r="CDF49" s="97"/>
      <c r="CDG49" s="97"/>
      <c r="CDH49" s="97"/>
      <c r="CDI49" s="97"/>
      <c r="CDJ49" s="97"/>
      <c r="CDK49" s="97"/>
      <c r="CDL49" s="97"/>
      <c r="CDM49" s="97"/>
      <c r="CDN49" s="97"/>
      <c r="CDO49" s="97"/>
      <c r="CDP49" s="97"/>
      <c r="CDQ49" s="97"/>
      <c r="CDR49" s="97"/>
      <c r="CDS49" s="97"/>
      <c r="CDT49" s="97"/>
      <c r="CDU49" s="97"/>
      <c r="CDV49" s="97"/>
      <c r="CDW49" s="97"/>
      <c r="CDX49" s="97"/>
      <c r="CDY49" s="97"/>
      <c r="CDZ49" s="97"/>
      <c r="CEA49" s="97"/>
      <c r="CEB49" s="97"/>
      <c r="CEC49" s="97"/>
      <c r="CED49" s="97"/>
      <c r="CEE49" s="97"/>
      <c r="CEF49" s="97"/>
      <c r="CEG49" s="97"/>
      <c r="CEH49" s="97"/>
      <c r="CEI49" s="97"/>
      <c r="CEJ49" s="97"/>
      <c r="CEK49" s="97"/>
      <c r="CEL49" s="97"/>
      <c r="CEM49" s="97"/>
      <c r="CEN49" s="97"/>
      <c r="CEO49" s="97"/>
      <c r="CEP49" s="97"/>
      <c r="CEQ49" s="97"/>
      <c r="CER49" s="97"/>
      <c r="CES49" s="97"/>
      <c r="CET49" s="97"/>
      <c r="CEU49" s="97"/>
      <c r="CEV49" s="97"/>
      <c r="CEW49" s="97"/>
      <c r="CEX49" s="97"/>
      <c r="CEY49" s="97"/>
      <c r="CEZ49" s="97"/>
      <c r="CFA49" s="97"/>
      <c r="CFB49" s="97"/>
      <c r="CFC49" s="97"/>
      <c r="CFD49" s="97"/>
      <c r="CFE49" s="97"/>
      <c r="CFF49" s="97"/>
      <c r="CFG49" s="97"/>
      <c r="CFH49" s="97"/>
      <c r="CFI49" s="97"/>
      <c r="CFJ49" s="97"/>
      <c r="CFK49" s="97"/>
      <c r="CFL49" s="97"/>
      <c r="CFM49" s="97"/>
      <c r="CFN49" s="97"/>
      <c r="CFO49" s="97"/>
      <c r="CFP49" s="97"/>
      <c r="CFQ49" s="97"/>
      <c r="CFR49" s="97"/>
      <c r="CFS49" s="97"/>
      <c r="CFT49" s="97"/>
      <c r="CFU49" s="97"/>
      <c r="CFV49" s="97"/>
      <c r="CFW49" s="97"/>
      <c r="CFX49" s="97"/>
      <c r="CFY49" s="97"/>
      <c r="CFZ49" s="97"/>
      <c r="CGA49" s="97"/>
      <c r="CGB49" s="97"/>
      <c r="CGC49" s="97"/>
      <c r="CGD49" s="97"/>
      <c r="CGE49" s="97"/>
      <c r="CGF49" s="97"/>
      <c r="CGG49" s="97"/>
      <c r="CGH49" s="97"/>
      <c r="CGI49" s="97"/>
      <c r="CGJ49" s="97"/>
      <c r="CGK49" s="97"/>
      <c r="CGL49" s="97"/>
      <c r="CGM49" s="97"/>
      <c r="CGN49" s="97"/>
      <c r="CGO49" s="97"/>
      <c r="CGP49" s="97"/>
      <c r="CGQ49" s="97"/>
      <c r="CGR49" s="97"/>
      <c r="CGS49" s="97"/>
      <c r="CGT49" s="97"/>
      <c r="CGU49" s="97"/>
      <c r="CGV49" s="97"/>
      <c r="CGW49" s="97"/>
      <c r="CGX49" s="97"/>
      <c r="CGY49" s="97"/>
      <c r="CGZ49" s="97"/>
      <c r="CHA49" s="97"/>
      <c r="CHB49" s="97"/>
      <c r="CHC49" s="97"/>
      <c r="CHD49" s="97"/>
      <c r="CHE49" s="97"/>
      <c r="CHF49" s="97"/>
      <c r="CHG49" s="97"/>
      <c r="CHH49" s="97"/>
      <c r="CHI49" s="97"/>
      <c r="CHJ49" s="97"/>
      <c r="CHK49" s="97"/>
      <c r="CHL49" s="97"/>
      <c r="CHM49" s="97"/>
      <c r="CHN49" s="97"/>
      <c r="CHO49" s="97"/>
      <c r="CHP49" s="97"/>
      <c r="CHQ49" s="97"/>
      <c r="CHR49" s="97"/>
      <c r="CHS49" s="97"/>
      <c r="CHT49" s="97"/>
      <c r="CHU49" s="97"/>
      <c r="CHV49" s="97"/>
      <c r="CHW49" s="97"/>
      <c r="CHX49" s="97"/>
      <c r="CHY49" s="97"/>
      <c r="CHZ49" s="97"/>
      <c r="CIA49" s="97"/>
      <c r="CIB49" s="97"/>
      <c r="CIC49" s="97"/>
      <c r="CID49" s="97"/>
      <c r="CIE49" s="97"/>
      <c r="CIF49" s="97"/>
      <c r="CIG49" s="97"/>
      <c r="CIH49" s="97"/>
      <c r="CII49" s="97"/>
      <c r="CIJ49" s="97"/>
      <c r="CIK49" s="97"/>
      <c r="CIL49" s="97"/>
      <c r="CIM49" s="97"/>
      <c r="CIN49" s="97"/>
      <c r="CIO49" s="97"/>
      <c r="CIP49" s="97"/>
      <c r="CIQ49" s="97"/>
      <c r="CIR49" s="97"/>
      <c r="CIS49" s="97"/>
      <c r="CIT49" s="97"/>
      <c r="CIU49" s="97"/>
      <c r="CIV49" s="97"/>
      <c r="CIW49" s="97"/>
      <c r="CIX49" s="97"/>
      <c r="CIY49" s="97"/>
      <c r="CIZ49" s="97"/>
      <c r="CJA49" s="97"/>
      <c r="CJB49" s="97"/>
      <c r="CJC49" s="97"/>
      <c r="CJD49" s="97"/>
      <c r="CJE49" s="97"/>
      <c r="CJF49" s="97"/>
      <c r="CJG49" s="97"/>
      <c r="CJH49" s="97"/>
      <c r="CJI49" s="97"/>
      <c r="CJJ49" s="97"/>
      <c r="CJK49" s="97"/>
      <c r="CJL49" s="97"/>
      <c r="CJM49" s="97"/>
      <c r="CJN49" s="97"/>
      <c r="CJO49" s="97"/>
      <c r="CJP49" s="97"/>
      <c r="CJQ49" s="97"/>
      <c r="CJR49" s="97"/>
      <c r="CJS49" s="97"/>
      <c r="CJT49" s="97"/>
      <c r="CJU49" s="97"/>
      <c r="CJV49" s="97"/>
      <c r="CJW49" s="97"/>
      <c r="CJX49" s="97"/>
      <c r="CJY49" s="97"/>
      <c r="CJZ49" s="97"/>
      <c r="CKA49" s="97"/>
      <c r="CKB49" s="97"/>
      <c r="CKC49" s="97"/>
      <c r="CKD49" s="97"/>
      <c r="CKE49" s="97"/>
      <c r="CKF49" s="97"/>
      <c r="CKG49" s="97"/>
      <c r="CKH49" s="97"/>
      <c r="CKI49" s="97"/>
      <c r="CKJ49" s="97"/>
      <c r="CKK49" s="97"/>
      <c r="CKL49" s="97"/>
      <c r="CKM49" s="97"/>
      <c r="CKN49" s="97"/>
      <c r="CKO49" s="97"/>
      <c r="CKP49" s="97"/>
      <c r="CKQ49" s="97"/>
      <c r="CKR49" s="97"/>
      <c r="CKS49" s="97"/>
      <c r="CKT49" s="97"/>
      <c r="CKU49" s="97"/>
      <c r="CKV49" s="97"/>
      <c r="CKW49" s="97"/>
      <c r="CKX49" s="97"/>
      <c r="CKY49" s="97"/>
      <c r="CKZ49" s="97"/>
      <c r="CLA49" s="97"/>
      <c r="CLB49" s="97"/>
      <c r="CLC49" s="97"/>
      <c r="CLD49" s="97"/>
      <c r="CLE49" s="97"/>
      <c r="CLF49" s="97"/>
      <c r="CLG49" s="97"/>
      <c r="CLH49" s="97"/>
      <c r="CLI49" s="97"/>
      <c r="CLJ49" s="97"/>
      <c r="CLK49" s="97"/>
      <c r="CLL49" s="97"/>
      <c r="CLM49" s="97"/>
      <c r="CLN49" s="97"/>
      <c r="CLO49" s="97"/>
      <c r="CLP49" s="97"/>
      <c r="CLQ49" s="97"/>
      <c r="CLR49" s="97"/>
      <c r="CLS49" s="97"/>
      <c r="CLT49" s="97"/>
      <c r="CLU49" s="97"/>
      <c r="CLV49" s="97"/>
      <c r="CLW49" s="97"/>
      <c r="CLX49" s="97"/>
      <c r="CLY49" s="97"/>
      <c r="CLZ49" s="97"/>
      <c r="CMA49" s="97"/>
      <c r="CMB49" s="97"/>
      <c r="CMC49" s="97"/>
      <c r="CMD49" s="97"/>
      <c r="CME49" s="97"/>
      <c r="CMF49" s="97"/>
      <c r="CMG49" s="97"/>
      <c r="CMH49" s="97"/>
      <c r="CMI49" s="97"/>
      <c r="CMJ49" s="97"/>
      <c r="CMK49" s="97"/>
      <c r="CML49" s="97"/>
      <c r="CMM49" s="97"/>
      <c r="CMN49" s="97"/>
      <c r="CMO49" s="97"/>
      <c r="CMP49" s="97"/>
      <c r="CMQ49" s="97"/>
      <c r="CMR49" s="97"/>
      <c r="CMS49" s="97"/>
      <c r="CMT49" s="97"/>
      <c r="CMU49" s="97"/>
      <c r="CMV49" s="97"/>
      <c r="CMW49" s="97"/>
      <c r="CMX49" s="97"/>
      <c r="CMY49" s="97"/>
      <c r="CMZ49" s="97"/>
      <c r="CNA49" s="97"/>
    </row>
    <row r="50" spans="1:2393" s="71" customFormat="1" ht="18" customHeight="1">
      <c r="A50" s="65" t="s">
        <v>59</v>
      </c>
      <c r="B50" s="66"/>
      <c r="C50" s="50">
        <v>1258.5</v>
      </c>
      <c r="D50" s="18">
        <v>10117</v>
      </c>
      <c r="E50" s="50">
        <v>855.29999999999927</v>
      </c>
      <c r="F50" s="18">
        <v>7055</v>
      </c>
      <c r="G50" s="50"/>
      <c r="H50" s="18"/>
      <c r="I50" s="50">
        <v>0</v>
      </c>
      <c r="J50" s="18">
        <f>[1]район!I50</f>
        <v>2167.8000000000002</v>
      </c>
      <c r="K50" s="50"/>
      <c r="L50" s="18"/>
      <c r="M50" s="50"/>
      <c r="N50" s="18"/>
      <c r="O50" s="72">
        <f>[1]район!M50+[1]город!M50+[1]поселения!M51-1000-1000-1180-1500-1097</f>
        <v>0.1999999999998181</v>
      </c>
      <c r="P50" s="41">
        <f>[1]район!M50</f>
        <v>5777.2</v>
      </c>
      <c r="Q50" s="33">
        <v>0</v>
      </c>
      <c r="R50" s="51">
        <f t="shared" si="5"/>
        <v>2.665005996863179</v>
      </c>
      <c r="S50" s="50">
        <f>'[1]бюджет округа (района)'!BH30+'[1]бюджеты поселений'!BH30</f>
        <v>0</v>
      </c>
      <c r="T50" s="18">
        <f>'[1]бюджет округа (района)'!BH30</f>
        <v>0</v>
      </c>
      <c r="U50" s="50">
        <f>'[1]бюджет округа (района)'!BI30+'[1]бюджеты поселений'!BI30</f>
        <v>0</v>
      </c>
      <c r="V50" s="18">
        <f>'[1]бюджет округа (района)'!BI30</f>
        <v>0</v>
      </c>
      <c r="W50" s="50"/>
      <c r="X50" s="50"/>
      <c r="Y50" s="51"/>
      <c r="Z50" s="51"/>
      <c r="AA50" s="51"/>
      <c r="AB50" s="51"/>
      <c r="AC50" s="52"/>
      <c r="AD50" s="67"/>
      <c r="AE50" s="68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97"/>
      <c r="FP50" s="97"/>
      <c r="FQ50" s="97"/>
      <c r="FR50" s="97"/>
      <c r="FS50" s="97"/>
      <c r="FT50" s="97"/>
      <c r="FU50" s="97"/>
      <c r="FV50" s="97"/>
      <c r="FW50" s="97"/>
      <c r="FX50" s="97"/>
      <c r="FY50" s="97"/>
      <c r="FZ50" s="97"/>
      <c r="GA50" s="97"/>
      <c r="GB50" s="97"/>
      <c r="GC50" s="97"/>
      <c r="GD50" s="97"/>
      <c r="GE50" s="97"/>
      <c r="GF50" s="97"/>
      <c r="GG50" s="97"/>
      <c r="GH50" s="97"/>
      <c r="GI50" s="97"/>
      <c r="GJ50" s="97"/>
      <c r="GK50" s="97"/>
      <c r="GL50" s="97"/>
      <c r="GM50" s="97"/>
      <c r="GN50" s="97"/>
      <c r="GO50" s="97"/>
      <c r="GP50" s="97"/>
      <c r="GQ50" s="97"/>
      <c r="GR50" s="97"/>
      <c r="GS50" s="97"/>
      <c r="GT50" s="97"/>
      <c r="GU50" s="97"/>
      <c r="GV50" s="97"/>
      <c r="GW50" s="97"/>
      <c r="GX50" s="97"/>
      <c r="GY50" s="97"/>
      <c r="GZ50" s="97"/>
      <c r="HA50" s="97"/>
      <c r="HB50" s="97"/>
      <c r="HC50" s="97"/>
      <c r="HD50" s="97"/>
      <c r="HE50" s="97"/>
      <c r="HF50" s="97"/>
      <c r="HG50" s="97"/>
      <c r="HH50" s="97"/>
      <c r="HI50" s="97"/>
      <c r="HJ50" s="97"/>
      <c r="HK50" s="97"/>
      <c r="HL50" s="97"/>
      <c r="HM50" s="97"/>
      <c r="HN50" s="97"/>
      <c r="HO50" s="97"/>
      <c r="HP50" s="97"/>
      <c r="HQ50" s="97"/>
      <c r="HR50" s="97"/>
      <c r="HS50" s="97"/>
      <c r="HT50" s="97"/>
      <c r="HU50" s="97"/>
      <c r="HV50" s="97"/>
      <c r="HW50" s="97"/>
      <c r="HX50" s="97"/>
      <c r="HY50" s="97"/>
      <c r="HZ50" s="97"/>
      <c r="IA50" s="97"/>
      <c r="IB50" s="97"/>
      <c r="IC50" s="97"/>
      <c r="ID50" s="97"/>
      <c r="IE50" s="97"/>
      <c r="IF50" s="97"/>
      <c r="IG50" s="97"/>
      <c r="IH50" s="97"/>
      <c r="II50" s="97"/>
      <c r="IJ50" s="97"/>
      <c r="IK50" s="97"/>
      <c r="IL50" s="97"/>
      <c r="IM50" s="97"/>
      <c r="IN50" s="97"/>
      <c r="IO50" s="97"/>
      <c r="IP50" s="97"/>
      <c r="IQ50" s="97"/>
      <c r="IR50" s="97"/>
      <c r="IS50" s="97"/>
      <c r="IT50" s="97"/>
      <c r="IU50" s="97"/>
      <c r="IV50" s="97"/>
      <c r="IW50" s="97"/>
      <c r="IX50" s="97"/>
      <c r="IY50" s="97"/>
      <c r="IZ50" s="97"/>
      <c r="JA50" s="97"/>
      <c r="JB50" s="97"/>
      <c r="JC50" s="97"/>
      <c r="JD50" s="97"/>
      <c r="JE50" s="97"/>
      <c r="JF50" s="97"/>
      <c r="JG50" s="97"/>
      <c r="JH50" s="97"/>
      <c r="JI50" s="97"/>
      <c r="JJ50" s="97"/>
      <c r="JK50" s="97"/>
      <c r="JL50" s="97"/>
      <c r="JM50" s="97"/>
      <c r="JN50" s="97"/>
      <c r="JO50" s="97"/>
      <c r="JP50" s="97"/>
      <c r="JQ50" s="97"/>
      <c r="JR50" s="97"/>
      <c r="JS50" s="97"/>
      <c r="JT50" s="97"/>
      <c r="JU50" s="97"/>
      <c r="JV50" s="97"/>
      <c r="JW50" s="97"/>
      <c r="JX50" s="97"/>
      <c r="JY50" s="97"/>
      <c r="JZ50" s="97"/>
      <c r="KA50" s="97"/>
      <c r="KB50" s="97"/>
      <c r="KC50" s="97"/>
      <c r="KD50" s="97"/>
      <c r="KE50" s="97"/>
      <c r="KF50" s="97"/>
      <c r="KG50" s="97"/>
      <c r="KH50" s="97"/>
      <c r="KI50" s="97"/>
      <c r="KJ50" s="97"/>
      <c r="KK50" s="97"/>
      <c r="KL50" s="97"/>
      <c r="KM50" s="97"/>
      <c r="KN50" s="97"/>
      <c r="KO50" s="97"/>
      <c r="KP50" s="97"/>
      <c r="KQ50" s="97"/>
      <c r="KR50" s="97"/>
      <c r="KS50" s="97"/>
      <c r="KT50" s="97"/>
      <c r="KU50" s="97"/>
      <c r="KV50" s="97"/>
      <c r="KW50" s="97"/>
      <c r="KX50" s="97"/>
      <c r="KY50" s="97"/>
      <c r="KZ50" s="97"/>
      <c r="LA50" s="97"/>
      <c r="LB50" s="97"/>
      <c r="LC50" s="97"/>
      <c r="LD50" s="97"/>
      <c r="LE50" s="97"/>
      <c r="LF50" s="97"/>
      <c r="LG50" s="97"/>
      <c r="LH50" s="97"/>
      <c r="LI50" s="97"/>
      <c r="LJ50" s="97"/>
      <c r="LK50" s="97"/>
      <c r="LL50" s="97"/>
      <c r="LM50" s="97"/>
      <c r="LN50" s="97"/>
      <c r="LO50" s="97"/>
      <c r="LP50" s="97"/>
      <c r="LQ50" s="97"/>
      <c r="LR50" s="97"/>
      <c r="LS50" s="97"/>
      <c r="LT50" s="97"/>
      <c r="LU50" s="97"/>
      <c r="LV50" s="97"/>
      <c r="LW50" s="97"/>
      <c r="LX50" s="97"/>
      <c r="LY50" s="97"/>
      <c r="LZ50" s="97"/>
      <c r="MA50" s="97"/>
      <c r="MB50" s="97"/>
      <c r="MC50" s="97"/>
      <c r="MD50" s="97"/>
      <c r="ME50" s="97"/>
      <c r="MF50" s="97"/>
      <c r="MG50" s="97"/>
      <c r="MH50" s="97"/>
      <c r="MI50" s="97"/>
      <c r="MJ50" s="97"/>
      <c r="MK50" s="97"/>
      <c r="ML50" s="97"/>
      <c r="MM50" s="97"/>
      <c r="MN50" s="97"/>
      <c r="MO50" s="97"/>
      <c r="MP50" s="97"/>
      <c r="MQ50" s="97"/>
      <c r="MR50" s="97"/>
      <c r="MS50" s="97"/>
      <c r="MT50" s="97"/>
      <c r="MU50" s="97"/>
      <c r="MV50" s="97"/>
      <c r="MW50" s="97"/>
      <c r="MX50" s="97"/>
      <c r="MY50" s="97"/>
      <c r="MZ50" s="97"/>
      <c r="NA50" s="97"/>
      <c r="NB50" s="97"/>
      <c r="NC50" s="97"/>
      <c r="ND50" s="97"/>
      <c r="NE50" s="97"/>
      <c r="NF50" s="97"/>
      <c r="NG50" s="97"/>
      <c r="NH50" s="97"/>
      <c r="NI50" s="97"/>
      <c r="NJ50" s="97"/>
      <c r="NK50" s="97"/>
      <c r="NL50" s="97"/>
      <c r="NM50" s="97"/>
      <c r="NN50" s="97"/>
      <c r="NO50" s="97"/>
      <c r="NP50" s="97"/>
      <c r="NQ50" s="97"/>
      <c r="NR50" s="97"/>
      <c r="NS50" s="97"/>
      <c r="NT50" s="97"/>
      <c r="NU50" s="97"/>
      <c r="NV50" s="97"/>
      <c r="NW50" s="97"/>
      <c r="NX50" s="97"/>
      <c r="NY50" s="97"/>
      <c r="NZ50" s="97"/>
      <c r="OA50" s="97"/>
      <c r="OB50" s="97"/>
      <c r="OC50" s="97"/>
      <c r="OD50" s="97"/>
      <c r="OE50" s="97"/>
      <c r="OF50" s="97"/>
      <c r="OG50" s="97"/>
      <c r="OH50" s="97"/>
      <c r="OI50" s="97"/>
      <c r="OJ50" s="97"/>
      <c r="OK50" s="97"/>
      <c r="OL50" s="97"/>
      <c r="OM50" s="97"/>
      <c r="ON50" s="97"/>
      <c r="OO50" s="97"/>
      <c r="OP50" s="97"/>
      <c r="OQ50" s="97"/>
      <c r="OR50" s="97"/>
      <c r="OS50" s="97"/>
      <c r="OT50" s="97"/>
      <c r="OU50" s="97"/>
      <c r="OV50" s="97"/>
      <c r="OW50" s="97"/>
      <c r="OX50" s="97"/>
      <c r="OY50" s="97"/>
      <c r="OZ50" s="97"/>
      <c r="PA50" s="97"/>
      <c r="PB50" s="97"/>
      <c r="PC50" s="97"/>
      <c r="PD50" s="97"/>
      <c r="PE50" s="97"/>
      <c r="PF50" s="97"/>
      <c r="PG50" s="97"/>
      <c r="PH50" s="97"/>
      <c r="PI50" s="97"/>
      <c r="PJ50" s="97"/>
      <c r="PK50" s="97"/>
      <c r="PL50" s="97"/>
      <c r="PM50" s="97"/>
      <c r="PN50" s="97"/>
      <c r="PO50" s="97"/>
      <c r="PP50" s="97"/>
      <c r="PQ50" s="97"/>
      <c r="PR50" s="97"/>
      <c r="PS50" s="97"/>
      <c r="PT50" s="97"/>
      <c r="PU50" s="97"/>
      <c r="PV50" s="97"/>
      <c r="PW50" s="97"/>
      <c r="PX50" s="97"/>
      <c r="PY50" s="97"/>
      <c r="PZ50" s="97"/>
      <c r="QA50" s="97"/>
      <c r="QB50" s="97"/>
      <c r="QC50" s="97"/>
      <c r="QD50" s="97"/>
      <c r="QE50" s="97"/>
      <c r="QF50" s="97"/>
      <c r="QG50" s="97"/>
      <c r="QH50" s="97"/>
      <c r="QI50" s="97"/>
      <c r="QJ50" s="97"/>
      <c r="QK50" s="97"/>
      <c r="QL50" s="97"/>
      <c r="QM50" s="97"/>
      <c r="QN50" s="97"/>
      <c r="QO50" s="97"/>
      <c r="QP50" s="97"/>
      <c r="QQ50" s="97"/>
      <c r="QR50" s="97"/>
      <c r="QS50" s="97"/>
      <c r="QT50" s="97"/>
      <c r="QU50" s="97"/>
      <c r="QV50" s="97"/>
      <c r="QW50" s="97"/>
      <c r="QX50" s="97"/>
      <c r="QY50" s="97"/>
      <c r="QZ50" s="97"/>
      <c r="RA50" s="97"/>
      <c r="RB50" s="97"/>
      <c r="RC50" s="97"/>
      <c r="RD50" s="97"/>
      <c r="RE50" s="97"/>
      <c r="RF50" s="97"/>
      <c r="RG50" s="97"/>
      <c r="RH50" s="97"/>
      <c r="RI50" s="97"/>
      <c r="RJ50" s="97"/>
      <c r="RK50" s="97"/>
      <c r="RL50" s="97"/>
      <c r="RM50" s="97"/>
      <c r="RN50" s="97"/>
      <c r="RO50" s="97"/>
      <c r="RP50" s="97"/>
      <c r="RQ50" s="97"/>
      <c r="RR50" s="97"/>
      <c r="RS50" s="97"/>
      <c r="RT50" s="97"/>
      <c r="RU50" s="97"/>
      <c r="RV50" s="97"/>
      <c r="RW50" s="97"/>
      <c r="RX50" s="97"/>
      <c r="RY50" s="97"/>
      <c r="RZ50" s="97"/>
      <c r="SA50" s="97"/>
      <c r="SB50" s="97"/>
      <c r="SC50" s="97"/>
      <c r="SD50" s="97"/>
      <c r="SE50" s="97"/>
      <c r="SF50" s="97"/>
      <c r="SG50" s="97"/>
      <c r="SH50" s="97"/>
      <c r="SI50" s="97"/>
      <c r="SJ50" s="97"/>
      <c r="SK50" s="97"/>
      <c r="SL50" s="97"/>
      <c r="SM50" s="97"/>
      <c r="SN50" s="97"/>
      <c r="SO50" s="97"/>
      <c r="SP50" s="97"/>
      <c r="SQ50" s="97"/>
      <c r="SR50" s="97"/>
      <c r="SS50" s="97"/>
      <c r="ST50" s="97"/>
      <c r="SU50" s="97"/>
      <c r="SV50" s="97"/>
      <c r="SW50" s="97"/>
      <c r="SX50" s="97"/>
      <c r="SY50" s="97"/>
      <c r="SZ50" s="97"/>
      <c r="TA50" s="97"/>
      <c r="TB50" s="97"/>
      <c r="TC50" s="97"/>
      <c r="TD50" s="97"/>
      <c r="TE50" s="97"/>
      <c r="TF50" s="97"/>
      <c r="TG50" s="97"/>
      <c r="TH50" s="97"/>
      <c r="TI50" s="97"/>
      <c r="TJ50" s="97"/>
      <c r="TK50" s="97"/>
      <c r="TL50" s="97"/>
      <c r="TM50" s="97"/>
      <c r="TN50" s="97"/>
      <c r="TO50" s="97"/>
      <c r="TP50" s="97"/>
      <c r="TQ50" s="97"/>
      <c r="TR50" s="97"/>
      <c r="TS50" s="97"/>
      <c r="TT50" s="97"/>
      <c r="TU50" s="97"/>
      <c r="TV50" s="97"/>
      <c r="TW50" s="97"/>
      <c r="TX50" s="97"/>
      <c r="TY50" s="97"/>
      <c r="TZ50" s="97"/>
      <c r="UA50" s="97"/>
      <c r="UB50" s="97"/>
      <c r="UC50" s="97"/>
      <c r="UD50" s="97"/>
      <c r="UE50" s="97"/>
      <c r="UF50" s="97"/>
      <c r="UG50" s="97"/>
      <c r="UH50" s="97"/>
      <c r="UI50" s="97"/>
      <c r="UJ50" s="97"/>
      <c r="UK50" s="97"/>
      <c r="UL50" s="97"/>
      <c r="UM50" s="97"/>
      <c r="UN50" s="97"/>
      <c r="UO50" s="97"/>
      <c r="UP50" s="97"/>
      <c r="UQ50" s="97"/>
      <c r="UR50" s="97"/>
      <c r="US50" s="97"/>
      <c r="UT50" s="97"/>
      <c r="UU50" s="97"/>
      <c r="UV50" s="97"/>
      <c r="UW50" s="97"/>
      <c r="UX50" s="97"/>
      <c r="UY50" s="97"/>
      <c r="UZ50" s="97"/>
      <c r="VA50" s="97"/>
      <c r="VB50" s="97"/>
      <c r="VC50" s="97"/>
      <c r="VD50" s="97"/>
      <c r="VE50" s="97"/>
      <c r="VF50" s="97"/>
      <c r="VG50" s="97"/>
      <c r="VH50" s="97"/>
      <c r="VI50" s="97"/>
      <c r="VJ50" s="97"/>
      <c r="VK50" s="97"/>
      <c r="VL50" s="97"/>
      <c r="VM50" s="97"/>
      <c r="VN50" s="97"/>
      <c r="VO50" s="97"/>
      <c r="VP50" s="97"/>
      <c r="VQ50" s="97"/>
      <c r="VR50" s="97"/>
      <c r="VS50" s="97"/>
      <c r="VT50" s="97"/>
      <c r="VU50" s="97"/>
      <c r="VV50" s="97"/>
      <c r="VW50" s="97"/>
      <c r="VX50" s="97"/>
      <c r="VY50" s="97"/>
      <c r="VZ50" s="97"/>
      <c r="WA50" s="97"/>
      <c r="WB50" s="97"/>
      <c r="WC50" s="97"/>
      <c r="WD50" s="97"/>
      <c r="WE50" s="97"/>
      <c r="WF50" s="97"/>
      <c r="WG50" s="97"/>
      <c r="WH50" s="97"/>
      <c r="WI50" s="97"/>
      <c r="WJ50" s="97"/>
      <c r="WK50" s="97"/>
      <c r="WL50" s="97"/>
      <c r="WM50" s="97"/>
      <c r="WN50" s="97"/>
      <c r="WO50" s="97"/>
      <c r="WP50" s="97"/>
      <c r="WQ50" s="97"/>
      <c r="WR50" s="97"/>
      <c r="WS50" s="97"/>
      <c r="WT50" s="97"/>
      <c r="WU50" s="97"/>
      <c r="WV50" s="97"/>
      <c r="WW50" s="97"/>
      <c r="WX50" s="97"/>
      <c r="WY50" s="97"/>
      <c r="WZ50" s="97"/>
      <c r="XA50" s="97"/>
      <c r="XB50" s="97"/>
      <c r="XC50" s="97"/>
      <c r="XD50" s="97"/>
      <c r="XE50" s="97"/>
      <c r="XF50" s="97"/>
      <c r="XG50" s="97"/>
      <c r="XH50" s="97"/>
      <c r="XI50" s="97"/>
      <c r="XJ50" s="97"/>
      <c r="XK50" s="97"/>
      <c r="XL50" s="97"/>
      <c r="XM50" s="97"/>
      <c r="XN50" s="97"/>
      <c r="XO50" s="97"/>
      <c r="XP50" s="97"/>
      <c r="XQ50" s="97"/>
      <c r="XR50" s="97"/>
      <c r="XS50" s="97"/>
      <c r="XT50" s="97"/>
      <c r="XU50" s="97"/>
      <c r="XV50" s="97"/>
      <c r="XW50" s="97"/>
      <c r="XX50" s="97"/>
      <c r="XY50" s="97"/>
      <c r="XZ50" s="97"/>
      <c r="YA50" s="97"/>
      <c r="YB50" s="97"/>
      <c r="YC50" s="97"/>
      <c r="YD50" s="97"/>
      <c r="YE50" s="97"/>
      <c r="YF50" s="97"/>
      <c r="YG50" s="97"/>
      <c r="YH50" s="97"/>
      <c r="YI50" s="97"/>
      <c r="YJ50" s="97"/>
      <c r="YK50" s="97"/>
      <c r="YL50" s="97"/>
      <c r="YM50" s="97"/>
      <c r="YN50" s="97"/>
      <c r="YO50" s="97"/>
      <c r="YP50" s="97"/>
      <c r="YQ50" s="97"/>
      <c r="YR50" s="97"/>
      <c r="YS50" s="97"/>
      <c r="YT50" s="97"/>
      <c r="YU50" s="97"/>
      <c r="YV50" s="97"/>
      <c r="YW50" s="97"/>
      <c r="YX50" s="97"/>
      <c r="YY50" s="97"/>
      <c r="YZ50" s="97"/>
      <c r="ZA50" s="97"/>
      <c r="ZB50" s="97"/>
      <c r="ZC50" s="97"/>
      <c r="ZD50" s="97"/>
      <c r="ZE50" s="97"/>
      <c r="ZF50" s="97"/>
      <c r="ZG50" s="97"/>
      <c r="ZH50" s="97"/>
      <c r="ZI50" s="97"/>
      <c r="ZJ50" s="97"/>
      <c r="ZK50" s="97"/>
      <c r="ZL50" s="97"/>
      <c r="ZM50" s="97"/>
      <c r="ZN50" s="97"/>
      <c r="ZO50" s="97"/>
      <c r="ZP50" s="97"/>
      <c r="ZQ50" s="97"/>
      <c r="ZR50" s="97"/>
      <c r="ZS50" s="97"/>
      <c r="ZT50" s="97"/>
      <c r="ZU50" s="97"/>
      <c r="ZV50" s="97"/>
      <c r="ZW50" s="97"/>
      <c r="ZX50" s="97"/>
      <c r="ZY50" s="97"/>
      <c r="ZZ50" s="97"/>
      <c r="AAA50" s="97"/>
      <c r="AAB50" s="97"/>
      <c r="AAC50" s="97"/>
      <c r="AAD50" s="97"/>
      <c r="AAE50" s="97"/>
      <c r="AAF50" s="97"/>
      <c r="AAG50" s="97"/>
      <c r="AAH50" s="97"/>
      <c r="AAI50" s="97"/>
      <c r="AAJ50" s="97"/>
      <c r="AAK50" s="97"/>
      <c r="AAL50" s="97"/>
      <c r="AAM50" s="97"/>
      <c r="AAN50" s="97"/>
      <c r="AAO50" s="97"/>
      <c r="AAP50" s="97"/>
      <c r="AAQ50" s="97"/>
      <c r="AAR50" s="97"/>
      <c r="AAS50" s="97"/>
      <c r="AAT50" s="97"/>
      <c r="AAU50" s="97"/>
      <c r="AAV50" s="97"/>
      <c r="AAW50" s="97"/>
      <c r="AAX50" s="97"/>
      <c r="AAY50" s="97"/>
      <c r="AAZ50" s="97"/>
      <c r="ABA50" s="97"/>
      <c r="ABB50" s="97"/>
      <c r="ABC50" s="97"/>
      <c r="ABD50" s="97"/>
      <c r="ABE50" s="97"/>
      <c r="ABF50" s="97"/>
      <c r="ABG50" s="97"/>
      <c r="ABH50" s="97"/>
      <c r="ABI50" s="97"/>
      <c r="ABJ50" s="97"/>
      <c r="ABK50" s="97"/>
      <c r="ABL50" s="97"/>
      <c r="ABM50" s="97"/>
      <c r="ABN50" s="97"/>
      <c r="ABO50" s="97"/>
      <c r="ABP50" s="97"/>
      <c r="ABQ50" s="97"/>
      <c r="ABR50" s="97"/>
      <c r="ABS50" s="97"/>
      <c r="ABT50" s="97"/>
      <c r="ABU50" s="97"/>
      <c r="ABV50" s="97"/>
      <c r="ABW50" s="97"/>
      <c r="ABX50" s="97"/>
      <c r="ABY50" s="97"/>
      <c r="ABZ50" s="97"/>
      <c r="ACA50" s="97"/>
      <c r="ACB50" s="97"/>
      <c r="ACC50" s="97"/>
      <c r="ACD50" s="97"/>
      <c r="ACE50" s="97"/>
      <c r="ACF50" s="97"/>
      <c r="ACG50" s="97"/>
      <c r="ACH50" s="97"/>
      <c r="ACI50" s="97"/>
      <c r="ACJ50" s="97"/>
      <c r="ACK50" s="97"/>
      <c r="ACL50" s="97"/>
      <c r="ACM50" s="97"/>
      <c r="ACN50" s="97"/>
      <c r="ACO50" s="97"/>
      <c r="ACP50" s="97"/>
      <c r="ACQ50" s="97"/>
      <c r="ACR50" s="97"/>
      <c r="ACS50" s="97"/>
      <c r="ACT50" s="97"/>
      <c r="ACU50" s="97"/>
      <c r="ACV50" s="97"/>
      <c r="ACW50" s="97"/>
      <c r="ACX50" s="97"/>
      <c r="ACY50" s="97"/>
      <c r="ACZ50" s="97"/>
      <c r="ADA50" s="97"/>
      <c r="ADB50" s="97"/>
      <c r="ADC50" s="97"/>
      <c r="ADD50" s="97"/>
      <c r="ADE50" s="97"/>
      <c r="ADF50" s="97"/>
      <c r="ADG50" s="97"/>
      <c r="ADH50" s="97"/>
      <c r="ADI50" s="97"/>
      <c r="ADJ50" s="97"/>
      <c r="ADK50" s="97"/>
      <c r="ADL50" s="97"/>
      <c r="ADM50" s="97"/>
      <c r="ADN50" s="97"/>
      <c r="ADO50" s="97"/>
      <c r="ADP50" s="97"/>
      <c r="ADQ50" s="97"/>
      <c r="ADR50" s="97"/>
      <c r="ADS50" s="97"/>
      <c r="ADT50" s="97"/>
      <c r="ADU50" s="97"/>
      <c r="ADV50" s="97"/>
      <c r="ADW50" s="97"/>
      <c r="ADX50" s="97"/>
      <c r="ADY50" s="97"/>
      <c r="ADZ50" s="97"/>
      <c r="AEA50" s="97"/>
      <c r="AEB50" s="97"/>
      <c r="AEC50" s="97"/>
      <c r="AED50" s="97"/>
      <c r="AEE50" s="97"/>
      <c r="AEF50" s="97"/>
      <c r="AEG50" s="97"/>
      <c r="AEH50" s="97"/>
      <c r="AEI50" s="97"/>
      <c r="AEJ50" s="97"/>
      <c r="AEK50" s="97"/>
      <c r="AEL50" s="97"/>
      <c r="AEM50" s="97"/>
      <c r="AEN50" s="97"/>
      <c r="AEO50" s="97"/>
      <c r="AEP50" s="97"/>
      <c r="AEQ50" s="97"/>
      <c r="AER50" s="97"/>
      <c r="AES50" s="97"/>
      <c r="AET50" s="97"/>
      <c r="AEU50" s="97"/>
      <c r="AEV50" s="97"/>
      <c r="AEW50" s="97"/>
      <c r="AEX50" s="97"/>
      <c r="AEY50" s="97"/>
      <c r="AEZ50" s="97"/>
      <c r="AFA50" s="97"/>
      <c r="AFB50" s="97"/>
      <c r="AFC50" s="97"/>
      <c r="AFD50" s="97"/>
      <c r="AFE50" s="97"/>
      <c r="AFF50" s="97"/>
      <c r="AFG50" s="97"/>
      <c r="AFH50" s="97"/>
      <c r="AFI50" s="97"/>
      <c r="AFJ50" s="97"/>
      <c r="AFK50" s="97"/>
      <c r="AFL50" s="97"/>
      <c r="AFM50" s="97"/>
      <c r="AFN50" s="97"/>
      <c r="AFO50" s="97"/>
      <c r="AFP50" s="97"/>
      <c r="AFQ50" s="97"/>
      <c r="AFR50" s="97"/>
      <c r="AFS50" s="97"/>
      <c r="AFT50" s="97"/>
      <c r="AFU50" s="97"/>
      <c r="AFV50" s="97"/>
      <c r="AFW50" s="97"/>
      <c r="AFX50" s="97"/>
      <c r="AFY50" s="97"/>
      <c r="AFZ50" s="97"/>
      <c r="AGA50" s="97"/>
      <c r="AGB50" s="97"/>
      <c r="AGC50" s="97"/>
      <c r="AGD50" s="97"/>
      <c r="AGE50" s="97"/>
      <c r="AGF50" s="97"/>
      <c r="AGG50" s="97"/>
      <c r="AGH50" s="97"/>
      <c r="AGI50" s="97"/>
      <c r="AGJ50" s="97"/>
      <c r="AGK50" s="97"/>
      <c r="AGL50" s="97"/>
      <c r="AGM50" s="97"/>
      <c r="AGN50" s="97"/>
      <c r="AGO50" s="97"/>
      <c r="AGP50" s="97"/>
      <c r="AGQ50" s="97"/>
      <c r="AGR50" s="97"/>
      <c r="AGS50" s="97"/>
      <c r="AGT50" s="97"/>
      <c r="AGU50" s="97"/>
      <c r="AGV50" s="97"/>
      <c r="AGW50" s="97"/>
      <c r="AGX50" s="97"/>
      <c r="AGY50" s="97"/>
      <c r="AGZ50" s="97"/>
      <c r="AHA50" s="97"/>
      <c r="AHB50" s="97"/>
      <c r="AHC50" s="97"/>
      <c r="AHD50" s="97"/>
      <c r="AHE50" s="97"/>
      <c r="AHF50" s="97"/>
      <c r="AHG50" s="97"/>
      <c r="AHH50" s="97"/>
      <c r="AHI50" s="97"/>
      <c r="AHJ50" s="97"/>
      <c r="AHK50" s="97"/>
      <c r="AHL50" s="97"/>
      <c r="AHM50" s="97"/>
      <c r="AHN50" s="97"/>
      <c r="AHO50" s="97"/>
      <c r="AHP50" s="97"/>
      <c r="AHQ50" s="97"/>
      <c r="AHR50" s="97"/>
      <c r="AHS50" s="97"/>
      <c r="AHT50" s="97"/>
      <c r="AHU50" s="97"/>
      <c r="AHV50" s="97"/>
      <c r="AHW50" s="97"/>
      <c r="AHX50" s="97"/>
      <c r="AHY50" s="97"/>
      <c r="AHZ50" s="97"/>
      <c r="AIA50" s="97"/>
      <c r="AIB50" s="97"/>
      <c r="AIC50" s="97"/>
      <c r="AID50" s="97"/>
      <c r="AIE50" s="97"/>
      <c r="AIF50" s="97"/>
      <c r="AIG50" s="97"/>
      <c r="AIH50" s="97"/>
      <c r="AII50" s="97"/>
      <c r="AIJ50" s="97"/>
      <c r="AIK50" s="97"/>
      <c r="AIL50" s="97"/>
      <c r="AIM50" s="97"/>
      <c r="AIN50" s="97"/>
      <c r="AIO50" s="97"/>
      <c r="AIP50" s="97"/>
      <c r="AIQ50" s="97"/>
      <c r="AIR50" s="97"/>
      <c r="AIS50" s="97"/>
      <c r="AIT50" s="97"/>
      <c r="AIU50" s="97"/>
      <c r="AIV50" s="97"/>
      <c r="AIW50" s="97"/>
      <c r="AIX50" s="97"/>
      <c r="AIY50" s="97"/>
      <c r="AIZ50" s="97"/>
      <c r="AJA50" s="97"/>
      <c r="AJB50" s="97"/>
      <c r="AJC50" s="97"/>
      <c r="AJD50" s="97"/>
      <c r="AJE50" s="97"/>
      <c r="AJF50" s="97"/>
      <c r="AJG50" s="97"/>
      <c r="AJH50" s="97"/>
      <c r="AJI50" s="97"/>
      <c r="AJJ50" s="97"/>
      <c r="AJK50" s="97"/>
      <c r="AJL50" s="97"/>
      <c r="AJM50" s="97"/>
      <c r="AJN50" s="97"/>
      <c r="AJO50" s="97"/>
      <c r="AJP50" s="97"/>
      <c r="AJQ50" s="97"/>
      <c r="AJR50" s="97"/>
      <c r="AJS50" s="97"/>
      <c r="AJT50" s="97"/>
      <c r="AJU50" s="97"/>
      <c r="AJV50" s="97"/>
      <c r="AJW50" s="97"/>
      <c r="AJX50" s="97"/>
      <c r="AJY50" s="97"/>
      <c r="AJZ50" s="97"/>
      <c r="AKA50" s="97"/>
      <c r="AKB50" s="97"/>
      <c r="AKC50" s="97"/>
      <c r="AKD50" s="97"/>
      <c r="AKE50" s="97"/>
      <c r="AKF50" s="97"/>
      <c r="AKG50" s="97"/>
      <c r="AKH50" s="97"/>
      <c r="AKI50" s="97"/>
      <c r="AKJ50" s="97"/>
      <c r="AKK50" s="97"/>
      <c r="AKL50" s="97"/>
      <c r="AKM50" s="97"/>
      <c r="AKN50" s="97"/>
      <c r="AKO50" s="97"/>
      <c r="AKP50" s="97"/>
      <c r="AKQ50" s="97"/>
      <c r="AKR50" s="97"/>
      <c r="AKS50" s="97"/>
      <c r="AKT50" s="97"/>
      <c r="AKU50" s="97"/>
      <c r="AKV50" s="97"/>
      <c r="AKW50" s="97"/>
      <c r="AKX50" s="97"/>
      <c r="AKY50" s="97"/>
      <c r="AKZ50" s="97"/>
      <c r="ALA50" s="97"/>
      <c r="ALB50" s="97"/>
      <c r="ALC50" s="97"/>
      <c r="ALD50" s="97"/>
      <c r="ALE50" s="97"/>
      <c r="ALF50" s="97"/>
      <c r="ALG50" s="97"/>
      <c r="ALH50" s="97"/>
      <c r="ALI50" s="97"/>
      <c r="ALJ50" s="97"/>
      <c r="ALK50" s="97"/>
      <c r="ALL50" s="97"/>
      <c r="ALM50" s="97"/>
      <c r="ALN50" s="97"/>
      <c r="ALO50" s="97"/>
      <c r="ALP50" s="97"/>
      <c r="ALQ50" s="97"/>
      <c r="ALR50" s="97"/>
      <c r="ALS50" s="97"/>
      <c r="ALT50" s="97"/>
      <c r="ALU50" s="97"/>
      <c r="ALV50" s="97"/>
      <c r="ALW50" s="97"/>
      <c r="ALX50" s="97"/>
      <c r="ALY50" s="97"/>
      <c r="ALZ50" s="97"/>
      <c r="AMA50" s="97"/>
      <c r="AMB50" s="97"/>
      <c r="AMC50" s="97"/>
      <c r="AMD50" s="97"/>
      <c r="AME50" s="97"/>
      <c r="AMF50" s="97"/>
      <c r="AMG50" s="97"/>
      <c r="AMH50" s="97"/>
      <c r="AMI50" s="97"/>
      <c r="AMJ50" s="97"/>
      <c r="AMK50" s="97"/>
      <c r="AML50" s="97"/>
      <c r="AMM50" s="97"/>
      <c r="AMN50" s="97"/>
      <c r="AMO50" s="97"/>
      <c r="AMP50" s="97"/>
      <c r="AMQ50" s="97"/>
      <c r="AMR50" s="97"/>
      <c r="AMS50" s="97"/>
      <c r="AMT50" s="97"/>
      <c r="AMU50" s="97"/>
      <c r="AMV50" s="97"/>
      <c r="AMW50" s="97"/>
      <c r="AMX50" s="97"/>
      <c r="AMY50" s="97"/>
      <c r="AMZ50" s="97"/>
      <c r="ANA50" s="97"/>
      <c r="ANB50" s="97"/>
      <c r="ANC50" s="97"/>
      <c r="AND50" s="97"/>
      <c r="ANE50" s="97"/>
      <c r="ANF50" s="97"/>
      <c r="ANG50" s="97"/>
      <c r="ANH50" s="97"/>
      <c r="ANI50" s="97"/>
      <c r="ANJ50" s="97"/>
      <c r="ANK50" s="97"/>
      <c r="ANL50" s="97"/>
      <c r="ANM50" s="97"/>
      <c r="ANN50" s="97"/>
      <c r="ANO50" s="97"/>
      <c r="ANP50" s="97"/>
      <c r="ANQ50" s="97"/>
      <c r="ANR50" s="97"/>
      <c r="ANS50" s="97"/>
      <c r="ANT50" s="97"/>
      <c r="ANU50" s="97"/>
      <c r="ANV50" s="97"/>
      <c r="ANW50" s="97"/>
      <c r="ANX50" s="97"/>
      <c r="ANY50" s="97"/>
      <c r="ANZ50" s="97"/>
      <c r="AOA50" s="97"/>
      <c r="AOB50" s="97"/>
      <c r="AOC50" s="97"/>
      <c r="AOD50" s="97"/>
      <c r="AOE50" s="97"/>
      <c r="AOF50" s="97"/>
      <c r="AOG50" s="97"/>
      <c r="AOH50" s="97"/>
      <c r="AOI50" s="97"/>
      <c r="AOJ50" s="97"/>
      <c r="AOK50" s="97"/>
      <c r="AOL50" s="97"/>
      <c r="AOM50" s="97"/>
      <c r="AON50" s="97"/>
      <c r="AOO50" s="97"/>
      <c r="AOP50" s="97"/>
      <c r="AOQ50" s="97"/>
      <c r="AOR50" s="97"/>
      <c r="AOS50" s="97"/>
      <c r="AOT50" s="97"/>
      <c r="AOU50" s="97"/>
      <c r="AOV50" s="97"/>
      <c r="AOW50" s="97"/>
      <c r="AOX50" s="97"/>
      <c r="AOY50" s="97"/>
      <c r="AOZ50" s="97"/>
      <c r="APA50" s="97"/>
      <c r="APB50" s="97"/>
      <c r="APC50" s="97"/>
      <c r="APD50" s="97"/>
      <c r="APE50" s="97"/>
      <c r="APF50" s="97"/>
      <c r="APG50" s="97"/>
      <c r="APH50" s="97"/>
      <c r="API50" s="97"/>
      <c r="APJ50" s="97"/>
      <c r="APK50" s="97"/>
      <c r="APL50" s="97"/>
      <c r="APM50" s="97"/>
      <c r="APN50" s="97"/>
      <c r="APO50" s="97"/>
      <c r="APP50" s="97"/>
      <c r="APQ50" s="97"/>
      <c r="APR50" s="97"/>
      <c r="APS50" s="97"/>
      <c r="APT50" s="97"/>
      <c r="APU50" s="97"/>
      <c r="APV50" s="97"/>
      <c r="APW50" s="97"/>
      <c r="APX50" s="97"/>
      <c r="APY50" s="97"/>
      <c r="APZ50" s="97"/>
      <c r="AQA50" s="97"/>
      <c r="AQB50" s="97"/>
      <c r="AQC50" s="97"/>
      <c r="AQD50" s="97"/>
      <c r="AQE50" s="97"/>
      <c r="AQF50" s="97"/>
      <c r="AQG50" s="97"/>
      <c r="AQH50" s="97"/>
      <c r="AQI50" s="97"/>
      <c r="AQJ50" s="97"/>
      <c r="AQK50" s="97"/>
      <c r="AQL50" s="97"/>
      <c r="AQM50" s="97"/>
      <c r="AQN50" s="97"/>
      <c r="AQO50" s="97"/>
      <c r="AQP50" s="97"/>
      <c r="AQQ50" s="97"/>
      <c r="AQR50" s="97"/>
      <c r="AQS50" s="97"/>
      <c r="AQT50" s="97"/>
      <c r="AQU50" s="97"/>
      <c r="AQV50" s="97"/>
      <c r="AQW50" s="97"/>
      <c r="AQX50" s="97"/>
      <c r="AQY50" s="97"/>
      <c r="AQZ50" s="97"/>
      <c r="ARA50" s="97"/>
      <c r="ARB50" s="97"/>
      <c r="ARC50" s="97"/>
      <c r="ARD50" s="97"/>
      <c r="ARE50" s="97"/>
      <c r="ARF50" s="97"/>
      <c r="ARG50" s="97"/>
      <c r="ARH50" s="97"/>
      <c r="ARI50" s="97"/>
      <c r="ARJ50" s="97"/>
      <c r="ARK50" s="97"/>
      <c r="ARL50" s="97"/>
      <c r="ARM50" s="97"/>
      <c r="ARN50" s="97"/>
      <c r="ARO50" s="97"/>
      <c r="ARP50" s="97"/>
      <c r="ARQ50" s="97"/>
      <c r="ARR50" s="97"/>
      <c r="ARS50" s="97"/>
      <c r="ART50" s="97"/>
      <c r="ARU50" s="97"/>
      <c r="ARV50" s="97"/>
      <c r="ARW50" s="97"/>
      <c r="ARX50" s="97"/>
      <c r="ARY50" s="97"/>
      <c r="ARZ50" s="97"/>
      <c r="ASA50" s="97"/>
      <c r="ASB50" s="97"/>
      <c r="ASC50" s="97"/>
      <c r="ASD50" s="97"/>
      <c r="ASE50" s="97"/>
      <c r="ASF50" s="97"/>
      <c r="ASG50" s="97"/>
      <c r="ASH50" s="97"/>
      <c r="ASI50" s="97"/>
      <c r="ASJ50" s="97"/>
      <c r="ASK50" s="97"/>
      <c r="ASL50" s="97"/>
      <c r="ASM50" s="97"/>
      <c r="ASN50" s="97"/>
      <c r="ASO50" s="97"/>
      <c r="ASP50" s="97"/>
      <c r="ASQ50" s="97"/>
      <c r="ASR50" s="97"/>
      <c r="ASS50" s="97"/>
      <c r="AST50" s="97"/>
      <c r="ASU50" s="97"/>
      <c r="ASV50" s="97"/>
      <c r="ASW50" s="97"/>
      <c r="ASX50" s="97"/>
      <c r="ASY50" s="97"/>
      <c r="ASZ50" s="97"/>
      <c r="ATA50" s="97"/>
      <c r="ATB50" s="97"/>
      <c r="ATC50" s="97"/>
      <c r="ATD50" s="97"/>
      <c r="ATE50" s="97"/>
      <c r="ATF50" s="97"/>
      <c r="ATG50" s="97"/>
      <c r="ATH50" s="97"/>
      <c r="ATI50" s="97"/>
      <c r="ATJ50" s="97"/>
      <c r="ATK50" s="97"/>
      <c r="ATL50" s="97"/>
      <c r="ATM50" s="97"/>
      <c r="ATN50" s="97"/>
      <c r="ATO50" s="97"/>
      <c r="ATP50" s="97"/>
      <c r="ATQ50" s="97"/>
      <c r="ATR50" s="97"/>
      <c r="ATS50" s="97"/>
      <c r="ATT50" s="97"/>
      <c r="ATU50" s="97"/>
      <c r="ATV50" s="97"/>
      <c r="ATW50" s="97"/>
      <c r="ATX50" s="97"/>
      <c r="ATY50" s="97"/>
      <c r="ATZ50" s="97"/>
      <c r="AUA50" s="97"/>
      <c r="AUB50" s="97"/>
      <c r="AUC50" s="97"/>
      <c r="AUD50" s="97"/>
      <c r="AUE50" s="97"/>
      <c r="AUF50" s="97"/>
      <c r="AUG50" s="97"/>
      <c r="AUH50" s="97"/>
      <c r="AUI50" s="97"/>
      <c r="AUJ50" s="97"/>
      <c r="AUK50" s="97"/>
      <c r="AUL50" s="97"/>
      <c r="AUM50" s="97"/>
      <c r="AUN50" s="97"/>
      <c r="AUO50" s="97"/>
      <c r="AUP50" s="97"/>
      <c r="AUQ50" s="97"/>
      <c r="AUR50" s="97"/>
      <c r="AUS50" s="97"/>
      <c r="AUT50" s="97"/>
      <c r="AUU50" s="97"/>
      <c r="AUV50" s="97"/>
      <c r="AUW50" s="97"/>
      <c r="AUX50" s="97"/>
      <c r="AUY50" s="97"/>
      <c r="AUZ50" s="97"/>
      <c r="AVA50" s="97"/>
      <c r="AVB50" s="97"/>
      <c r="AVC50" s="97"/>
      <c r="AVD50" s="97"/>
      <c r="AVE50" s="97"/>
      <c r="AVF50" s="97"/>
      <c r="AVG50" s="97"/>
      <c r="AVH50" s="97"/>
      <c r="AVI50" s="97"/>
      <c r="AVJ50" s="97"/>
      <c r="AVK50" s="97"/>
      <c r="AVL50" s="97"/>
      <c r="AVM50" s="97"/>
      <c r="AVN50" s="97"/>
      <c r="AVO50" s="97"/>
      <c r="AVP50" s="97"/>
      <c r="AVQ50" s="97"/>
      <c r="AVR50" s="97"/>
      <c r="AVS50" s="97"/>
      <c r="AVT50" s="97"/>
      <c r="AVU50" s="97"/>
      <c r="AVV50" s="97"/>
      <c r="AVW50" s="97"/>
      <c r="AVX50" s="97"/>
      <c r="AVY50" s="97"/>
      <c r="AVZ50" s="97"/>
      <c r="AWA50" s="97"/>
      <c r="AWB50" s="97"/>
      <c r="AWC50" s="97"/>
      <c r="AWD50" s="97"/>
      <c r="AWE50" s="97"/>
      <c r="AWF50" s="97"/>
      <c r="AWG50" s="97"/>
      <c r="AWH50" s="97"/>
      <c r="AWI50" s="97"/>
      <c r="AWJ50" s="97"/>
      <c r="AWK50" s="97"/>
      <c r="AWL50" s="97"/>
      <c r="AWM50" s="97"/>
      <c r="AWN50" s="97"/>
      <c r="AWO50" s="97"/>
      <c r="AWP50" s="97"/>
      <c r="AWQ50" s="97"/>
      <c r="AWR50" s="97"/>
      <c r="AWS50" s="97"/>
      <c r="AWT50" s="97"/>
      <c r="AWU50" s="97"/>
      <c r="AWV50" s="97"/>
      <c r="AWW50" s="97"/>
      <c r="AWX50" s="97"/>
      <c r="AWY50" s="97"/>
      <c r="AWZ50" s="97"/>
      <c r="AXA50" s="97"/>
      <c r="AXB50" s="97"/>
      <c r="AXC50" s="97"/>
      <c r="AXD50" s="97"/>
      <c r="AXE50" s="97"/>
      <c r="AXF50" s="97"/>
      <c r="AXG50" s="97"/>
      <c r="AXH50" s="97"/>
      <c r="AXI50" s="97"/>
      <c r="AXJ50" s="97"/>
      <c r="AXK50" s="97"/>
      <c r="AXL50" s="97"/>
      <c r="AXM50" s="97"/>
      <c r="AXN50" s="97"/>
      <c r="AXO50" s="97"/>
      <c r="AXP50" s="97"/>
      <c r="AXQ50" s="97"/>
      <c r="AXR50" s="97"/>
      <c r="AXS50" s="97"/>
      <c r="AXT50" s="97"/>
      <c r="AXU50" s="97"/>
      <c r="AXV50" s="97"/>
      <c r="AXW50" s="97"/>
      <c r="AXX50" s="97"/>
      <c r="AXY50" s="97"/>
      <c r="AXZ50" s="97"/>
      <c r="AYA50" s="97"/>
      <c r="AYB50" s="97"/>
      <c r="AYC50" s="97"/>
      <c r="AYD50" s="97"/>
      <c r="AYE50" s="97"/>
      <c r="AYF50" s="97"/>
      <c r="AYG50" s="97"/>
      <c r="AYH50" s="97"/>
      <c r="AYI50" s="97"/>
      <c r="AYJ50" s="97"/>
      <c r="AYK50" s="97"/>
      <c r="AYL50" s="97"/>
      <c r="AYM50" s="97"/>
      <c r="AYN50" s="97"/>
      <c r="AYO50" s="97"/>
      <c r="AYP50" s="97"/>
      <c r="AYQ50" s="97"/>
      <c r="AYR50" s="97"/>
      <c r="AYS50" s="97"/>
      <c r="AYT50" s="97"/>
      <c r="AYU50" s="97"/>
      <c r="AYV50" s="97"/>
      <c r="AYW50" s="97"/>
      <c r="AYX50" s="97"/>
      <c r="AYY50" s="97"/>
      <c r="AYZ50" s="97"/>
      <c r="AZA50" s="97"/>
      <c r="AZB50" s="97"/>
      <c r="AZC50" s="97"/>
      <c r="AZD50" s="97"/>
      <c r="AZE50" s="97"/>
      <c r="AZF50" s="97"/>
      <c r="AZG50" s="97"/>
      <c r="AZH50" s="97"/>
      <c r="AZI50" s="97"/>
      <c r="AZJ50" s="97"/>
      <c r="AZK50" s="97"/>
      <c r="AZL50" s="97"/>
      <c r="AZM50" s="97"/>
      <c r="AZN50" s="97"/>
      <c r="AZO50" s="97"/>
      <c r="AZP50" s="97"/>
      <c r="AZQ50" s="97"/>
      <c r="AZR50" s="97"/>
      <c r="AZS50" s="97"/>
      <c r="AZT50" s="97"/>
      <c r="AZU50" s="97"/>
      <c r="AZV50" s="97"/>
      <c r="AZW50" s="97"/>
      <c r="AZX50" s="97"/>
      <c r="AZY50" s="97"/>
      <c r="AZZ50" s="97"/>
      <c r="BAA50" s="97"/>
      <c r="BAB50" s="97"/>
      <c r="BAC50" s="97"/>
      <c r="BAD50" s="97"/>
      <c r="BAE50" s="97"/>
      <c r="BAF50" s="97"/>
      <c r="BAG50" s="97"/>
      <c r="BAH50" s="97"/>
      <c r="BAI50" s="97"/>
      <c r="BAJ50" s="97"/>
      <c r="BAK50" s="97"/>
      <c r="BAL50" s="97"/>
      <c r="BAM50" s="97"/>
      <c r="BAN50" s="97"/>
      <c r="BAO50" s="97"/>
      <c r="BAP50" s="97"/>
      <c r="BAQ50" s="97"/>
      <c r="BAR50" s="97"/>
      <c r="BAS50" s="97"/>
      <c r="BAT50" s="97"/>
      <c r="BAU50" s="97"/>
      <c r="BAV50" s="97"/>
      <c r="BAW50" s="97"/>
      <c r="BAX50" s="97"/>
      <c r="BAY50" s="97"/>
      <c r="BAZ50" s="97"/>
      <c r="BBA50" s="97"/>
      <c r="BBB50" s="97"/>
      <c r="BBC50" s="97"/>
      <c r="BBD50" s="97"/>
      <c r="BBE50" s="97"/>
      <c r="BBF50" s="97"/>
      <c r="BBG50" s="97"/>
      <c r="BBH50" s="97"/>
      <c r="BBI50" s="97"/>
      <c r="BBJ50" s="97"/>
      <c r="BBK50" s="97"/>
      <c r="BBL50" s="97"/>
      <c r="BBM50" s="97"/>
      <c r="BBN50" s="97"/>
      <c r="BBO50" s="97"/>
      <c r="BBP50" s="97"/>
      <c r="BBQ50" s="97"/>
      <c r="BBR50" s="97"/>
      <c r="BBS50" s="97"/>
      <c r="BBT50" s="97"/>
      <c r="BBU50" s="97"/>
      <c r="BBV50" s="97"/>
      <c r="BBW50" s="97"/>
      <c r="BBX50" s="97"/>
      <c r="BBY50" s="97"/>
      <c r="BBZ50" s="97"/>
      <c r="BCA50" s="97"/>
      <c r="BCB50" s="97"/>
      <c r="BCC50" s="97"/>
      <c r="BCD50" s="97"/>
      <c r="BCE50" s="97"/>
      <c r="BCF50" s="97"/>
      <c r="BCG50" s="97"/>
      <c r="BCH50" s="97"/>
      <c r="BCI50" s="97"/>
      <c r="BCJ50" s="97"/>
      <c r="BCK50" s="97"/>
      <c r="BCL50" s="97"/>
      <c r="BCM50" s="97"/>
      <c r="BCN50" s="97"/>
      <c r="BCO50" s="97"/>
      <c r="BCP50" s="97"/>
      <c r="BCQ50" s="97"/>
      <c r="BCR50" s="97"/>
      <c r="BCS50" s="97"/>
      <c r="BCT50" s="97"/>
      <c r="BCU50" s="97"/>
      <c r="BCV50" s="97"/>
      <c r="BCW50" s="97"/>
      <c r="BCX50" s="97"/>
      <c r="BCY50" s="97"/>
      <c r="BCZ50" s="97"/>
      <c r="BDA50" s="97"/>
      <c r="BDB50" s="97"/>
      <c r="BDC50" s="97"/>
      <c r="BDD50" s="97"/>
      <c r="BDE50" s="97"/>
      <c r="BDF50" s="97"/>
      <c r="BDG50" s="97"/>
      <c r="BDH50" s="97"/>
      <c r="BDI50" s="97"/>
      <c r="BDJ50" s="97"/>
      <c r="BDK50" s="97"/>
      <c r="BDL50" s="97"/>
      <c r="BDM50" s="97"/>
      <c r="BDN50" s="97"/>
      <c r="BDO50" s="97"/>
      <c r="BDP50" s="97"/>
      <c r="BDQ50" s="97"/>
      <c r="BDR50" s="97"/>
      <c r="BDS50" s="97"/>
      <c r="BDT50" s="97"/>
      <c r="BDU50" s="97"/>
      <c r="BDV50" s="97"/>
      <c r="BDW50" s="97"/>
      <c r="BDX50" s="97"/>
      <c r="BDY50" s="97"/>
      <c r="BDZ50" s="97"/>
      <c r="BEA50" s="97"/>
      <c r="BEB50" s="97"/>
      <c r="BEC50" s="97"/>
      <c r="BED50" s="97"/>
      <c r="BEE50" s="97"/>
      <c r="BEF50" s="97"/>
      <c r="BEG50" s="97"/>
      <c r="BEH50" s="97"/>
      <c r="BEI50" s="97"/>
      <c r="BEJ50" s="97"/>
      <c r="BEK50" s="97"/>
      <c r="BEL50" s="97"/>
      <c r="BEM50" s="97"/>
      <c r="BEN50" s="97"/>
      <c r="BEO50" s="97"/>
      <c r="BEP50" s="97"/>
      <c r="BEQ50" s="97"/>
      <c r="BER50" s="97"/>
      <c r="BES50" s="97"/>
      <c r="BET50" s="97"/>
      <c r="BEU50" s="97"/>
      <c r="BEV50" s="97"/>
      <c r="BEW50" s="97"/>
      <c r="BEX50" s="97"/>
      <c r="BEY50" s="97"/>
      <c r="BEZ50" s="97"/>
      <c r="BFA50" s="97"/>
      <c r="BFB50" s="97"/>
      <c r="BFC50" s="97"/>
      <c r="BFD50" s="97"/>
      <c r="BFE50" s="97"/>
      <c r="BFF50" s="97"/>
      <c r="BFG50" s="97"/>
      <c r="BFH50" s="97"/>
      <c r="BFI50" s="97"/>
      <c r="BFJ50" s="97"/>
      <c r="BFK50" s="97"/>
      <c r="BFL50" s="97"/>
      <c r="BFM50" s="97"/>
      <c r="BFN50" s="97"/>
      <c r="BFO50" s="97"/>
      <c r="BFP50" s="97"/>
      <c r="BFQ50" s="97"/>
      <c r="BFR50" s="97"/>
      <c r="BFS50" s="97"/>
      <c r="BFT50" s="97"/>
      <c r="BFU50" s="97"/>
      <c r="BFV50" s="97"/>
      <c r="BFW50" s="97"/>
      <c r="BFX50" s="97"/>
      <c r="BFY50" s="97"/>
      <c r="BFZ50" s="97"/>
      <c r="BGA50" s="97"/>
      <c r="BGB50" s="97"/>
      <c r="BGC50" s="97"/>
      <c r="BGD50" s="97"/>
      <c r="BGE50" s="97"/>
      <c r="BGF50" s="97"/>
      <c r="BGG50" s="97"/>
      <c r="BGH50" s="97"/>
      <c r="BGI50" s="97"/>
      <c r="BGJ50" s="97"/>
      <c r="BGK50" s="97"/>
      <c r="BGL50" s="97"/>
      <c r="BGM50" s="97"/>
      <c r="BGN50" s="97"/>
      <c r="BGO50" s="97"/>
      <c r="BGP50" s="97"/>
      <c r="BGQ50" s="97"/>
      <c r="BGR50" s="97"/>
      <c r="BGS50" s="97"/>
      <c r="BGT50" s="97"/>
      <c r="BGU50" s="97"/>
      <c r="BGV50" s="97"/>
      <c r="BGW50" s="97"/>
      <c r="BGX50" s="97"/>
      <c r="BGY50" s="97"/>
      <c r="BGZ50" s="97"/>
      <c r="BHA50" s="97"/>
      <c r="BHB50" s="97"/>
      <c r="BHC50" s="97"/>
      <c r="BHD50" s="97"/>
      <c r="BHE50" s="97"/>
      <c r="BHF50" s="97"/>
      <c r="BHG50" s="97"/>
      <c r="BHH50" s="97"/>
      <c r="BHI50" s="97"/>
      <c r="BHJ50" s="97"/>
      <c r="BHK50" s="97"/>
      <c r="BHL50" s="97"/>
      <c r="BHM50" s="97"/>
      <c r="BHN50" s="97"/>
      <c r="BHO50" s="97"/>
      <c r="BHP50" s="97"/>
      <c r="BHQ50" s="97"/>
      <c r="BHR50" s="97"/>
      <c r="BHS50" s="97"/>
      <c r="BHT50" s="97"/>
      <c r="BHU50" s="97"/>
      <c r="BHV50" s="97"/>
      <c r="BHW50" s="97"/>
      <c r="BHX50" s="97"/>
      <c r="BHY50" s="97"/>
      <c r="BHZ50" s="97"/>
      <c r="BIA50" s="97"/>
      <c r="BIB50" s="97"/>
      <c r="BIC50" s="97"/>
      <c r="BID50" s="97"/>
      <c r="BIE50" s="97"/>
      <c r="BIF50" s="97"/>
      <c r="BIG50" s="97"/>
      <c r="BIH50" s="97"/>
      <c r="BII50" s="97"/>
      <c r="BIJ50" s="97"/>
      <c r="BIK50" s="97"/>
      <c r="BIL50" s="97"/>
      <c r="BIM50" s="97"/>
      <c r="BIN50" s="97"/>
      <c r="BIO50" s="97"/>
      <c r="BIP50" s="97"/>
      <c r="BIQ50" s="97"/>
      <c r="BIR50" s="97"/>
      <c r="BIS50" s="97"/>
      <c r="BIT50" s="97"/>
      <c r="BIU50" s="97"/>
      <c r="BIV50" s="97"/>
      <c r="BIW50" s="97"/>
      <c r="BIX50" s="97"/>
      <c r="BIY50" s="97"/>
      <c r="BIZ50" s="97"/>
      <c r="BJA50" s="97"/>
      <c r="BJB50" s="97"/>
      <c r="BJC50" s="97"/>
      <c r="BJD50" s="97"/>
      <c r="BJE50" s="97"/>
      <c r="BJF50" s="97"/>
      <c r="BJG50" s="97"/>
      <c r="BJH50" s="97"/>
      <c r="BJI50" s="97"/>
      <c r="BJJ50" s="97"/>
      <c r="BJK50" s="97"/>
      <c r="BJL50" s="97"/>
      <c r="BJM50" s="97"/>
      <c r="BJN50" s="97"/>
      <c r="BJO50" s="97"/>
      <c r="BJP50" s="97"/>
      <c r="BJQ50" s="97"/>
      <c r="BJR50" s="97"/>
      <c r="BJS50" s="97"/>
      <c r="BJT50" s="97"/>
      <c r="BJU50" s="97"/>
      <c r="BJV50" s="97"/>
      <c r="BJW50" s="97"/>
      <c r="BJX50" s="97"/>
      <c r="BJY50" s="97"/>
      <c r="BJZ50" s="97"/>
      <c r="BKA50" s="97"/>
      <c r="BKB50" s="97"/>
      <c r="BKC50" s="97"/>
      <c r="BKD50" s="97"/>
      <c r="BKE50" s="97"/>
      <c r="BKF50" s="97"/>
      <c r="BKG50" s="97"/>
      <c r="BKH50" s="97"/>
      <c r="BKI50" s="97"/>
      <c r="BKJ50" s="97"/>
      <c r="BKK50" s="97"/>
      <c r="BKL50" s="97"/>
      <c r="BKM50" s="97"/>
      <c r="BKN50" s="97"/>
      <c r="BKO50" s="97"/>
      <c r="BKP50" s="97"/>
      <c r="BKQ50" s="97"/>
      <c r="BKR50" s="97"/>
      <c r="BKS50" s="97"/>
      <c r="BKT50" s="97"/>
      <c r="BKU50" s="97"/>
      <c r="BKV50" s="97"/>
      <c r="BKW50" s="97"/>
      <c r="BKX50" s="97"/>
      <c r="BKY50" s="97"/>
      <c r="BKZ50" s="97"/>
      <c r="BLA50" s="97"/>
      <c r="BLB50" s="97"/>
      <c r="BLC50" s="97"/>
      <c r="BLD50" s="97"/>
      <c r="BLE50" s="97"/>
      <c r="BLF50" s="97"/>
      <c r="BLG50" s="97"/>
      <c r="BLH50" s="97"/>
      <c r="BLI50" s="97"/>
      <c r="BLJ50" s="97"/>
      <c r="BLK50" s="97"/>
      <c r="BLL50" s="97"/>
      <c r="BLM50" s="97"/>
      <c r="BLN50" s="97"/>
      <c r="BLO50" s="97"/>
      <c r="BLP50" s="97"/>
      <c r="BLQ50" s="97"/>
      <c r="BLR50" s="97"/>
      <c r="BLS50" s="97"/>
      <c r="BLT50" s="97"/>
      <c r="BLU50" s="97"/>
      <c r="BLV50" s="97"/>
      <c r="BLW50" s="97"/>
      <c r="BLX50" s="97"/>
      <c r="BLY50" s="97"/>
      <c r="BLZ50" s="97"/>
      <c r="BMA50" s="97"/>
      <c r="BMB50" s="97"/>
      <c r="BMC50" s="97"/>
      <c r="BMD50" s="97"/>
      <c r="BME50" s="97"/>
      <c r="BMF50" s="97"/>
      <c r="BMG50" s="97"/>
      <c r="BMH50" s="97"/>
      <c r="BMI50" s="97"/>
      <c r="BMJ50" s="97"/>
      <c r="BMK50" s="97"/>
      <c r="BML50" s="97"/>
      <c r="BMM50" s="97"/>
      <c r="BMN50" s="97"/>
      <c r="BMO50" s="97"/>
      <c r="BMP50" s="97"/>
      <c r="BMQ50" s="97"/>
      <c r="BMR50" s="97"/>
      <c r="BMS50" s="97"/>
      <c r="BMT50" s="97"/>
      <c r="BMU50" s="97"/>
      <c r="BMV50" s="97"/>
      <c r="BMW50" s="97"/>
      <c r="BMX50" s="97"/>
      <c r="BMY50" s="97"/>
      <c r="BMZ50" s="97"/>
      <c r="BNA50" s="97"/>
      <c r="BNB50" s="97"/>
      <c r="BNC50" s="97"/>
      <c r="BND50" s="97"/>
      <c r="BNE50" s="97"/>
      <c r="BNF50" s="97"/>
      <c r="BNG50" s="97"/>
      <c r="BNH50" s="97"/>
      <c r="BNI50" s="97"/>
      <c r="BNJ50" s="97"/>
      <c r="BNK50" s="97"/>
      <c r="BNL50" s="97"/>
      <c r="BNM50" s="97"/>
      <c r="BNN50" s="97"/>
      <c r="BNO50" s="97"/>
      <c r="BNP50" s="97"/>
      <c r="BNQ50" s="97"/>
      <c r="BNR50" s="97"/>
      <c r="BNS50" s="97"/>
      <c r="BNT50" s="97"/>
      <c r="BNU50" s="97"/>
      <c r="BNV50" s="97"/>
      <c r="BNW50" s="97"/>
      <c r="BNX50" s="97"/>
      <c r="BNY50" s="97"/>
      <c r="BNZ50" s="97"/>
      <c r="BOA50" s="97"/>
      <c r="BOB50" s="97"/>
      <c r="BOC50" s="97"/>
      <c r="BOD50" s="97"/>
      <c r="BOE50" s="97"/>
      <c r="BOF50" s="97"/>
      <c r="BOG50" s="97"/>
      <c r="BOH50" s="97"/>
      <c r="BOI50" s="97"/>
      <c r="BOJ50" s="97"/>
      <c r="BOK50" s="97"/>
      <c r="BOL50" s="97"/>
      <c r="BOM50" s="97"/>
      <c r="BON50" s="97"/>
      <c r="BOO50" s="97"/>
      <c r="BOP50" s="97"/>
      <c r="BOQ50" s="97"/>
      <c r="BOR50" s="97"/>
      <c r="BOS50" s="97"/>
      <c r="BOT50" s="97"/>
      <c r="BOU50" s="97"/>
      <c r="BOV50" s="97"/>
      <c r="BOW50" s="97"/>
      <c r="BOX50" s="97"/>
      <c r="BOY50" s="97"/>
      <c r="BOZ50" s="97"/>
      <c r="BPA50" s="97"/>
      <c r="BPB50" s="97"/>
      <c r="BPC50" s="97"/>
      <c r="BPD50" s="97"/>
      <c r="BPE50" s="97"/>
      <c r="BPF50" s="97"/>
      <c r="BPG50" s="97"/>
      <c r="BPH50" s="97"/>
      <c r="BPI50" s="97"/>
      <c r="BPJ50" s="97"/>
      <c r="BPK50" s="97"/>
      <c r="BPL50" s="97"/>
      <c r="BPM50" s="97"/>
      <c r="BPN50" s="97"/>
      <c r="BPO50" s="97"/>
      <c r="BPP50" s="97"/>
      <c r="BPQ50" s="97"/>
      <c r="BPR50" s="97"/>
      <c r="BPS50" s="97"/>
      <c r="BPT50" s="97"/>
      <c r="BPU50" s="97"/>
      <c r="BPV50" s="97"/>
      <c r="BPW50" s="97"/>
      <c r="BPX50" s="97"/>
      <c r="BPY50" s="97"/>
      <c r="BPZ50" s="97"/>
      <c r="BQA50" s="97"/>
      <c r="BQB50" s="97"/>
      <c r="BQC50" s="97"/>
      <c r="BQD50" s="97"/>
      <c r="BQE50" s="97"/>
      <c r="BQF50" s="97"/>
      <c r="BQG50" s="97"/>
      <c r="BQH50" s="97"/>
      <c r="BQI50" s="97"/>
      <c r="BQJ50" s="97"/>
      <c r="BQK50" s="97"/>
      <c r="BQL50" s="97"/>
      <c r="BQM50" s="97"/>
      <c r="BQN50" s="97"/>
      <c r="BQO50" s="97"/>
      <c r="BQP50" s="97"/>
      <c r="BQQ50" s="97"/>
      <c r="BQR50" s="97"/>
      <c r="BQS50" s="97"/>
      <c r="BQT50" s="97"/>
      <c r="BQU50" s="97"/>
      <c r="BQV50" s="97"/>
      <c r="BQW50" s="97"/>
      <c r="BQX50" s="97"/>
      <c r="BQY50" s="97"/>
      <c r="BQZ50" s="97"/>
      <c r="BRA50" s="97"/>
      <c r="BRB50" s="97"/>
      <c r="BRC50" s="97"/>
      <c r="BRD50" s="97"/>
      <c r="BRE50" s="97"/>
      <c r="BRF50" s="97"/>
      <c r="BRG50" s="97"/>
      <c r="BRH50" s="97"/>
      <c r="BRI50" s="97"/>
      <c r="BRJ50" s="97"/>
      <c r="BRK50" s="97"/>
      <c r="BRL50" s="97"/>
      <c r="BRM50" s="97"/>
      <c r="BRN50" s="97"/>
      <c r="BRO50" s="97"/>
      <c r="BRP50" s="97"/>
      <c r="BRQ50" s="97"/>
      <c r="BRR50" s="97"/>
      <c r="BRS50" s="97"/>
      <c r="BRT50" s="97"/>
      <c r="BRU50" s="97"/>
      <c r="BRV50" s="97"/>
      <c r="BRW50" s="97"/>
      <c r="BRX50" s="97"/>
      <c r="BRY50" s="97"/>
      <c r="BRZ50" s="97"/>
      <c r="BSA50" s="97"/>
      <c r="BSB50" s="97"/>
      <c r="BSC50" s="97"/>
      <c r="BSD50" s="97"/>
      <c r="BSE50" s="97"/>
      <c r="BSF50" s="97"/>
      <c r="BSG50" s="97"/>
      <c r="BSH50" s="97"/>
      <c r="BSI50" s="97"/>
      <c r="BSJ50" s="97"/>
      <c r="BSK50" s="97"/>
      <c r="BSL50" s="97"/>
      <c r="BSM50" s="97"/>
      <c r="BSN50" s="97"/>
      <c r="BSO50" s="97"/>
      <c r="BSP50" s="97"/>
      <c r="BSQ50" s="97"/>
      <c r="BSR50" s="97"/>
      <c r="BSS50" s="97"/>
      <c r="BST50" s="97"/>
      <c r="BSU50" s="97"/>
      <c r="BSV50" s="97"/>
      <c r="BSW50" s="97"/>
      <c r="BSX50" s="97"/>
      <c r="BSY50" s="97"/>
      <c r="BSZ50" s="97"/>
      <c r="BTA50" s="97"/>
      <c r="BTB50" s="97"/>
      <c r="BTC50" s="97"/>
      <c r="BTD50" s="97"/>
      <c r="BTE50" s="97"/>
      <c r="BTF50" s="97"/>
      <c r="BTG50" s="97"/>
      <c r="BTH50" s="97"/>
      <c r="BTI50" s="97"/>
      <c r="BTJ50" s="97"/>
      <c r="BTK50" s="97"/>
      <c r="BTL50" s="97"/>
      <c r="BTM50" s="97"/>
      <c r="BTN50" s="97"/>
      <c r="BTO50" s="97"/>
      <c r="BTP50" s="97"/>
      <c r="BTQ50" s="97"/>
      <c r="BTR50" s="97"/>
      <c r="BTS50" s="97"/>
      <c r="BTT50" s="97"/>
      <c r="BTU50" s="97"/>
      <c r="BTV50" s="97"/>
      <c r="BTW50" s="97"/>
      <c r="BTX50" s="97"/>
      <c r="BTY50" s="97"/>
      <c r="BTZ50" s="97"/>
      <c r="BUA50" s="97"/>
      <c r="BUB50" s="97"/>
      <c r="BUC50" s="97"/>
      <c r="BUD50" s="97"/>
      <c r="BUE50" s="97"/>
      <c r="BUF50" s="97"/>
      <c r="BUG50" s="97"/>
      <c r="BUH50" s="97"/>
      <c r="BUI50" s="97"/>
      <c r="BUJ50" s="97"/>
      <c r="BUK50" s="97"/>
      <c r="BUL50" s="97"/>
      <c r="BUM50" s="97"/>
      <c r="BUN50" s="97"/>
      <c r="BUO50" s="97"/>
      <c r="BUP50" s="97"/>
      <c r="BUQ50" s="97"/>
      <c r="BUR50" s="97"/>
      <c r="BUS50" s="97"/>
      <c r="BUT50" s="97"/>
      <c r="BUU50" s="97"/>
      <c r="BUV50" s="97"/>
      <c r="BUW50" s="97"/>
      <c r="BUX50" s="97"/>
      <c r="BUY50" s="97"/>
      <c r="BUZ50" s="97"/>
      <c r="BVA50" s="97"/>
      <c r="BVB50" s="97"/>
      <c r="BVC50" s="97"/>
      <c r="BVD50" s="97"/>
      <c r="BVE50" s="97"/>
      <c r="BVF50" s="97"/>
      <c r="BVG50" s="97"/>
      <c r="BVH50" s="97"/>
      <c r="BVI50" s="97"/>
      <c r="BVJ50" s="97"/>
      <c r="BVK50" s="97"/>
      <c r="BVL50" s="97"/>
      <c r="BVM50" s="97"/>
      <c r="BVN50" s="97"/>
      <c r="BVO50" s="97"/>
      <c r="BVP50" s="97"/>
      <c r="BVQ50" s="97"/>
      <c r="BVR50" s="97"/>
      <c r="BVS50" s="97"/>
      <c r="BVT50" s="97"/>
      <c r="BVU50" s="97"/>
      <c r="BVV50" s="97"/>
      <c r="BVW50" s="97"/>
      <c r="BVX50" s="97"/>
      <c r="BVY50" s="97"/>
      <c r="BVZ50" s="97"/>
      <c r="BWA50" s="97"/>
      <c r="BWB50" s="97"/>
      <c r="BWC50" s="97"/>
      <c r="BWD50" s="97"/>
      <c r="BWE50" s="97"/>
      <c r="BWF50" s="97"/>
      <c r="BWG50" s="97"/>
      <c r="BWH50" s="97"/>
      <c r="BWI50" s="97"/>
      <c r="BWJ50" s="97"/>
      <c r="BWK50" s="97"/>
      <c r="BWL50" s="97"/>
      <c r="BWM50" s="97"/>
      <c r="BWN50" s="97"/>
      <c r="BWO50" s="97"/>
      <c r="BWP50" s="97"/>
      <c r="BWQ50" s="97"/>
      <c r="BWR50" s="97"/>
      <c r="BWS50" s="97"/>
      <c r="BWT50" s="97"/>
      <c r="BWU50" s="97"/>
      <c r="BWV50" s="97"/>
      <c r="BWW50" s="97"/>
      <c r="BWX50" s="97"/>
      <c r="BWY50" s="97"/>
      <c r="BWZ50" s="97"/>
      <c r="BXA50" s="97"/>
      <c r="BXB50" s="97"/>
      <c r="BXC50" s="97"/>
      <c r="BXD50" s="97"/>
      <c r="BXE50" s="97"/>
      <c r="BXF50" s="97"/>
      <c r="BXG50" s="97"/>
      <c r="BXH50" s="97"/>
      <c r="BXI50" s="97"/>
      <c r="BXJ50" s="97"/>
      <c r="BXK50" s="97"/>
      <c r="BXL50" s="97"/>
      <c r="BXM50" s="97"/>
      <c r="BXN50" s="97"/>
      <c r="BXO50" s="97"/>
      <c r="BXP50" s="97"/>
      <c r="BXQ50" s="97"/>
      <c r="BXR50" s="97"/>
      <c r="BXS50" s="97"/>
      <c r="BXT50" s="97"/>
      <c r="BXU50" s="97"/>
      <c r="BXV50" s="97"/>
      <c r="BXW50" s="97"/>
      <c r="BXX50" s="97"/>
      <c r="BXY50" s="97"/>
      <c r="BXZ50" s="97"/>
      <c r="BYA50" s="97"/>
      <c r="BYB50" s="97"/>
      <c r="BYC50" s="97"/>
      <c r="BYD50" s="97"/>
      <c r="BYE50" s="97"/>
      <c r="BYF50" s="97"/>
      <c r="BYG50" s="97"/>
      <c r="BYH50" s="97"/>
      <c r="BYI50" s="97"/>
      <c r="BYJ50" s="97"/>
      <c r="BYK50" s="97"/>
      <c r="BYL50" s="97"/>
      <c r="BYM50" s="97"/>
      <c r="BYN50" s="97"/>
      <c r="BYO50" s="97"/>
      <c r="BYP50" s="97"/>
      <c r="BYQ50" s="97"/>
      <c r="BYR50" s="97"/>
      <c r="BYS50" s="97"/>
      <c r="BYT50" s="97"/>
      <c r="BYU50" s="97"/>
      <c r="BYV50" s="97"/>
      <c r="BYW50" s="97"/>
      <c r="BYX50" s="97"/>
      <c r="BYY50" s="97"/>
      <c r="BYZ50" s="97"/>
      <c r="BZA50" s="97"/>
      <c r="BZB50" s="97"/>
      <c r="BZC50" s="97"/>
      <c r="BZD50" s="97"/>
      <c r="BZE50" s="97"/>
      <c r="BZF50" s="97"/>
      <c r="BZG50" s="97"/>
      <c r="BZH50" s="97"/>
      <c r="BZI50" s="97"/>
      <c r="BZJ50" s="97"/>
      <c r="BZK50" s="97"/>
      <c r="BZL50" s="97"/>
      <c r="BZM50" s="97"/>
      <c r="BZN50" s="97"/>
      <c r="BZO50" s="97"/>
      <c r="BZP50" s="97"/>
      <c r="BZQ50" s="97"/>
      <c r="BZR50" s="97"/>
      <c r="BZS50" s="97"/>
      <c r="BZT50" s="97"/>
      <c r="BZU50" s="97"/>
      <c r="BZV50" s="97"/>
      <c r="BZW50" s="97"/>
      <c r="BZX50" s="97"/>
      <c r="BZY50" s="97"/>
      <c r="BZZ50" s="97"/>
      <c r="CAA50" s="97"/>
      <c r="CAB50" s="97"/>
      <c r="CAC50" s="97"/>
      <c r="CAD50" s="97"/>
      <c r="CAE50" s="97"/>
      <c r="CAF50" s="97"/>
      <c r="CAG50" s="97"/>
      <c r="CAH50" s="97"/>
      <c r="CAI50" s="97"/>
      <c r="CAJ50" s="97"/>
      <c r="CAK50" s="97"/>
      <c r="CAL50" s="97"/>
      <c r="CAM50" s="97"/>
      <c r="CAN50" s="97"/>
      <c r="CAO50" s="97"/>
      <c r="CAP50" s="97"/>
      <c r="CAQ50" s="97"/>
      <c r="CAR50" s="97"/>
      <c r="CAS50" s="97"/>
      <c r="CAT50" s="97"/>
      <c r="CAU50" s="97"/>
      <c r="CAV50" s="97"/>
      <c r="CAW50" s="97"/>
      <c r="CAX50" s="97"/>
      <c r="CAY50" s="97"/>
      <c r="CAZ50" s="97"/>
      <c r="CBA50" s="97"/>
      <c r="CBB50" s="97"/>
      <c r="CBC50" s="97"/>
      <c r="CBD50" s="97"/>
      <c r="CBE50" s="97"/>
      <c r="CBF50" s="97"/>
      <c r="CBG50" s="97"/>
      <c r="CBH50" s="97"/>
      <c r="CBI50" s="97"/>
      <c r="CBJ50" s="97"/>
      <c r="CBK50" s="97"/>
      <c r="CBL50" s="97"/>
      <c r="CBM50" s="97"/>
      <c r="CBN50" s="97"/>
      <c r="CBO50" s="97"/>
      <c r="CBP50" s="97"/>
      <c r="CBQ50" s="97"/>
      <c r="CBR50" s="97"/>
      <c r="CBS50" s="97"/>
      <c r="CBT50" s="97"/>
      <c r="CBU50" s="97"/>
      <c r="CBV50" s="97"/>
      <c r="CBW50" s="97"/>
      <c r="CBX50" s="97"/>
      <c r="CBY50" s="97"/>
      <c r="CBZ50" s="97"/>
      <c r="CCA50" s="97"/>
      <c r="CCB50" s="97"/>
      <c r="CCC50" s="97"/>
      <c r="CCD50" s="97"/>
      <c r="CCE50" s="97"/>
      <c r="CCF50" s="97"/>
      <c r="CCG50" s="97"/>
      <c r="CCH50" s="97"/>
      <c r="CCI50" s="97"/>
      <c r="CCJ50" s="97"/>
      <c r="CCK50" s="97"/>
      <c r="CCL50" s="97"/>
      <c r="CCM50" s="97"/>
      <c r="CCN50" s="97"/>
      <c r="CCO50" s="97"/>
      <c r="CCP50" s="97"/>
      <c r="CCQ50" s="97"/>
      <c r="CCR50" s="97"/>
      <c r="CCS50" s="97"/>
      <c r="CCT50" s="97"/>
      <c r="CCU50" s="97"/>
      <c r="CCV50" s="97"/>
      <c r="CCW50" s="97"/>
      <c r="CCX50" s="97"/>
      <c r="CCY50" s="97"/>
      <c r="CCZ50" s="97"/>
      <c r="CDA50" s="97"/>
      <c r="CDB50" s="97"/>
      <c r="CDC50" s="97"/>
      <c r="CDD50" s="97"/>
      <c r="CDE50" s="97"/>
      <c r="CDF50" s="97"/>
      <c r="CDG50" s="97"/>
      <c r="CDH50" s="97"/>
      <c r="CDI50" s="97"/>
      <c r="CDJ50" s="97"/>
      <c r="CDK50" s="97"/>
      <c r="CDL50" s="97"/>
      <c r="CDM50" s="97"/>
      <c r="CDN50" s="97"/>
      <c r="CDO50" s="97"/>
      <c r="CDP50" s="97"/>
      <c r="CDQ50" s="97"/>
      <c r="CDR50" s="97"/>
      <c r="CDS50" s="97"/>
      <c r="CDT50" s="97"/>
      <c r="CDU50" s="97"/>
      <c r="CDV50" s="97"/>
      <c r="CDW50" s="97"/>
      <c r="CDX50" s="97"/>
      <c r="CDY50" s="97"/>
      <c r="CDZ50" s="97"/>
      <c r="CEA50" s="97"/>
      <c r="CEB50" s="97"/>
      <c r="CEC50" s="97"/>
      <c r="CED50" s="97"/>
      <c r="CEE50" s="97"/>
      <c r="CEF50" s="97"/>
      <c r="CEG50" s="97"/>
      <c r="CEH50" s="97"/>
      <c r="CEI50" s="97"/>
      <c r="CEJ50" s="97"/>
      <c r="CEK50" s="97"/>
      <c r="CEL50" s="97"/>
      <c r="CEM50" s="97"/>
      <c r="CEN50" s="97"/>
      <c r="CEO50" s="97"/>
      <c r="CEP50" s="97"/>
      <c r="CEQ50" s="97"/>
      <c r="CER50" s="97"/>
      <c r="CES50" s="97"/>
      <c r="CET50" s="97"/>
      <c r="CEU50" s="97"/>
      <c r="CEV50" s="97"/>
      <c r="CEW50" s="97"/>
      <c r="CEX50" s="97"/>
      <c r="CEY50" s="97"/>
      <c r="CEZ50" s="97"/>
      <c r="CFA50" s="97"/>
      <c r="CFB50" s="97"/>
      <c r="CFC50" s="97"/>
      <c r="CFD50" s="97"/>
      <c r="CFE50" s="97"/>
      <c r="CFF50" s="97"/>
      <c r="CFG50" s="97"/>
      <c r="CFH50" s="97"/>
      <c r="CFI50" s="97"/>
      <c r="CFJ50" s="97"/>
      <c r="CFK50" s="97"/>
      <c r="CFL50" s="97"/>
      <c r="CFM50" s="97"/>
      <c r="CFN50" s="97"/>
      <c r="CFO50" s="97"/>
      <c r="CFP50" s="97"/>
      <c r="CFQ50" s="97"/>
      <c r="CFR50" s="97"/>
      <c r="CFS50" s="97"/>
      <c r="CFT50" s="97"/>
      <c r="CFU50" s="97"/>
      <c r="CFV50" s="97"/>
      <c r="CFW50" s="97"/>
      <c r="CFX50" s="97"/>
      <c r="CFY50" s="97"/>
      <c r="CFZ50" s="97"/>
      <c r="CGA50" s="97"/>
      <c r="CGB50" s="97"/>
      <c r="CGC50" s="97"/>
      <c r="CGD50" s="97"/>
      <c r="CGE50" s="97"/>
      <c r="CGF50" s="97"/>
      <c r="CGG50" s="97"/>
      <c r="CGH50" s="97"/>
      <c r="CGI50" s="97"/>
      <c r="CGJ50" s="97"/>
      <c r="CGK50" s="97"/>
      <c r="CGL50" s="97"/>
      <c r="CGM50" s="97"/>
      <c r="CGN50" s="97"/>
      <c r="CGO50" s="97"/>
      <c r="CGP50" s="97"/>
      <c r="CGQ50" s="97"/>
      <c r="CGR50" s="97"/>
      <c r="CGS50" s="97"/>
      <c r="CGT50" s="97"/>
      <c r="CGU50" s="97"/>
      <c r="CGV50" s="97"/>
      <c r="CGW50" s="97"/>
      <c r="CGX50" s="97"/>
      <c r="CGY50" s="97"/>
      <c r="CGZ50" s="97"/>
      <c r="CHA50" s="97"/>
      <c r="CHB50" s="97"/>
      <c r="CHC50" s="97"/>
      <c r="CHD50" s="97"/>
      <c r="CHE50" s="97"/>
      <c r="CHF50" s="97"/>
      <c r="CHG50" s="97"/>
      <c r="CHH50" s="97"/>
      <c r="CHI50" s="97"/>
      <c r="CHJ50" s="97"/>
      <c r="CHK50" s="97"/>
      <c r="CHL50" s="97"/>
      <c r="CHM50" s="97"/>
      <c r="CHN50" s="97"/>
      <c r="CHO50" s="97"/>
      <c r="CHP50" s="97"/>
      <c r="CHQ50" s="97"/>
      <c r="CHR50" s="97"/>
      <c r="CHS50" s="97"/>
      <c r="CHT50" s="97"/>
      <c r="CHU50" s="97"/>
      <c r="CHV50" s="97"/>
      <c r="CHW50" s="97"/>
      <c r="CHX50" s="97"/>
      <c r="CHY50" s="97"/>
      <c r="CHZ50" s="97"/>
      <c r="CIA50" s="97"/>
      <c r="CIB50" s="97"/>
      <c r="CIC50" s="97"/>
      <c r="CID50" s="97"/>
      <c r="CIE50" s="97"/>
      <c r="CIF50" s="97"/>
      <c r="CIG50" s="97"/>
      <c r="CIH50" s="97"/>
      <c r="CII50" s="97"/>
      <c r="CIJ50" s="97"/>
      <c r="CIK50" s="97"/>
      <c r="CIL50" s="97"/>
      <c r="CIM50" s="97"/>
      <c r="CIN50" s="97"/>
      <c r="CIO50" s="97"/>
      <c r="CIP50" s="97"/>
      <c r="CIQ50" s="97"/>
      <c r="CIR50" s="97"/>
      <c r="CIS50" s="97"/>
      <c r="CIT50" s="97"/>
      <c r="CIU50" s="97"/>
      <c r="CIV50" s="97"/>
      <c r="CIW50" s="97"/>
      <c r="CIX50" s="97"/>
      <c r="CIY50" s="97"/>
      <c r="CIZ50" s="97"/>
      <c r="CJA50" s="97"/>
      <c r="CJB50" s="97"/>
      <c r="CJC50" s="97"/>
      <c r="CJD50" s="97"/>
      <c r="CJE50" s="97"/>
      <c r="CJF50" s="97"/>
      <c r="CJG50" s="97"/>
      <c r="CJH50" s="97"/>
      <c r="CJI50" s="97"/>
      <c r="CJJ50" s="97"/>
      <c r="CJK50" s="97"/>
      <c r="CJL50" s="97"/>
      <c r="CJM50" s="97"/>
      <c r="CJN50" s="97"/>
      <c r="CJO50" s="97"/>
      <c r="CJP50" s="97"/>
      <c r="CJQ50" s="97"/>
      <c r="CJR50" s="97"/>
      <c r="CJS50" s="97"/>
      <c r="CJT50" s="97"/>
      <c r="CJU50" s="97"/>
      <c r="CJV50" s="97"/>
      <c r="CJW50" s="97"/>
      <c r="CJX50" s="97"/>
      <c r="CJY50" s="97"/>
      <c r="CJZ50" s="97"/>
      <c r="CKA50" s="97"/>
      <c r="CKB50" s="97"/>
      <c r="CKC50" s="97"/>
      <c r="CKD50" s="97"/>
      <c r="CKE50" s="97"/>
      <c r="CKF50" s="97"/>
      <c r="CKG50" s="97"/>
      <c r="CKH50" s="97"/>
      <c r="CKI50" s="97"/>
      <c r="CKJ50" s="97"/>
      <c r="CKK50" s="97"/>
      <c r="CKL50" s="97"/>
      <c r="CKM50" s="97"/>
      <c r="CKN50" s="97"/>
      <c r="CKO50" s="97"/>
      <c r="CKP50" s="97"/>
      <c r="CKQ50" s="97"/>
      <c r="CKR50" s="97"/>
      <c r="CKS50" s="97"/>
      <c r="CKT50" s="97"/>
      <c r="CKU50" s="97"/>
      <c r="CKV50" s="97"/>
      <c r="CKW50" s="97"/>
      <c r="CKX50" s="97"/>
      <c r="CKY50" s="97"/>
      <c r="CKZ50" s="97"/>
      <c r="CLA50" s="97"/>
      <c r="CLB50" s="97"/>
      <c r="CLC50" s="97"/>
      <c r="CLD50" s="97"/>
      <c r="CLE50" s="97"/>
      <c r="CLF50" s="97"/>
      <c r="CLG50" s="97"/>
      <c r="CLH50" s="97"/>
      <c r="CLI50" s="97"/>
      <c r="CLJ50" s="97"/>
      <c r="CLK50" s="97"/>
      <c r="CLL50" s="97"/>
      <c r="CLM50" s="97"/>
      <c r="CLN50" s="97"/>
      <c r="CLO50" s="97"/>
      <c r="CLP50" s="97"/>
      <c r="CLQ50" s="97"/>
      <c r="CLR50" s="97"/>
      <c r="CLS50" s="97"/>
      <c r="CLT50" s="97"/>
      <c r="CLU50" s="97"/>
      <c r="CLV50" s="97"/>
      <c r="CLW50" s="97"/>
      <c r="CLX50" s="97"/>
      <c r="CLY50" s="97"/>
      <c r="CLZ50" s="97"/>
      <c r="CMA50" s="97"/>
      <c r="CMB50" s="97"/>
      <c r="CMC50" s="97"/>
      <c r="CMD50" s="97"/>
      <c r="CME50" s="97"/>
      <c r="CMF50" s="97"/>
      <c r="CMG50" s="97"/>
      <c r="CMH50" s="97"/>
      <c r="CMI50" s="97"/>
      <c r="CMJ50" s="97"/>
      <c r="CMK50" s="97"/>
      <c r="CML50" s="97"/>
      <c r="CMM50" s="97"/>
      <c r="CMN50" s="97"/>
      <c r="CMO50" s="97"/>
      <c r="CMP50" s="97"/>
      <c r="CMQ50" s="97"/>
      <c r="CMR50" s="97"/>
      <c r="CMS50" s="97"/>
      <c r="CMT50" s="97"/>
      <c r="CMU50" s="97"/>
      <c r="CMV50" s="97"/>
      <c r="CMW50" s="97"/>
      <c r="CMX50" s="97"/>
      <c r="CMY50" s="97"/>
      <c r="CMZ50" s="97"/>
      <c r="CNA50" s="97"/>
    </row>
    <row r="51" spans="1:2393" s="71" customFormat="1" ht="18" customHeight="1">
      <c r="A51" s="39" t="s">
        <v>60</v>
      </c>
      <c r="B51" s="40"/>
      <c r="C51" s="50">
        <v>433512.69999999995</v>
      </c>
      <c r="D51" s="18">
        <v>422118</v>
      </c>
      <c r="E51" s="50">
        <v>466146.8</v>
      </c>
      <c r="F51" s="18">
        <v>459029</v>
      </c>
      <c r="G51" s="50"/>
      <c r="H51" s="18"/>
      <c r="I51" s="50">
        <f>J51+[1]город!I51+[1]поселения!I52-395-1-394-8-162</f>
        <v>292496</v>
      </c>
      <c r="J51" s="18">
        <f>[1]район!I51</f>
        <v>290256.7</v>
      </c>
      <c r="K51" s="50"/>
      <c r="L51" s="18"/>
      <c r="M51" s="50"/>
      <c r="N51" s="18"/>
      <c r="O51" s="41">
        <f>[1]район!M51+[1]город!M51+[1]поселения!M52-410.3-408.6-1342</f>
        <v>348656.3000000001</v>
      </c>
      <c r="P51" s="41">
        <f>[1]район!M51</f>
        <v>343401.4</v>
      </c>
      <c r="Q51" s="33">
        <f t="shared" si="4"/>
        <v>1.1920036513319845</v>
      </c>
      <c r="R51" s="51">
        <f t="shared" si="5"/>
        <v>1.183095515107834</v>
      </c>
      <c r="S51" s="50">
        <f>'[1]бюджет округа (района)'!BH31+'[1]бюджеты поселений'!BH31</f>
        <v>0</v>
      </c>
      <c r="T51" s="18">
        <f>'[1]бюджет округа (района)'!BH31</f>
        <v>0</v>
      </c>
      <c r="U51" s="50">
        <f>'[1]бюджет округа (района)'!BI31+'[1]бюджеты поселений'!BI31</f>
        <v>0</v>
      </c>
      <c r="V51" s="18">
        <f>'[1]бюджет округа (района)'!BI31</f>
        <v>0</v>
      </c>
      <c r="W51" s="50"/>
      <c r="X51" s="50"/>
      <c r="Y51" s="51"/>
      <c r="Z51" s="51"/>
      <c r="AA51" s="51"/>
      <c r="AB51" s="51"/>
      <c r="AC51" s="52"/>
      <c r="AD51" s="67"/>
      <c r="AE51" s="68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97"/>
      <c r="FP51" s="97"/>
      <c r="FQ51" s="97"/>
      <c r="FR51" s="97"/>
      <c r="FS51" s="97"/>
      <c r="FT51" s="97"/>
      <c r="FU51" s="97"/>
      <c r="FV51" s="97"/>
      <c r="FW51" s="97"/>
      <c r="FX51" s="97"/>
      <c r="FY51" s="97"/>
      <c r="FZ51" s="97"/>
      <c r="GA51" s="97"/>
      <c r="GB51" s="97"/>
      <c r="GC51" s="97"/>
      <c r="GD51" s="97"/>
      <c r="GE51" s="97"/>
      <c r="GF51" s="97"/>
      <c r="GG51" s="97"/>
      <c r="GH51" s="97"/>
      <c r="GI51" s="97"/>
      <c r="GJ51" s="97"/>
      <c r="GK51" s="97"/>
      <c r="GL51" s="97"/>
      <c r="GM51" s="97"/>
      <c r="GN51" s="97"/>
      <c r="GO51" s="97"/>
      <c r="GP51" s="97"/>
      <c r="GQ51" s="97"/>
      <c r="GR51" s="97"/>
      <c r="GS51" s="97"/>
      <c r="GT51" s="97"/>
      <c r="GU51" s="97"/>
      <c r="GV51" s="97"/>
      <c r="GW51" s="97"/>
      <c r="GX51" s="97"/>
      <c r="GY51" s="97"/>
      <c r="GZ51" s="97"/>
      <c r="HA51" s="97"/>
      <c r="HB51" s="97"/>
      <c r="HC51" s="97"/>
      <c r="HD51" s="97"/>
      <c r="HE51" s="97"/>
      <c r="HF51" s="97"/>
      <c r="HG51" s="97"/>
      <c r="HH51" s="97"/>
      <c r="HI51" s="97"/>
      <c r="HJ51" s="97"/>
      <c r="HK51" s="97"/>
      <c r="HL51" s="97"/>
      <c r="HM51" s="97"/>
      <c r="HN51" s="97"/>
      <c r="HO51" s="97"/>
      <c r="HP51" s="97"/>
      <c r="HQ51" s="97"/>
      <c r="HR51" s="97"/>
      <c r="HS51" s="97"/>
      <c r="HT51" s="97"/>
      <c r="HU51" s="97"/>
      <c r="HV51" s="97"/>
      <c r="HW51" s="97"/>
      <c r="HX51" s="97"/>
      <c r="HY51" s="97"/>
      <c r="HZ51" s="97"/>
      <c r="IA51" s="97"/>
      <c r="IB51" s="97"/>
      <c r="IC51" s="97"/>
      <c r="ID51" s="97"/>
      <c r="IE51" s="97"/>
      <c r="IF51" s="97"/>
      <c r="IG51" s="97"/>
      <c r="IH51" s="97"/>
      <c r="II51" s="97"/>
      <c r="IJ51" s="97"/>
      <c r="IK51" s="97"/>
      <c r="IL51" s="97"/>
      <c r="IM51" s="97"/>
      <c r="IN51" s="97"/>
      <c r="IO51" s="97"/>
      <c r="IP51" s="97"/>
      <c r="IQ51" s="97"/>
      <c r="IR51" s="97"/>
      <c r="IS51" s="97"/>
      <c r="IT51" s="97"/>
      <c r="IU51" s="97"/>
      <c r="IV51" s="97"/>
      <c r="IW51" s="97"/>
      <c r="IX51" s="97"/>
      <c r="IY51" s="97"/>
      <c r="IZ51" s="97"/>
      <c r="JA51" s="97"/>
      <c r="JB51" s="97"/>
      <c r="JC51" s="97"/>
      <c r="JD51" s="97"/>
      <c r="JE51" s="97"/>
      <c r="JF51" s="97"/>
      <c r="JG51" s="97"/>
      <c r="JH51" s="97"/>
      <c r="JI51" s="97"/>
      <c r="JJ51" s="97"/>
      <c r="JK51" s="97"/>
      <c r="JL51" s="97"/>
      <c r="JM51" s="97"/>
      <c r="JN51" s="97"/>
      <c r="JO51" s="97"/>
      <c r="JP51" s="97"/>
      <c r="JQ51" s="97"/>
      <c r="JR51" s="97"/>
      <c r="JS51" s="97"/>
      <c r="JT51" s="97"/>
      <c r="JU51" s="97"/>
      <c r="JV51" s="97"/>
      <c r="JW51" s="97"/>
      <c r="JX51" s="97"/>
      <c r="JY51" s="97"/>
      <c r="JZ51" s="97"/>
      <c r="KA51" s="97"/>
      <c r="KB51" s="97"/>
      <c r="KC51" s="97"/>
      <c r="KD51" s="97"/>
      <c r="KE51" s="97"/>
      <c r="KF51" s="97"/>
      <c r="KG51" s="97"/>
      <c r="KH51" s="97"/>
      <c r="KI51" s="97"/>
      <c r="KJ51" s="97"/>
      <c r="KK51" s="97"/>
      <c r="KL51" s="97"/>
      <c r="KM51" s="97"/>
      <c r="KN51" s="97"/>
      <c r="KO51" s="97"/>
      <c r="KP51" s="97"/>
      <c r="KQ51" s="97"/>
      <c r="KR51" s="97"/>
      <c r="KS51" s="97"/>
      <c r="KT51" s="97"/>
      <c r="KU51" s="97"/>
      <c r="KV51" s="97"/>
      <c r="KW51" s="97"/>
      <c r="KX51" s="97"/>
      <c r="KY51" s="97"/>
      <c r="KZ51" s="97"/>
      <c r="LA51" s="97"/>
      <c r="LB51" s="97"/>
      <c r="LC51" s="97"/>
      <c r="LD51" s="97"/>
      <c r="LE51" s="97"/>
      <c r="LF51" s="97"/>
      <c r="LG51" s="97"/>
      <c r="LH51" s="97"/>
      <c r="LI51" s="97"/>
      <c r="LJ51" s="97"/>
      <c r="LK51" s="97"/>
      <c r="LL51" s="97"/>
      <c r="LM51" s="97"/>
      <c r="LN51" s="97"/>
      <c r="LO51" s="97"/>
      <c r="LP51" s="97"/>
      <c r="LQ51" s="97"/>
      <c r="LR51" s="97"/>
      <c r="LS51" s="97"/>
      <c r="LT51" s="97"/>
      <c r="LU51" s="97"/>
      <c r="LV51" s="97"/>
      <c r="LW51" s="97"/>
      <c r="LX51" s="97"/>
      <c r="LY51" s="97"/>
      <c r="LZ51" s="97"/>
      <c r="MA51" s="97"/>
      <c r="MB51" s="97"/>
      <c r="MC51" s="97"/>
      <c r="MD51" s="97"/>
      <c r="ME51" s="97"/>
      <c r="MF51" s="97"/>
      <c r="MG51" s="97"/>
      <c r="MH51" s="97"/>
      <c r="MI51" s="97"/>
      <c r="MJ51" s="97"/>
      <c r="MK51" s="97"/>
      <c r="ML51" s="97"/>
      <c r="MM51" s="97"/>
      <c r="MN51" s="97"/>
      <c r="MO51" s="97"/>
      <c r="MP51" s="97"/>
      <c r="MQ51" s="97"/>
      <c r="MR51" s="97"/>
      <c r="MS51" s="97"/>
      <c r="MT51" s="97"/>
      <c r="MU51" s="97"/>
      <c r="MV51" s="97"/>
      <c r="MW51" s="97"/>
      <c r="MX51" s="97"/>
      <c r="MY51" s="97"/>
      <c r="MZ51" s="97"/>
      <c r="NA51" s="97"/>
      <c r="NB51" s="97"/>
      <c r="NC51" s="97"/>
      <c r="ND51" s="97"/>
      <c r="NE51" s="97"/>
      <c r="NF51" s="97"/>
      <c r="NG51" s="97"/>
      <c r="NH51" s="97"/>
      <c r="NI51" s="97"/>
      <c r="NJ51" s="97"/>
      <c r="NK51" s="97"/>
      <c r="NL51" s="97"/>
      <c r="NM51" s="97"/>
      <c r="NN51" s="97"/>
      <c r="NO51" s="97"/>
      <c r="NP51" s="97"/>
      <c r="NQ51" s="97"/>
      <c r="NR51" s="97"/>
      <c r="NS51" s="97"/>
      <c r="NT51" s="97"/>
      <c r="NU51" s="97"/>
      <c r="NV51" s="97"/>
      <c r="NW51" s="97"/>
      <c r="NX51" s="97"/>
      <c r="NY51" s="97"/>
      <c r="NZ51" s="97"/>
      <c r="OA51" s="97"/>
      <c r="OB51" s="97"/>
      <c r="OC51" s="97"/>
      <c r="OD51" s="97"/>
      <c r="OE51" s="97"/>
      <c r="OF51" s="97"/>
      <c r="OG51" s="97"/>
      <c r="OH51" s="97"/>
      <c r="OI51" s="97"/>
      <c r="OJ51" s="97"/>
      <c r="OK51" s="97"/>
      <c r="OL51" s="97"/>
      <c r="OM51" s="97"/>
      <c r="ON51" s="97"/>
      <c r="OO51" s="97"/>
      <c r="OP51" s="97"/>
      <c r="OQ51" s="97"/>
      <c r="OR51" s="97"/>
      <c r="OS51" s="97"/>
      <c r="OT51" s="97"/>
      <c r="OU51" s="97"/>
      <c r="OV51" s="97"/>
      <c r="OW51" s="97"/>
      <c r="OX51" s="97"/>
      <c r="OY51" s="97"/>
      <c r="OZ51" s="97"/>
      <c r="PA51" s="97"/>
      <c r="PB51" s="97"/>
      <c r="PC51" s="97"/>
      <c r="PD51" s="97"/>
      <c r="PE51" s="97"/>
      <c r="PF51" s="97"/>
      <c r="PG51" s="97"/>
      <c r="PH51" s="97"/>
      <c r="PI51" s="97"/>
      <c r="PJ51" s="97"/>
      <c r="PK51" s="97"/>
      <c r="PL51" s="97"/>
      <c r="PM51" s="97"/>
      <c r="PN51" s="97"/>
      <c r="PO51" s="97"/>
      <c r="PP51" s="97"/>
      <c r="PQ51" s="97"/>
      <c r="PR51" s="97"/>
      <c r="PS51" s="97"/>
      <c r="PT51" s="97"/>
      <c r="PU51" s="97"/>
      <c r="PV51" s="97"/>
      <c r="PW51" s="97"/>
      <c r="PX51" s="97"/>
      <c r="PY51" s="97"/>
      <c r="PZ51" s="97"/>
      <c r="QA51" s="97"/>
      <c r="QB51" s="97"/>
      <c r="QC51" s="97"/>
      <c r="QD51" s="97"/>
      <c r="QE51" s="97"/>
      <c r="QF51" s="97"/>
      <c r="QG51" s="97"/>
      <c r="QH51" s="97"/>
      <c r="QI51" s="97"/>
      <c r="QJ51" s="97"/>
      <c r="QK51" s="97"/>
      <c r="QL51" s="97"/>
      <c r="QM51" s="97"/>
      <c r="QN51" s="97"/>
      <c r="QO51" s="97"/>
      <c r="QP51" s="97"/>
      <c r="QQ51" s="97"/>
      <c r="QR51" s="97"/>
      <c r="QS51" s="97"/>
      <c r="QT51" s="97"/>
      <c r="QU51" s="97"/>
      <c r="QV51" s="97"/>
      <c r="QW51" s="97"/>
      <c r="QX51" s="97"/>
      <c r="QY51" s="97"/>
      <c r="QZ51" s="97"/>
      <c r="RA51" s="97"/>
      <c r="RB51" s="97"/>
      <c r="RC51" s="97"/>
      <c r="RD51" s="97"/>
      <c r="RE51" s="97"/>
      <c r="RF51" s="97"/>
      <c r="RG51" s="97"/>
      <c r="RH51" s="97"/>
      <c r="RI51" s="97"/>
      <c r="RJ51" s="97"/>
      <c r="RK51" s="97"/>
      <c r="RL51" s="97"/>
      <c r="RM51" s="97"/>
      <c r="RN51" s="97"/>
      <c r="RO51" s="97"/>
      <c r="RP51" s="97"/>
      <c r="RQ51" s="97"/>
      <c r="RR51" s="97"/>
      <c r="RS51" s="97"/>
      <c r="RT51" s="97"/>
      <c r="RU51" s="97"/>
      <c r="RV51" s="97"/>
      <c r="RW51" s="97"/>
      <c r="RX51" s="97"/>
      <c r="RY51" s="97"/>
      <c r="RZ51" s="97"/>
      <c r="SA51" s="97"/>
      <c r="SB51" s="97"/>
      <c r="SC51" s="97"/>
      <c r="SD51" s="97"/>
      <c r="SE51" s="97"/>
      <c r="SF51" s="97"/>
      <c r="SG51" s="97"/>
      <c r="SH51" s="97"/>
      <c r="SI51" s="97"/>
      <c r="SJ51" s="97"/>
      <c r="SK51" s="97"/>
      <c r="SL51" s="97"/>
      <c r="SM51" s="97"/>
      <c r="SN51" s="97"/>
      <c r="SO51" s="97"/>
      <c r="SP51" s="97"/>
      <c r="SQ51" s="97"/>
      <c r="SR51" s="97"/>
      <c r="SS51" s="97"/>
      <c r="ST51" s="97"/>
      <c r="SU51" s="97"/>
      <c r="SV51" s="97"/>
      <c r="SW51" s="97"/>
      <c r="SX51" s="97"/>
      <c r="SY51" s="97"/>
      <c r="SZ51" s="97"/>
      <c r="TA51" s="97"/>
      <c r="TB51" s="97"/>
      <c r="TC51" s="97"/>
      <c r="TD51" s="97"/>
      <c r="TE51" s="97"/>
      <c r="TF51" s="97"/>
      <c r="TG51" s="97"/>
      <c r="TH51" s="97"/>
      <c r="TI51" s="97"/>
      <c r="TJ51" s="97"/>
      <c r="TK51" s="97"/>
      <c r="TL51" s="97"/>
      <c r="TM51" s="97"/>
      <c r="TN51" s="97"/>
      <c r="TO51" s="97"/>
      <c r="TP51" s="97"/>
      <c r="TQ51" s="97"/>
      <c r="TR51" s="97"/>
      <c r="TS51" s="97"/>
      <c r="TT51" s="97"/>
      <c r="TU51" s="97"/>
      <c r="TV51" s="97"/>
      <c r="TW51" s="97"/>
      <c r="TX51" s="97"/>
      <c r="TY51" s="97"/>
      <c r="TZ51" s="97"/>
      <c r="UA51" s="97"/>
      <c r="UB51" s="97"/>
      <c r="UC51" s="97"/>
      <c r="UD51" s="97"/>
      <c r="UE51" s="97"/>
      <c r="UF51" s="97"/>
      <c r="UG51" s="97"/>
      <c r="UH51" s="97"/>
      <c r="UI51" s="97"/>
      <c r="UJ51" s="97"/>
      <c r="UK51" s="97"/>
      <c r="UL51" s="97"/>
      <c r="UM51" s="97"/>
      <c r="UN51" s="97"/>
      <c r="UO51" s="97"/>
      <c r="UP51" s="97"/>
      <c r="UQ51" s="97"/>
      <c r="UR51" s="97"/>
      <c r="US51" s="97"/>
      <c r="UT51" s="97"/>
      <c r="UU51" s="97"/>
      <c r="UV51" s="97"/>
      <c r="UW51" s="97"/>
      <c r="UX51" s="97"/>
      <c r="UY51" s="97"/>
      <c r="UZ51" s="97"/>
      <c r="VA51" s="97"/>
      <c r="VB51" s="97"/>
      <c r="VC51" s="97"/>
      <c r="VD51" s="97"/>
      <c r="VE51" s="97"/>
      <c r="VF51" s="97"/>
      <c r="VG51" s="97"/>
      <c r="VH51" s="97"/>
      <c r="VI51" s="97"/>
      <c r="VJ51" s="97"/>
      <c r="VK51" s="97"/>
      <c r="VL51" s="97"/>
      <c r="VM51" s="97"/>
      <c r="VN51" s="97"/>
      <c r="VO51" s="97"/>
      <c r="VP51" s="97"/>
      <c r="VQ51" s="97"/>
      <c r="VR51" s="97"/>
      <c r="VS51" s="97"/>
      <c r="VT51" s="97"/>
      <c r="VU51" s="97"/>
      <c r="VV51" s="97"/>
      <c r="VW51" s="97"/>
      <c r="VX51" s="97"/>
      <c r="VY51" s="97"/>
      <c r="VZ51" s="97"/>
      <c r="WA51" s="97"/>
      <c r="WB51" s="97"/>
      <c r="WC51" s="97"/>
      <c r="WD51" s="97"/>
      <c r="WE51" s="97"/>
      <c r="WF51" s="97"/>
      <c r="WG51" s="97"/>
      <c r="WH51" s="97"/>
      <c r="WI51" s="97"/>
      <c r="WJ51" s="97"/>
      <c r="WK51" s="97"/>
      <c r="WL51" s="97"/>
      <c r="WM51" s="97"/>
      <c r="WN51" s="97"/>
      <c r="WO51" s="97"/>
      <c r="WP51" s="97"/>
      <c r="WQ51" s="97"/>
      <c r="WR51" s="97"/>
      <c r="WS51" s="97"/>
      <c r="WT51" s="97"/>
      <c r="WU51" s="97"/>
      <c r="WV51" s="97"/>
      <c r="WW51" s="97"/>
      <c r="WX51" s="97"/>
      <c r="WY51" s="97"/>
      <c r="WZ51" s="97"/>
      <c r="XA51" s="97"/>
      <c r="XB51" s="97"/>
      <c r="XC51" s="97"/>
      <c r="XD51" s="97"/>
      <c r="XE51" s="97"/>
      <c r="XF51" s="97"/>
      <c r="XG51" s="97"/>
      <c r="XH51" s="97"/>
      <c r="XI51" s="97"/>
      <c r="XJ51" s="97"/>
      <c r="XK51" s="97"/>
      <c r="XL51" s="97"/>
      <c r="XM51" s="97"/>
      <c r="XN51" s="97"/>
      <c r="XO51" s="97"/>
      <c r="XP51" s="97"/>
      <c r="XQ51" s="97"/>
      <c r="XR51" s="97"/>
      <c r="XS51" s="97"/>
      <c r="XT51" s="97"/>
      <c r="XU51" s="97"/>
      <c r="XV51" s="97"/>
      <c r="XW51" s="97"/>
      <c r="XX51" s="97"/>
      <c r="XY51" s="97"/>
      <c r="XZ51" s="97"/>
      <c r="YA51" s="97"/>
      <c r="YB51" s="97"/>
      <c r="YC51" s="97"/>
      <c r="YD51" s="97"/>
      <c r="YE51" s="97"/>
      <c r="YF51" s="97"/>
      <c r="YG51" s="97"/>
      <c r="YH51" s="97"/>
      <c r="YI51" s="97"/>
      <c r="YJ51" s="97"/>
      <c r="YK51" s="97"/>
      <c r="YL51" s="97"/>
      <c r="YM51" s="97"/>
      <c r="YN51" s="97"/>
      <c r="YO51" s="97"/>
      <c r="YP51" s="97"/>
      <c r="YQ51" s="97"/>
      <c r="YR51" s="97"/>
      <c r="YS51" s="97"/>
      <c r="YT51" s="97"/>
      <c r="YU51" s="97"/>
      <c r="YV51" s="97"/>
      <c r="YW51" s="97"/>
      <c r="YX51" s="97"/>
      <c r="YY51" s="97"/>
      <c r="YZ51" s="97"/>
      <c r="ZA51" s="97"/>
      <c r="ZB51" s="97"/>
      <c r="ZC51" s="97"/>
      <c r="ZD51" s="97"/>
      <c r="ZE51" s="97"/>
      <c r="ZF51" s="97"/>
      <c r="ZG51" s="97"/>
      <c r="ZH51" s="97"/>
      <c r="ZI51" s="97"/>
      <c r="ZJ51" s="97"/>
      <c r="ZK51" s="97"/>
      <c r="ZL51" s="97"/>
      <c r="ZM51" s="97"/>
      <c r="ZN51" s="97"/>
      <c r="ZO51" s="97"/>
      <c r="ZP51" s="97"/>
      <c r="ZQ51" s="97"/>
      <c r="ZR51" s="97"/>
      <c r="ZS51" s="97"/>
      <c r="ZT51" s="97"/>
      <c r="ZU51" s="97"/>
      <c r="ZV51" s="97"/>
      <c r="ZW51" s="97"/>
      <c r="ZX51" s="97"/>
      <c r="ZY51" s="97"/>
      <c r="ZZ51" s="97"/>
      <c r="AAA51" s="97"/>
      <c r="AAB51" s="97"/>
      <c r="AAC51" s="97"/>
      <c r="AAD51" s="97"/>
      <c r="AAE51" s="97"/>
      <c r="AAF51" s="97"/>
      <c r="AAG51" s="97"/>
      <c r="AAH51" s="97"/>
      <c r="AAI51" s="97"/>
      <c r="AAJ51" s="97"/>
      <c r="AAK51" s="97"/>
      <c r="AAL51" s="97"/>
      <c r="AAM51" s="97"/>
      <c r="AAN51" s="97"/>
      <c r="AAO51" s="97"/>
      <c r="AAP51" s="97"/>
      <c r="AAQ51" s="97"/>
      <c r="AAR51" s="97"/>
      <c r="AAS51" s="97"/>
      <c r="AAT51" s="97"/>
      <c r="AAU51" s="97"/>
      <c r="AAV51" s="97"/>
      <c r="AAW51" s="97"/>
      <c r="AAX51" s="97"/>
      <c r="AAY51" s="97"/>
      <c r="AAZ51" s="97"/>
      <c r="ABA51" s="97"/>
      <c r="ABB51" s="97"/>
      <c r="ABC51" s="97"/>
      <c r="ABD51" s="97"/>
      <c r="ABE51" s="97"/>
      <c r="ABF51" s="97"/>
      <c r="ABG51" s="97"/>
      <c r="ABH51" s="97"/>
      <c r="ABI51" s="97"/>
      <c r="ABJ51" s="97"/>
      <c r="ABK51" s="97"/>
      <c r="ABL51" s="97"/>
      <c r="ABM51" s="97"/>
      <c r="ABN51" s="97"/>
      <c r="ABO51" s="97"/>
      <c r="ABP51" s="97"/>
      <c r="ABQ51" s="97"/>
      <c r="ABR51" s="97"/>
      <c r="ABS51" s="97"/>
      <c r="ABT51" s="97"/>
      <c r="ABU51" s="97"/>
      <c r="ABV51" s="97"/>
      <c r="ABW51" s="97"/>
      <c r="ABX51" s="97"/>
      <c r="ABY51" s="97"/>
      <c r="ABZ51" s="97"/>
      <c r="ACA51" s="97"/>
      <c r="ACB51" s="97"/>
      <c r="ACC51" s="97"/>
      <c r="ACD51" s="97"/>
      <c r="ACE51" s="97"/>
      <c r="ACF51" s="97"/>
      <c r="ACG51" s="97"/>
      <c r="ACH51" s="97"/>
      <c r="ACI51" s="97"/>
      <c r="ACJ51" s="97"/>
      <c r="ACK51" s="97"/>
      <c r="ACL51" s="97"/>
      <c r="ACM51" s="97"/>
      <c r="ACN51" s="97"/>
      <c r="ACO51" s="97"/>
      <c r="ACP51" s="97"/>
      <c r="ACQ51" s="97"/>
      <c r="ACR51" s="97"/>
      <c r="ACS51" s="97"/>
      <c r="ACT51" s="97"/>
      <c r="ACU51" s="97"/>
      <c r="ACV51" s="97"/>
      <c r="ACW51" s="97"/>
      <c r="ACX51" s="97"/>
      <c r="ACY51" s="97"/>
      <c r="ACZ51" s="97"/>
      <c r="ADA51" s="97"/>
      <c r="ADB51" s="97"/>
      <c r="ADC51" s="97"/>
      <c r="ADD51" s="97"/>
      <c r="ADE51" s="97"/>
      <c r="ADF51" s="97"/>
      <c r="ADG51" s="97"/>
      <c r="ADH51" s="97"/>
      <c r="ADI51" s="97"/>
      <c r="ADJ51" s="97"/>
      <c r="ADK51" s="97"/>
      <c r="ADL51" s="97"/>
      <c r="ADM51" s="97"/>
      <c r="ADN51" s="97"/>
      <c r="ADO51" s="97"/>
      <c r="ADP51" s="97"/>
      <c r="ADQ51" s="97"/>
      <c r="ADR51" s="97"/>
      <c r="ADS51" s="97"/>
      <c r="ADT51" s="97"/>
      <c r="ADU51" s="97"/>
      <c r="ADV51" s="97"/>
      <c r="ADW51" s="97"/>
      <c r="ADX51" s="97"/>
      <c r="ADY51" s="97"/>
      <c r="ADZ51" s="97"/>
      <c r="AEA51" s="97"/>
      <c r="AEB51" s="97"/>
      <c r="AEC51" s="97"/>
      <c r="AED51" s="97"/>
      <c r="AEE51" s="97"/>
      <c r="AEF51" s="97"/>
      <c r="AEG51" s="97"/>
      <c r="AEH51" s="97"/>
      <c r="AEI51" s="97"/>
      <c r="AEJ51" s="97"/>
      <c r="AEK51" s="97"/>
      <c r="AEL51" s="97"/>
      <c r="AEM51" s="97"/>
      <c r="AEN51" s="97"/>
      <c r="AEO51" s="97"/>
      <c r="AEP51" s="97"/>
      <c r="AEQ51" s="97"/>
      <c r="AER51" s="97"/>
      <c r="AES51" s="97"/>
      <c r="AET51" s="97"/>
      <c r="AEU51" s="97"/>
      <c r="AEV51" s="97"/>
      <c r="AEW51" s="97"/>
      <c r="AEX51" s="97"/>
      <c r="AEY51" s="97"/>
      <c r="AEZ51" s="97"/>
      <c r="AFA51" s="97"/>
      <c r="AFB51" s="97"/>
      <c r="AFC51" s="97"/>
      <c r="AFD51" s="97"/>
      <c r="AFE51" s="97"/>
      <c r="AFF51" s="97"/>
      <c r="AFG51" s="97"/>
      <c r="AFH51" s="97"/>
      <c r="AFI51" s="97"/>
      <c r="AFJ51" s="97"/>
      <c r="AFK51" s="97"/>
      <c r="AFL51" s="97"/>
      <c r="AFM51" s="97"/>
      <c r="AFN51" s="97"/>
      <c r="AFO51" s="97"/>
      <c r="AFP51" s="97"/>
      <c r="AFQ51" s="97"/>
      <c r="AFR51" s="97"/>
      <c r="AFS51" s="97"/>
      <c r="AFT51" s="97"/>
      <c r="AFU51" s="97"/>
      <c r="AFV51" s="97"/>
      <c r="AFW51" s="97"/>
      <c r="AFX51" s="97"/>
      <c r="AFY51" s="97"/>
      <c r="AFZ51" s="97"/>
      <c r="AGA51" s="97"/>
      <c r="AGB51" s="97"/>
      <c r="AGC51" s="97"/>
      <c r="AGD51" s="97"/>
      <c r="AGE51" s="97"/>
      <c r="AGF51" s="97"/>
      <c r="AGG51" s="97"/>
      <c r="AGH51" s="97"/>
      <c r="AGI51" s="97"/>
      <c r="AGJ51" s="97"/>
      <c r="AGK51" s="97"/>
      <c r="AGL51" s="97"/>
      <c r="AGM51" s="97"/>
      <c r="AGN51" s="97"/>
      <c r="AGO51" s="97"/>
      <c r="AGP51" s="97"/>
      <c r="AGQ51" s="97"/>
      <c r="AGR51" s="97"/>
      <c r="AGS51" s="97"/>
      <c r="AGT51" s="97"/>
      <c r="AGU51" s="97"/>
      <c r="AGV51" s="97"/>
      <c r="AGW51" s="97"/>
      <c r="AGX51" s="97"/>
      <c r="AGY51" s="97"/>
      <c r="AGZ51" s="97"/>
      <c r="AHA51" s="97"/>
      <c r="AHB51" s="97"/>
      <c r="AHC51" s="97"/>
      <c r="AHD51" s="97"/>
      <c r="AHE51" s="97"/>
      <c r="AHF51" s="97"/>
      <c r="AHG51" s="97"/>
      <c r="AHH51" s="97"/>
      <c r="AHI51" s="97"/>
      <c r="AHJ51" s="97"/>
      <c r="AHK51" s="97"/>
      <c r="AHL51" s="97"/>
      <c r="AHM51" s="97"/>
      <c r="AHN51" s="97"/>
      <c r="AHO51" s="97"/>
      <c r="AHP51" s="97"/>
      <c r="AHQ51" s="97"/>
      <c r="AHR51" s="97"/>
      <c r="AHS51" s="97"/>
      <c r="AHT51" s="97"/>
      <c r="AHU51" s="97"/>
      <c r="AHV51" s="97"/>
      <c r="AHW51" s="97"/>
      <c r="AHX51" s="97"/>
      <c r="AHY51" s="97"/>
      <c r="AHZ51" s="97"/>
      <c r="AIA51" s="97"/>
      <c r="AIB51" s="97"/>
      <c r="AIC51" s="97"/>
      <c r="AID51" s="97"/>
      <c r="AIE51" s="97"/>
      <c r="AIF51" s="97"/>
      <c r="AIG51" s="97"/>
      <c r="AIH51" s="97"/>
      <c r="AII51" s="97"/>
      <c r="AIJ51" s="97"/>
      <c r="AIK51" s="97"/>
      <c r="AIL51" s="97"/>
      <c r="AIM51" s="97"/>
      <c r="AIN51" s="97"/>
      <c r="AIO51" s="97"/>
      <c r="AIP51" s="97"/>
      <c r="AIQ51" s="97"/>
      <c r="AIR51" s="97"/>
      <c r="AIS51" s="97"/>
      <c r="AIT51" s="97"/>
      <c r="AIU51" s="97"/>
      <c r="AIV51" s="97"/>
      <c r="AIW51" s="97"/>
      <c r="AIX51" s="97"/>
      <c r="AIY51" s="97"/>
      <c r="AIZ51" s="97"/>
      <c r="AJA51" s="97"/>
      <c r="AJB51" s="97"/>
      <c r="AJC51" s="97"/>
      <c r="AJD51" s="97"/>
      <c r="AJE51" s="97"/>
      <c r="AJF51" s="97"/>
      <c r="AJG51" s="97"/>
      <c r="AJH51" s="97"/>
      <c r="AJI51" s="97"/>
      <c r="AJJ51" s="97"/>
      <c r="AJK51" s="97"/>
      <c r="AJL51" s="97"/>
      <c r="AJM51" s="97"/>
      <c r="AJN51" s="97"/>
      <c r="AJO51" s="97"/>
      <c r="AJP51" s="97"/>
      <c r="AJQ51" s="97"/>
      <c r="AJR51" s="97"/>
      <c r="AJS51" s="97"/>
      <c r="AJT51" s="97"/>
      <c r="AJU51" s="97"/>
      <c r="AJV51" s="97"/>
      <c r="AJW51" s="97"/>
      <c r="AJX51" s="97"/>
      <c r="AJY51" s="97"/>
      <c r="AJZ51" s="97"/>
      <c r="AKA51" s="97"/>
      <c r="AKB51" s="97"/>
      <c r="AKC51" s="97"/>
      <c r="AKD51" s="97"/>
      <c r="AKE51" s="97"/>
      <c r="AKF51" s="97"/>
      <c r="AKG51" s="97"/>
      <c r="AKH51" s="97"/>
      <c r="AKI51" s="97"/>
      <c r="AKJ51" s="97"/>
      <c r="AKK51" s="97"/>
      <c r="AKL51" s="97"/>
      <c r="AKM51" s="97"/>
      <c r="AKN51" s="97"/>
      <c r="AKO51" s="97"/>
      <c r="AKP51" s="97"/>
      <c r="AKQ51" s="97"/>
      <c r="AKR51" s="97"/>
      <c r="AKS51" s="97"/>
      <c r="AKT51" s="97"/>
      <c r="AKU51" s="97"/>
      <c r="AKV51" s="97"/>
      <c r="AKW51" s="97"/>
      <c r="AKX51" s="97"/>
      <c r="AKY51" s="97"/>
      <c r="AKZ51" s="97"/>
      <c r="ALA51" s="97"/>
      <c r="ALB51" s="97"/>
      <c r="ALC51" s="97"/>
      <c r="ALD51" s="97"/>
      <c r="ALE51" s="97"/>
      <c r="ALF51" s="97"/>
      <c r="ALG51" s="97"/>
      <c r="ALH51" s="97"/>
      <c r="ALI51" s="97"/>
      <c r="ALJ51" s="97"/>
      <c r="ALK51" s="97"/>
      <c r="ALL51" s="97"/>
      <c r="ALM51" s="97"/>
      <c r="ALN51" s="97"/>
      <c r="ALO51" s="97"/>
      <c r="ALP51" s="97"/>
      <c r="ALQ51" s="97"/>
      <c r="ALR51" s="97"/>
      <c r="ALS51" s="97"/>
      <c r="ALT51" s="97"/>
      <c r="ALU51" s="97"/>
      <c r="ALV51" s="97"/>
      <c r="ALW51" s="97"/>
      <c r="ALX51" s="97"/>
      <c r="ALY51" s="97"/>
      <c r="ALZ51" s="97"/>
      <c r="AMA51" s="97"/>
      <c r="AMB51" s="97"/>
      <c r="AMC51" s="97"/>
      <c r="AMD51" s="97"/>
      <c r="AME51" s="97"/>
      <c r="AMF51" s="97"/>
      <c r="AMG51" s="97"/>
      <c r="AMH51" s="97"/>
      <c r="AMI51" s="97"/>
      <c r="AMJ51" s="97"/>
      <c r="AMK51" s="97"/>
      <c r="AML51" s="97"/>
      <c r="AMM51" s="97"/>
      <c r="AMN51" s="97"/>
      <c r="AMO51" s="97"/>
      <c r="AMP51" s="97"/>
      <c r="AMQ51" s="97"/>
      <c r="AMR51" s="97"/>
      <c r="AMS51" s="97"/>
      <c r="AMT51" s="97"/>
      <c r="AMU51" s="97"/>
      <c r="AMV51" s="97"/>
      <c r="AMW51" s="97"/>
      <c r="AMX51" s="97"/>
      <c r="AMY51" s="97"/>
      <c r="AMZ51" s="97"/>
      <c r="ANA51" s="97"/>
      <c r="ANB51" s="97"/>
      <c r="ANC51" s="97"/>
      <c r="AND51" s="97"/>
      <c r="ANE51" s="97"/>
      <c r="ANF51" s="97"/>
      <c r="ANG51" s="97"/>
      <c r="ANH51" s="97"/>
      <c r="ANI51" s="97"/>
      <c r="ANJ51" s="97"/>
      <c r="ANK51" s="97"/>
      <c r="ANL51" s="97"/>
      <c r="ANM51" s="97"/>
      <c r="ANN51" s="97"/>
      <c r="ANO51" s="97"/>
      <c r="ANP51" s="97"/>
      <c r="ANQ51" s="97"/>
      <c r="ANR51" s="97"/>
      <c r="ANS51" s="97"/>
      <c r="ANT51" s="97"/>
      <c r="ANU51" s="97"/>
      <c r="ANV51" s="97"/>
      <c r="ANW51" s="97"/>
      <c r="ANX51" s="97"/>
      <c r="ANY51" s="97"/>
      <c r="ANZ51" s="97"/>
      <c r="AOA51" s="97"/>
      <c r="AOB51" s="97"/>
      <c r="AOC51" s="97"/>
      <c r="AOD51" s="97"/>
      <c r="AOE51" s="97"/>
      <c r="AOF51" s="97"/>
      <c r="AOG51" s="97"/>
      <c r="AOH51" s="97"/>
      <c r="AOI51" s="97"/>
      <c r="AOJ51" s="97"/>
      <c r="AOK51" s="97"/>
      <c r="AOL51" s="97"/>
      <c r="AOM51" s="97"/>
      <c r="AON51" s="97"/>
      <c r="AOO51" s="97"/>
      <c r="AOP51" s="97"/>
      <c r="AOQ51" s="97"/>
      <c r="AOR51" s="97"/>
      <c r="AOS51" s="97"/>
      <c r="AOT51" s="97"/>
      <c r="AOU51" s="97"/>
      <c r="AOV51" s="97"/>
      <c r="AOW51" s="97"/>
      <c r="AOX51" s="97"/>
      <c r="AOY51" s="97"/>
      <c r="AOZ51" s="97"/>
      <c r="APA51" s="97"/>
      <c r="APB51" s="97"/>
      <c r="APC51" s="97"/>
      <c r="APD51" s="97"/>
      <c r="APE51" s="97"/>
      <c r="APF51" s="97"/>
      <c r="APG51" s="97"/>
      <c r="APH51" s="97"/>
      <c r="API51" s="97"/>
      <c r="APJ51" s="97"/>
      <c r="APK51" s="97"/>
      <c r="APL51" s="97"/>
      <c r="APM51" s="97"/>
      <c r="APN51" s="97"/>
      <c r="APO51" s="97"/>
      <c r="APP51" s="97"/>
      <c r="APQ51" s="97"/>
      <c r="APR51" s="97"/>
      <c r="APS51" s="97"/>
      <c r="APT51" s="97"/>
      <c r="APU51" s="97"/>
      <c r="APV51" s="97"/>
      <c r="APW51" s="97"/>
      <c r="APX51" s="97"/>
      <c r="APY51" s="97"/>
      <c r="APZ51" s="97"/>
      <c r="AQA51" s="97"/>
      <c r="AQB51" s="97"/>
      <c r="AQC51" s="97"/>
      <c r="AQD51" s="97"/>
      <c r="AQE51" s="97"/>
      <c r="AQF51" s="97"/>
      <c r="AQG51" s="97"/>
      <c r="AQH51" s="97"/>
      <c r="AQI51" s="97"/>
      <c r="AQJ51" s="97"/>
      <c r="AQK51" s="97"/>
      <c r="AQL51" s="97"/>
      <c r="AQM51" s="97"/>
      <c r="AQN51" s="97"/>
      <c r="AQO51" s="97"/>
      <c r="AQP51" s="97"/>
      <c r="AQQ51" s="97"/>
      <c r="AQR51" s="97"/>
      <c r="AQS51" s="97"/>
      <c r="AQT51" s="97"/>
      <c r="AQU51" s="97"/>
      <c r="AQV51" s="97"/>
      <c r="AQW51" s="97"/>
      <c r="AQX51" s="97"/>
      <c r="AQY51" s="97"/>
      <c r="AQZ51" s="97"/>
      <c r="ARA51" s="97"/>
      <c r="ARB51" s="97"/>
      <c r="ARC51" s="97"/>
      <c r="ARD51" s="97"/>
      <c r="ARE51" s="97"/>
      <c r="ARF51" s="97"/>
      <c r="ARG51" s="97"/>
      <c r="ARH51" s="97"/>
      <c r="ARI51" s="97"/>
      <c r="ARJ51" s="97"/>
      <c r="ARK51" s="97"/>
      <c r="ARL51" s="97"/>
      <c r="ARM51" s="97"/>
      <c r="ARN51" s="97"/>
      <c r="ARO51" s="97"/>
      <c r="ARP51" s="97"/>
      <c r="ARQ51" s="97"/>
      <c r="ARR51" s="97"/>
      <c r="ARS51" s="97"/>
      <c r="ART51" s="97"/>
      <c r="ARU51" s="97"/>
      <c r="ARV51" s="97"/>
      <c r="ARW51" s="97"/>
      <c r="ARX51" s="97"/>
      <c r="ARY51" s="97"/>
      <c r="ARZ51" s="97"/>
      <c r="ASA51" s="97"/>
      <c r="ASB51" s="97"/>
      <c r="ASC51" s="97"/>
      <c r="ASD51" s="97"/>
      <c r="ASE51" s="97"/>
      <c r="ASF51" s="97"/>
      <c r="ASG51" s="97"/>
      <c r="ASH51" s="97"/>
      <c r="ASI51" s="97"/>
      <c r="ASJ51" s="97"/>
      <c r="ASK51" s="97"/>
      <c r="ASL51" s="97"/>
      <c r="ASM51" s="97"/>
      <c r="ASN51" s="97"/>
      <c r="ASO51" s="97"/>
      <c r="ASP51" s="97"/>
      <c r="ASQ51" s="97"/>
      <c r="ASR51" s="97"/>
      <c r="ASS51" s="97"/>
      <c r="AST51" s="97"/>
      <c r="ASU51" s="97"/>
      <c r="ASV51" s="97"/>
      <c r="ASW51" s="97"/>
      <c r="ASX51" s="97"/>
      <c r="ASY51" s="97"/>
      <c r="ASZ51" s="97"/>
      <c r="ATA51" s="97"/>
      <c r="ATB51" s="97"/>
      <c r="ATC51" s="97"/>
      <c r="ATD51" s="97"/>
      <c r="ATE51" s="97"/>
      <c r="ATF51" s="97"/>
      <c r="ATG51" s="97"/>
      <c r="ATH51" s="97"/>
      <c r="ATI51" s="97"/>
      <c r="ATJ51" s="97"/>
      <c r="ATK51" s="97"/>
      <c r="ATL51" s="97"/>
      <c r="ATM51" s="97"/>
      <c r="ATN51" s="97"/>
      <c r="ATO51" s="97"/>
      <c r="ATP51" s="97"/>
      <c r="ATQ51" s="97"/>
      <c r="ATR51" s="97"/>
      <c r="ATS51" s="97"/>
      <c r="ATT51" s="97"/>
      <c r="ATU51" s="97"/>
      <c r="ATV51" s="97"/>
      <c r="ATW51" s="97"/>
      <c r="ATX51" s="97"/>
      <c r="ATY51" s="97"/>
      <c r="ATZ51" s="97"/>
      <c r="AUA51" s="97"/>
      <c r="AUB51" s="97"/>
      <c r="AUC51" s="97"/>
      <c r="AUD51" s="97"/>
      <c r="AUE51" s="97"/>
      <c r="AUF51" s="97"/>
      <c r="AUG51" s="97"/>
      <c r="AUH51" s="97"/>
      <c r="AUI51" s="97"/>
      <c r="AUJ51" s="97"/>
      <c r="AUK51" s="97"/>
      <c r="AUL51" s="97"/>
      <c r="AUM51" s="97"/>
      <c r="AUN51" s="97"/>
      <c r="AUO51" s="97"/>
      <c r="AUP51" s="97"/>
      <c r="AUQ51" s="97"/>
      <c r="AUR51" s="97"/>
      <c r="AUS51" s="97"/>
      <c r="AUT51" s="97"/>
      <c r="AUU51" s="97"/>
      <c r="AUV51" s="97"/>
      <c r="AUW51" s="97"/>
      <c r="AUX51" s="97"/>
      <c r="AUY51" s="97"/>
      <c r="AUZ51" s="97"/>
      <c r="AVA51" s="97"/>
      <c r="AVB51" s="97"/>
      <c r="AVC51" s="97"/>
      <c r="AVD51" s="97"/>
      <c r="AVE51" s="97"/>
      <c r="AVF51" s="97"/>
      <c r="AVG51" s="97"/>
      <c r="AVH51" s="97"/>
      <c r="AVI51" s="97"/>
      <c r="AVJ51" s="97"/>
      <c r="AVK51" s="97"/>
      <c r="AVL51" s="97"/>
      <c r="AVM51" s="97"/>
      <c r="AVN51" s="97"/>
      <c r="AVO51" s="97"/>
      <c r="AVP51" s="97"/>
      <c r="AVQ51" s="97"/>
      <c r="AVR51" s="97"/>
      <c r="AVS51" s="97"/>
      <c r="AVT51" s="97"/>
      <c r="AVU51" s="97"/>
      <c r="AVV51" s="97"/>
      <c r="AVW51" s="97"/>
      <c r="AVX51" s="97"/>
      <c r="AVY51" s="97"/>
      <c r="AVZ51" s="97"/>
      <c r="AWA51" s="97"/>
      <c r="AWB51" s="97"/>
      <c r="AWC51" s="97"/>
      <c r="AWD51" s="97"/>
      <c r="AWE51" s="97"/>
      <c r="AWF51" s="97"/>
      <c r="AWG51" s="97"/>
      <c r="AWH51" s="97"/>
      <c r="AWI51" s="97"/>
      <c r="AWJ51" s="97"/>
      <c r="AWK51" s="97"/>
      <c r="AWL51" s="97"/>
      <c r="AWM51" s="97"/>
      <c r="AWN51" s="97"/>
      <c r="AWO51" s="97"/>
      <c r="AWP51" s="97"/>
      <c r="AWQ51" s="97"/>
      <c r="AWR51" s="97"/>
      <c r="AWS51" s="97"/>
      <c r="AWT51" s="97"/>
      <c r="AWU51" s="97"/>
      <c r="AWV51" s="97"/>
      <c r="AWW51" s="97"/>
      <c r="AWX51" s="97"/>
      <c r="AWY51" s="97"/>
      <c r="AWZ51" s="97"/>
      <c r="AXA51" s="97"/>
      <c r="AXB51" s="97"/>
      <c r="AXC51" s="97"/>
      <c r="AXD51" s="97"/>
      <c r="AXE51" s="97"/>
      <c r="AXF51" s="97"/>
      <c r="AXG51" s="97"/>
      <c r="AXH51" s="97"/>
      <c r="AXI51" s="97"/>
      <c r="AXJ51" s="97"/>
      <c r="AXK51" s="97"/>
      <c r="AXL51" s="97"/>
      <c r="AXM51" s="97"/>
      <c r="AXN51" s="97"/>
      <c r="AXO51" s="97"/>
      <c r="AXP51" s="97"/>
      <c r="AXQ51" s="97"/>
      <c r="AXR51" s="97"/>
      <c r="AXS51" s="97"/>
      <c r="AXT51" s="97"/>
      <c r="AXU51" s="97"/>
      <c r="AXV51" s="97"/>
      <c r="AXW51" s="97"/>
      <c r="AXX51" s="97"/>
      <c r="AXY51" s="97"/>
      <c r="AXZ51" s="97"/>
      <c r="AYA51" s="97"/>
      <c r="AYB51" s="97"/>
      <c r="AYC51" s="97"/>
      <c r="AYD51" s="97"/>
      <c r="AYE51" s="97"/>
      <c r="AYF51" s="97"/>
      <c r="AYG51" s="97"/>
      <c r="AYH51" s="97"/>
      <c r="AYI51" s="97"/>
      <c r="AYJ51" s="97"/>
      <c r="AYK51" s="97"/>
      <c r="AYL51" s="97"/>
      <c r="AYM51" s="97"/>
      <c r="AYN51" s="97"/>
      <c r="AYO51" s="97"/>
      <c r="AYP51" s="97"/>
      <c r="AYQ51" s="97"/>
      <c r="AYR51" s="97"/>
      <c r="AYS51" s="97"/>
      <c r="AYT51" s="97"/>
      <c r="AYU51" s="97"/>
      <c r="AYV51" s="97"/>
      <c r="AYW51" s="97"/>
      <c r="AYX51" s="97"/>
      <c r="AYY51" s="97"/>
      <c r="AYZ51" s="97"/>
      <c r="AZA51" s="97"/>
      <c r="AZB51" s="97"/>
      <c r="AZC51" s="97"/>
      <c r="AZD51" s="97"/>
      <c r="AZE51" s="97"/>
      <c r="AZF51" s="97"/>
      <c r="AZG51" s="97"/>
      <c r="AZH51" s="97"/>
      <c r="AZI51" s="97"/>
      <c r="AZJ51" s="97"/>
      <c r="AZK51" s="97"/>
      <c r="AZL51" s="97"/>
      <c r="AZM51" s="97"/>
      <c r="AZN51" s="97"/>
      <c r="AZO51" s="97"/>
      <c r="AZP51" s="97"/>
      <c r="AZQ51" s="97"/>
      <c r="AZR51" s="97"/>
      <c r="AZS51" s="97"/>
      <c r="AZT51" s="97"/>
      <c r="AZU51" s="97"/>
      <c r="AZV51" s="97"/>
      <c r="AZW51" s="97"/>
      <c r="AZX51" s="97"/>
      <c r="AZY51" s="97"/>
      <c r="AZZ51" s="97"/>
      <c r="BAA51" s="97"/>
      <c r="BAB51" s="97"/>
      <c r="BAC51" s="97"/>
      <c r="BAD51" s="97"/>
      <c r="BAE51" s="97"/>
      <c r="BAF51" s="97"/>
      <c r="BAG51" s="97"/>
      <c r="BAH51" s="97"/>
      <c r="BAI51" s="97"/>
      <c r="BAJ51" s="97"/>
      <c r="BAK51" s="97"/>
      <c r="BAL51" s="97"/>
      <c r="BAM51" s="97"/>
      <c r="BAN51" s="97"/>
      <c r="BAO51" s="97"/>
      <c r="BAP51" s="97"/>
      <c r="BAQ51" s="97"/>
      <c r="BAR51" s="97"/>
      <c r="BAS51" s="97"/>
      <c r="BAT51" s="97"/>
      <c r="BAU51" s="97"/>
      <c r="BAV51" s="97"/>
      <c r="BAW51" s="97"/>
      <c r="BAX51" s="97"/>
      <c r="BAY51" s="97"/>
      <c r="BAZ51" s="97"/>
      <c r="BBA51" s="97"/>
      <c r="BBB51" s="97"/>
      <c r="BBC51" s="97"/>
      <c r="BBD51" s="97"/>
      <c r="BBE51" s="97"/>
      <c r="BBF51" s="97"/>
      <c r="BBG51" s="97"/>
      <c r="BBH51" s="97"/>
      <c r="BBI51" s="97"/>
      <c r="BBJ51" s="97"/>
      <c r="BBK51" s="97"/>
      <c r="BBL51" s="97"/>
      <c r="BBM51" s="97"/>
      <c r="BBN51" s="97"/>
      <c r="BBO51" s="97"/>
      <c r="BBP51" s="97"/>
      <c r="BBQ51" s="97"/>
      <c r="BBR51" s="97"/>
      <c r="BBS51" s="97"/>
      <c r="BBT51" s="97"/>
      <c r="BBU51" s="97"/>
      <c r="BBV51" s="97"/>
      <c r="BBW51" s="97"/>
      <c r="BBX51" s="97"/>
      <c r="BBY51" s="97"/>
      <c r="BBZ51" s="97"/>
      <c r="BCA51" s="97"/>
      <c r="BCB51" s="97"/>
      <c r="BCC51" s="97"/>
      <c r="BCD51" s="97"/>
      <c r="BCE51" s="97"/>
      <c r="BCF51" s="97"/>
      <c r="BCG51" s="97"/>
      <c r="BCH51" s="97"/>
      <c r="BCI51" s="97"/>
      <c r="BCJ51" s="97"/>
      <c r="BCK51" s="97"/>
      <c r="BCL51" s="97"/>
      <c r="BCM51" s="97"/>
      <c r="BCN51" s="97"/>
      <c r="BCO51" s="97"/>
      <c r="BCP51" s="97"/>
      <c r="BCQ51" s="97"/>
      <c r="BCR51" s="97"/>
      <c r="BCS51" s="97"/>
      <c r="BCT51" s="97"/>
      <c r="BCU51" s="97"/>
      <c r="BCV51" s="97"/>
      <c r="BCW51" s="97"/>
      <c r="BCX51" s="97"/>
      <c r="BCY51" s="97"/>
      <c r="BCZ51" s="97"/>
      <c r="BDA51" s="97"/>
      <c r="BDB51" s="97"/>
      <c r="BDC51" s="97"/>
      <c r="BDD51" s="97"/>
      <c r="BDE51" s="97"/>
      <c r="BDF51" s="97"/>
      <c r="BDG51" s="97"/>
      <c r="BDH51" s="97"/>
      <c r="BDI51" s="97"/>
      <c r="BDJ51" s="97"/>
      <c r="BDK51" s="97"/>
      <c r="BDL51" s="97"/>
      <c r="BDM51" s="97"/>
      <c r="BDN51" s="97"/>
      <c r="BDO51" s="97"/>
      <c r="BDP51" s="97"/>
      <c r="BDQ51" s="97"/>
      <c r="BDR51" s="97"/>
      <c r="BDS51" s="97"/>
      <c r="BDT51" s="97"/>
      <c r="BDU51" s="97"/>
      <c r="BDV51" s="97"/>
      <c r="BDW51" s="97"/>
      <c r="BDX51" s="97"/>
      <c r="BDY51" s="97"/>
      <c r="BDZ51" s="97"/>
      <c r="BEA51" s="97"/>
      <c r="BEB51" s="97"/>
      <c r="BEC51" s="97"/>
      <c r="BED51" s="97"/>
      <c r="BEE51" s="97"/>
      <c r="BEF51" s="97"/>
      <c r="BEG51" s="97"/>
      <c r="BEH51" s="97"/>
      <c r="BEI51" s="97"/>
      <c r="BEJ51" s="97"/>
      <c r="BEK51" s="97"/>
      <c r="BEL51" s="97"/>
      <c r="BEM51" s="97"/>
      <c r="BEN51" s="97"/>
      <c r="BEO51" s="97"/>
      <c r="BEP51" s="97"/>
      <c r="BEQ51" s="97"/>
      <c r="BER51" s="97"/>
      <c r="BES51" s="97"/>
      <c r="BET51" s="97"/>
      <c r="BEU51" s="97"/>
      <c r="BEV51" s="97"/>
      <c r="BEW51" s="97"/>
      <c r="BEX51" s="97"/>
      <c r="BEY51" s="97"/>
      <c r="BEZ51" s="97"/>
      <c r="BFA51" s="97"/>
      <c r="BFB51" s="97"/>
      <c r="BFC51" s="97"/>
      <c r="BFD51" s="97"/>
      <c r="BFE51" s="97"/>
      <c r="BFF51" s="97"/>
      <c r="BFG51" s="97"/>
      <c r="BFH51" s="97"/>
      <c r="BFI51" s="97"/>
      <c r="BFJ51" s="97"/>
      <c r="BFK51" s="97"/>
      <c r="BFL51" s="97"/>
      <c r="BFM51" s="97"/>
      <c r="BFN51" s="97"/>
      <c r="BFO51" s="97"/>
      <c r="BFP51" s="97"/>
      <c r="BFQ51" s="97"/>
      <c r="BFR51" s="97"/>
      <c r="BFS51" s="97"/>
      <c r="BFT51" s="97"/>
      <c r="BFU51" s="97"/>
      <c r="BFV51" s="97"/>
      <c r="BFW51" s="97"/>
      <c r="BFX51" s="97"/>
      <c r="BFY51" s="97"/>
      <c r="BFZ51" s="97"/>
      <c r="BGA51" s="97"/>
      <c r="BGB51" s="97"/>
      <c r="BGC51" s="97"/>
      <c r="BGD51" s="97"/>
      <c r="BGE51" s="97"/>
      <c r="BGF51" s="97"/>
      <c r="BGG51" s="97"/>
      <c r="BGH51" s="97"/>
      <c r="BGI51" s="97"/>
      <c r="BGJ51" s="97"/>
      <c r="BGK51" s="97"/>
      <c r="BGL51" s="97"/>
      <c r="BGM51" s="97"/>
      <c r="BGN51" s="97"/>
      <c r="BGO51" s="97"/>
      <c r="BGP51" s="97"/>
      <c r="BGQ51" s="97"/>
      <c r="BGR51" s="97"/>
      <c r="BGS51" s="97"/>
      <c r="BGT51" s="97"/>
      <c r="BGU51" s="97"/>
      <c r="BGV51" s="97"/>
      <c r="BGW51" s="97"/>
      <c r="BGX51" s="97"/>
      <c r="BGY51" s="97"/>
      <c r="BGZ51" s="97"/>
      <c r="BHA51" s="97"/>
      <c r="BHB51" s="97"/>
      <c r="BHC51" s="97"/>
      <c r="BHD51" s="97"/>
      <c r="BHE51" s="97"/>
      <c r="BHF51" s="97"/>
      <c r="BHG51" s="97"/>
      <c r="BHH51" s="97"/>
      <c r="BHI51" s="97"/>
      <c r="BHJ51" s="97"/>
      <c r="BHK51" s="97"/>
      <c r="BHL51" s="97"/>
      <c r="BHM51" s="97"/>
      <c r="BHN51" s="97"/>
      <c r="BHO51" s="97"/>
      <c r="BHP51" s="97"/>
      <c r="BHQ51" s="97"/>
      <c r="BHR51" s="97"/>
      <c r="BHS51" s="97"/>
      <c r="BHT51" s="97"/>
      <c r="BHU51" s="97"/>
      <c r="BHV51" s="97"/>
      <c r="BHW51" s="97"/>
      <c r="BHX51" s="97"/>
      <c r="BHY51" s="97"/>
      <c r="BHZ51" s="97"/>
      <c r="BIA51" s="97"/>
      <c r="BIB51" s="97"/>
      <c r="BIC51" s="97"/>
      <c r="BID51" s="97"/>
      <c r="BIE51" s="97"/>
      <c r="BIF51" s="97"/>
      <c r="BIG51" s="97"/>
      <c r="BIH51" s="97"/>
      <c r="BII51" s="97"/>
      <c r="BIJ51" s="97"/>
      <c r="BIK51" s="97"/>
      <c r="BIL51" s="97"/>
      <c r="BIM51" s="97"/>
      <c r="BIN51" s="97"/>
      <c r="BIO51" s="97"/>
      <c r="BIP51" s="97"/>
      <c r="BIQ51" s="97"/>
      <c r="BIR51" s="97"/>
      <c r="BIS51" s="97"/>
      <c r="BIT51" s="97"/>
      <c r="BIU51" s="97"/>
      <c r="BIV51" s="97"/>
      <c r="BIW51" s="97"/>
      <c r="BIX51" s="97"/>
      <c r="BIY51" s="97"/>
      <c r="BIZ51" s="97"/>
      <c r="BJA51" s="97"/>
      <c r="BJB51" s="97"/>
      <c r="BJC51" s="97"/>
      <c r="BJD51" s="97"/>
      <c r="BJE51" s="97"/>
      <c r="BJF51" s="97"/>
      <c r="BJG51" s="97"/>
      <c r="BJH51" s="97"/>
      <c r="BJI51" s="97"/>
      <c r="BJJ51" s="97"/>
      <c r="BJK51" s="97"/>
      <c r="BJL51" s="97"/>
      <c r="BJM51" s="97"/>
      <c r="BJN51" s="97"/>
      <c r="BJO51" s="97"/>
      <c r="BJP51" s="97"/>
      <c r="BJQ51" s="97"/>
      <c r="BJR51" s="97"/>
      <c r="BJS51" s="97"/>
      <c r="BJT51" s="97"/>
      <c r="BJU51" s="97"/>
      <c r="BJV51" s="97"/>
      <c r="BJW51" s="97"/>
      <c r="BJX51" s="97"/>
      <c r="BJY51" s="97"/>
      <c r="BJZ51" s="97"/>
      <c r="BKA51" s="97"/>
      <c r="BKB51" s="97"/>
      <c r="BKC51" s="97"/>
      <c r="BKD51" s="97"/>
      <c r="BKE51" s="97"/>
      <c r="BKF51" s="97"/>
      <c r="BKG51" s="97"/>
      <c r="BKH51" s="97"/>
      <c r="BKI51" s="97"/>
      <c r="BKJ51" s="97"/>
      <c r="BKK51" s="97"/>
      <c r="BKL51" s="97"/>
      <c r="BKM51" s="97"/>
      <c r="BKN51" s="97"/>
      <c r="BKO51" s="97"/>
      <c r="BKP51" s="97"/>
      <c r="BKQ51" s="97"/>
      <c r="BKR51" s="97"/>
      <c r="BKS51" s="97"/>
      <c r="BKT51" s="97"/>
      <c r="BKU51" s="97"/>
      <c r="BKV51" s="97"/>
      <c r="BKW51" s="97"/>
      <c r="BKX51" s="97"/>
      <c r="BKY51" s="97"/>
      <c r="BKZ51" s="97"/>
      <c r="BLA51" s="97"/>
      <c r="BLB51" s="97"/>
      <c r="BLC51" s="97"/>
      <c r="BLD51" s="97"/>
      <c r="BLE51" s="97"/>
      <c r="BLF51" s="97"/>
      <c r="BLG51" s="97"/>
      <c r="BLH51" s="97"/>
      <c r="BLI51" s="97"/>
      <c r="BLJ51" s="97"/>
      <c r="BLK51" s="97"/>
      <c r="BLL51" s="97"/>
      <c r="BLM51" s="97"/>
      <c r="BLN51" s="97"/>
      <c r="BLO51" s="97"/>
      <c r="BLP51" s="97"/>
      <c r="BLQ51" s="97"/>
      <c r="BLR51" s="97"/>
      <c r="BLS51" s="97"/>
      <c r="BLT51" s="97"/>
      <c r="BLU51" s="97"/>
      <c r="BLV51" s="97"/>
      <c r="BLW51" s="97"/>
      <c r="BLX51" s="97"/>
      <c r="BLY51" s="97"/>
      <c r="BLZ51" s="97"/>
      <c r="BMA51" s="97"/>
      <c r="BMB51" s="97"/>
      <c r="BMC51" s="97"/>
      <c r="BMD51" s="97"/>
      <c r="BME51" s="97"/>
      <c r="BMF51" s="97"/>
      <c r="BMG51" s="97"/>
      <c r="BMH51" s="97"/>
      <c r="BMI51" s="97"/>
      <c r="BMJ51" s="97"/>
      <c r="BMK51" s="97"/>
      <c r="BML51" s="97"/>
      <c r="BMM51" s="97"/>
      <c r="BMN51" s="97"/>
      <c r="BMO51" s="97"/>
      <c r="BMP51" s="97"/>
      <c r="BMQ51" s="97"/>
      <c r="BMR51" s="97"/>
      <c r="BMS51" s="97"/>
      <c r="BMT51" s="97"/>
      <c r="BMU51" s="97"/>
      <c r="BMV51" s="97"/>
      <c r="BMW51" s="97"/>
      <c r="BMX51" s="97"/>
      <c r="BMY51" s="97"/>
      <c r="BMZ51" s="97"/>
      <c r="BNA51" s="97"/>
      <c r="BNB51" s="97"/>
      <c r="BNC51" s="97"/>
      <c r="BND51" s="97"/>
      <c r="BNE51" s="97"/>
      <c r="BNF51" s="97"/>
      <c r="BNG51" s="97"/>
      <c r="BNH51" s="97"/>
      <c r="BNI51" s="97"/>
      <c r="BNJ51" s="97"/>
      <c r="BNK51" s="97"/>
      <c r="BNL51" s="97"/>
      <c r="BNM51" s="97"/>
      <c r="BNN51" s="97"/>
      <c r="BNO51" s="97"/>
      <c r="BNP51" s="97"/>
      <c r="BNQ51" s="97"/>
      <c r="BNR51" s="97"/>
      <c r="BNS51" s="97"/>
      <c r="BNT51" s="97"/>
      <c r="BNU51" s="97"/>
      <c r="BNV51" s="97"/>
      <c r="BNW51" s="97"/>
      <c r="BNX51" s="97"/>
      <c r="BNY51" s="97"/>
      <c r="BNZ51" s="97"/>
      <c r="BOA51" s="97"/>
      <c r="BOB51" s="97"/>
      <c r="BOC51" s="97"/>
      <c r="BOD51" s="97"/>
      <c r="BOE51" s="97"/>
      <c r="BOF51" s="97"/>
      <c r="BOG51" s="97"/>
      <c r="BOH51" s="97"/>
      <c r="BOI51" s="97"/>
      <c r="BOJ51" s="97"/>
      <c r="BOK51" s="97"/>
      <c r="BOL51" s="97"/>
      <c r="BOM51" s="97"/>
      <c r="BON51" s="97"/>
      <c r="BOO51" s="97"/>
      <c r="BOP51" s="97"/>
      <c r="BOQ51" s="97"/>
      <c r="BOR51" s="97"/>
      <c r="BOS51" s="97"/>
      <c r="BOT51" s="97"/>
      <c r="BOU51" s="97"/>
      <c r="BOV51" s="97"/>
      <c r="BOW51" s="97"/>
      <c r="BOX51" s="97"/>
      <c r="BOY51" s="97"/>
      <c r="BOZ51" s="97"/>
      <c r="BPA51" s="97"/>
      <c r="BPB51" s="97"/>
      <c r="BPC51" s="97"/>
      <c r="BPD51" s="97"/>
      <c r="BPE51" s="97"/>
      <c r="BPF51" s="97"/>
      <c r="BPG51" s="97"/>
      <c r="BPH51" s="97"/>
      <c r="BPI51" s="97"/>
      <c r="BPJ51" s="97"/>
      <c r="BPK51" s="97"/>
      <c r="BPL51" s="97"/>
      <c r="BPM51" s="97"/>
      <c r="BPN51" s="97"/>
      <c r="BPO51" s="97"/>
      <c r="BPP51" s="97"/>
      <c r="BPQ51" s="97"/>
      <c r="BPR51" s="97"/>
      <c r="BPS51" s="97"/>
      <c r="BPT51" s="97"/>
      <c r="BPU51" s="97"/>
      <c r="BPV51" s="97"/>
      <c r="BPW51" s="97"/>
      <c r="BPX51" s="97"/>
      <c r="BPY51" s="97"/>
      <c r="BPZ51" s="97"/>
      <c r="BQA51" s="97"/>
      <c r="BQB51" s="97"/>
      <c r="BQC51" s="97"/>
      <c r="BQD51" s="97"/>
      <c r="BQE51" s="97"/>
      <c r="BQF51" s="97"/>
      <c r="BQG51" s="97"/>
      <c r="BQH51" s="97"/>
      <c r="BQI51" s="97"/>
      <c r="BQJ51" s="97"/>
      <c r="BQK51" s="97"/>
      <c r="BQL51" s="97"/>
      <c r="BQM51" s="97"/>
      <c r="BQN51" s="97"/>
      <c r="BQO51" s="97"/>
      <c r="BQP51" s="97"/>
      <c r="BQQ51" s="97"/>
      <c r="BQR51" s="97"/>
      <c r="BQS51" s="97"/>
      <c r="BQT51" s="97"/>
      <c r="BQU51" s="97"/>
      <c r="BQV51" s="97"/>
      <c r="BQW51" s="97"/>
      <c r="BQX51" s="97"/>
      <c r="BQY51" s="97"/>
      <c r="BQZ51" s="97"/>
      <c r="BRA51" s="97"/>
      <c r="BRB51" s="97"/>
      <c r="BRC51" s="97"/>
      <c r="BRD51" s="97"/>
      <c r="BRE51" s="97"/>
      <c r="BRF51" s="97"/>
      <c r="BRG51" s="97"/>
      <c r="BRH51" s="97"/>
      <c r="BRI51" s="97"/>
      <c r="BRJ51" s="97"/>
      <c r="BRK51" s="97"/>
      <c r="BRL51" s="97"/>
      <c r="BRM51" s="97"/>
      <c r="BRN51" s="97"/>
      <c r="BRO51" s="97"/>
      <c r="BRP51" s="97"/>
      <c r="BRQ51" s="97"/>
      <c r="BRR51" s="97"/>
      <c r="BRS51" s="97"/>
      <c r="BRT51" s="97"/>
      <c r="BRU51" s="97"/>
      <c r="BRV51" s="97"/>
      <c r="BRW51" s="97"/>
      <c r="BRX51" s="97"/>
      <c r="BRY51" s="97"/>
      <c r="BRZ51" s="97"/>
      <c r="BSA51" s="97"/>
      <c r="BSB51" s="97"/>
      <c r="BSC51" s="97"/>
      <c r="BSD51" s="97"/>
      <c r="BSE51" s="97"/>
      <c r="BSF51" s="97"/>
      <c r="BSG51" s="97"/>
      <c r="BSH51" s="97"/>
      <c r="BSI51" s="97"/>
      <c r="BSJ51" s="97"/>
      <c r="BSK51" s="97"/>
      <c r="BSL51" s="97"/>
      <c r="BSM51" s="97"/>
      <c r="BSN51" s="97"/>
      <c r="BSO51" s="97"/>
      <c r="BSP51" s="97"/>
      <c r="BSQ51" s="97"/>
      <c r="BSR51" s="97"/>
      <c r="BSS51" s="97"/>
      <c r="BST51" s="97"/>
      <c r="BSU51" s="97"/>
      <c r="BSV51" s="97"/>
      <c r="BSW51" s="97"/>
      <c r="BSX51" s="97"/>
      <c r="BSY51" s="97"/>
      <c r="BSZ51" s="97"/>
      <c r="BTA51" s="97"/>
      <c r="BTB51" s="97"/>
      <c r="BTC51" s="97"/>
      <c r="BTD51" s="97"/>
      <c r="BTE51" s="97"/>
      <c r="BTF51" s="97"/>
      <c r="BTG51" s="97"/>
      <c r="BTH51" s="97"/>
      <c r="BTI51" s="97"/>
      <c r="BTJ51" s="97"/>
      <c r="BTK51" s="97"/>
      <c r="BTL51" s="97"/>
      <c r="BTM51" s="97"/>
      <c r="BTN51" s="97"/>
      <c r="BTO51" s="97"/>
      <c r="BTP51" s="97"/>
      <c r="BTQ51" s="97"/>
      <c r="BTR51" s="97"/>
      <c r="BTS51" s="97"/>
      <c r="BTT51" s="97"/>
      <c r="BTU51" s="97"/>
      <c r="BTV51" s="97"/>
      <c r="BTW51" s="97"/>
      <c r="BTX51" s="97"/>
      <c r="BTY51" s="97"/>
      <c r="BTZ51" s="97"/>
      <c r="BUA51" s="97"/>
      <c r="BUB51" s="97"/>
      <c r="BUC51" s="97"/>
      <c r="BUD51" s="97"/>
      <c r="BUE51" s="97"/>
      <c r="BUF51" s="97"/>
      <c r="BUG51" s="97"/>
      <c r="BUH51" s="97"/>
      <c r="BUI51" s="97"/>
      <c r="BUJ51" s="97"/>
      <c r="BUK51" s="97"/>
      <c r="BUL51" s="97"/>
      <c r="BUM51" s="97"/>
      <c r="BUN51" s="97"/>
      <c r="BUO51" s="97"/>
      <c r="BUP51" s="97"/>
      <c r="BUQ51" s="97"/>
      <c r="BUR51" s="97"/>
      <c r="BUS51" s="97"/>
      <c r="BUT51" s="97"/>
      <c r="BUU51" s="97"/>
      <c r="BUV51" s="97"/>
      <c r="BUW51" s="97"/>
      <c r="BUX51" s="97"/>
      <c r="BUY51" s="97"/>
      <c r="BUZ51" s="97"/>
      <c r="BVA51" s="97"/>
      <c r="BVB51" s="97"/>
      <c r="BVC51" s="97"/>
      <c r="BVD51" s="97"/>
      <c r="BVE51" s="97"/>
      <c r="BVF51" s="97"/>
      <c r="BVG51" s="97"/>
      <c r="BVH51" s="97"/>
      <c r="BVI51" s="97"/>
      <c r="BVJ51" s="97"/>
      <c r="BVK51" s="97"/>
      <c r="BVL51" s="97"/>
      <c r="BVM51" s="97"/>
      <c r="BVN51" s="97"/>
      <c r="BVO51" s="97"/>
      <c r="BVP51" s="97"/>
      <c r="BVQ51" s="97"/>
      <c r="BVR51" s="97"/>
      <c r="BVS51" s="97"/>
      <c r="BVT51" s="97"/>
      <c r="BVU51" s="97"/>
      <c r="BVV51" s="97"/>
      <c r="BVW51" s="97"/>
      <c r="BVX51" s="97"/>
      <c r="BVY51" s="97"/>
      <c r="BVZ51" s="97"/>
      <c r="BWA51" s="97"/>
      <c r="BWB51" s="97"/>
      <c r="BWC51" s="97"/>
      <c r="BWD51" s="97"/>
      <c r="BWE51" s="97"/>
      <c r="BWF51" s="97"/>
      <c r="BWG51" s="97"/>
      <c r="BWH51" s="97"/>
      <c r="BWI51" s="97"/>
      <c r="BWJ51" s="97"/>
      <c r="BWK51" s="97"/>
      <c r="BWL51" s="97"/>
      <c r="BWM51" s="97"/>
      <c r="BWN51" s="97"/>
      <c r="BWO51" s="97"/>
      <c r="BWP51" s="97"/>
      <c r="BWQ51" s="97"/>
      <c r="BWR51" s="97"/>
      <c r="BWS51" s="97"/>
      <c r="BWT51" s="97"/>
      <c r="BWU51" s="97"/>
      <c r="BWV51" s="97"/>
      <c r="BWW51" s="97"/>
      <c r="BWX51" s="97"/>
      <c r="BWY51" s="97"/>
      <c r="BWZ51" s="97"/>
      <c r="BXA51" s="97"/>
      <c r="BXB51" s="97"/>
      <c r="BXC51" s="97"/>
      <c r="BXD51" s="97"/>
      <c r="BXE51" s="97"/>
      <c r="BXF51" s="97"/>
      <c r="BXG51" s="97"/>
      <c r="BXH51" s="97"/>
      <c r="BXI51" s="97"/>
      <c r="BXJ51" s="97"/>
      <c r="BXK51" s="97"/>
      <c r="BXL51" s="97"/>
      <c r="BXM51" s="97"/>
      <c r="BXN51" s="97"/>
      <c r="BXO51" s="97"/>
      <c r="BXP51" s="97"/>
      <c r="BXQ51" s="97"/>
      <c r="BXR51" s="97"/>
      <c r="BXS51" s="97"/>
      <c r="BXT51" s="97"/>
      <c r="BXU51" s="97"/>
      <c r="BXV51" s="97"/>
      <c r="BXW51" s="97"/>
      <c r="BXX51" s="97"/>
      <c r="BXY51" s="97"/>
      <c r="BXZ51" s="97"/>
      <c r="BYA51" s="97"/>
      <c r="BYB51" s="97"/>
      <c r="BYC51" s="97"/>
      <c r="BYD51" s="97"/>
      <c r="BYE51" s="97"/>
      <c r="BYF51" s="97"/>
      <c r="BYG51" s="97"/>
      <c r="BYH51" s="97"/>
      <c r="BYI51" s="97"/>
      <c r="BYJ51" s="97"/>
      <c r="BYK51" s="97"/>
      <c r="BYL51" s="97"/>
      <c r="BYM51" s="97"/>
      <c r="BYN51" s="97"/>
      <c r="BYO51" s="97"/>
      <c r="BYP51" s="97"/>
      <c r="BYQ51" s="97"/>
      <c r="BYR51" s="97"/>
      <c r="BYS51" s="97"/>
      <c r="BYT51" s="97"/>
      <c r="BYU51" s="97"/>
      <c r="BYV51" s="97"/>
      <c r="BYW51" s="97"/>
      <c r="BYX51" s="97"/>
      <c r="BYY51" s="97"/>
      <c r="BYZ51" s="97"/>
      <c r="BZA51" s="97"/>
      <c r="BZB51" s="97"/>
      <c r="BZC51" s="97"/>
      <c r="BZD51" s="97"/>
      <c r="BZE51" s="97"/>
      <c r="BZF51" s="97"/>
      <c r="BZG51" s="97"/>
      <c r="BZH51" s="97"/>
      <c r="BZI51" s="97"/>
      <c r="BZJ51" s="97"/>
      <c r="BZK51" s="97"/>
      <c r="BZL51" s="97"/>
      <c r="BZM51" s="97"/>
      <c r="BZN51" s="97"/>
      <c r="BZO51" s="97"/>
      <c r="BZP51" s="97"/>
      <c r="BZQ51" s="97"/>
      <c r="BZR51" s="97"/>
      <c r="BZS51" s="97"/>
      <c r="BZT51" s="97"/>
      <c r="BZU51" s="97"/>
      <c r="BZV51" s="97"/>
      <c r="BZW51" s="97"/>
      <c r="BZX51" s="97"/>
      <c r="BZY51" s="97"/>
      <c r="BZZ51" s="97"/>
      <c r="CAA51" s="97"/>
      <c r="CAB51" s="97"/>
      <c r="CAC51" s="97"/>
      <c r="CAD51" s="97"/>
      <c r="CAE51" s="97"/>
      <c r="CAF51" s="97"/>
      <c r="CAG51" s="97"/>
      <c r="CAH51" s="97"/>
      <c r="CAI51" s="97"/>
      <c r="CAJ51" s="97"/>
      <c r="CAK51" s="97"/>
      <c r="CAL51" s="97"/>
      <c r="CAM51" s="97"/>
      <c r="CAN51" s="97"/>
      <c r="CAO51" s="97"/>
      <c r="CAP51" s="97"/>
      <c r="CAQ51" s="97"/>
      <c r="CAR51" s="97"/>
      <c r="CAS51" s="97"/>
      <c r="CAT51" s="97"/>
      <c r="CAU51" s="97"/>
      <c r="CAV51" s="97"/>
      <c r="CAW51" s="97"/>
      <c r="CAX51" s="97"/>
      <c r="CAY51" s="97"/>
      <c r="CAZ51" s="97"/>
      <c r="CBA51" s="97"/>
      <c r="CBB51" s="97"/>
      <c r="CBC51" s="97"/>
      <c r="CBD51" s="97"/>
      <c r="CBE51" s="97"/>
      <c r="CBF51" s="97"/>
      <c r="CBG51" s="97"/>
      <c r="CBH51" s="97"/>
      <c r="CBI51" s="97"/>
      <c r="CBJ51" s="97"/>
      <c r="CBK51" s="97"/>
      <c r="CBL51" s="97"/>
      <c r="CBM51" s="97"/>
      <c r="CBN51" s="97"/>
      <c r="CBO51" s="97"/>
      <c r="CBP51" s="97"/>
      <c r="CBQ51" s="97"/>
      <c r="CBR51" s="97"/>
      <c r="CBS51" s="97"/>
      <c r="CBT51" s="97"/>
      <c r="CBU51" s="97"/>
      <c r="CBV51" s="97"/>
      <c r="CBW51" s="97"/>
      <c r="CBX51" s="97"/>
      <c r="CBY51" s="97"/>
      <c r="CBZ51" s="97"/>
      <c r="CCA51" s="97"/>
      <c r="CCB51" s="97"/>
      <c r="CCC51" s="97"/>
      <c r="CCD51" s="97"/>
      <c r="CCE51" s="97"/>
      <c r="CCF51" s="97"/>
      <c r="CCG51" s="97"/>
      <c r="CCH51" s="97"/>
      <c r="CCI51" s="97"/>
      <c r="CCJ51" s="97"/>
      <c r="CCK51" s="97"/>
      <c r="CCL51" s="97"/>
      <c r="CCM51" s="97"/>
      <c r="CCN51" s="97"/>
      <c r="CCO51" s="97"/>
      <c r="CCP51" s="97"/>
      <c r="CCQ51" s="97"/>
      <c r="CCR51" s="97"/>
      <c r="CCS51" s="97"/>
      <c r="CCT51" s="97"/>
      <c r="CCU51" s="97"/>
      <c r="CCV51" s="97"/>
      <c r="CCW51" s="97"/>
      <c r="CCX51" s="97"/>
      <c r="CCY51" s="97"/>
      <c r="CCZ51" s="97"/>
      <c r="CDA51" s="97"/>
      <c r="CDB51" s="97"/>
      <c r="CDC51" s="97"/>
      <c r="CDD51" s="97"/>
      <c r="CDE51" s="97"/>
      <c r="CDF51" s="97"/>
      <c r="CDG51" s="97"/>
      <c r="CDH51" s="97"/>
      <c r="CDI51" s="97"/>
      <c r="CDJ51" s="97"/>
      <c r="CDK51" s="97"/>
      <c r="CDL51" s="97"/>
      <c r="CDM51" s="97"/>
      <c r="CDN51" s="97"/>
      <c r="CDO51" s="97"/>
      <c r="CDP51" s="97"/>
      <c r="CDQ51" s="97"/>
      <c r="CDR51" s="97"/>
      <c r="CDS51" s="97"/>
      <c r="CDT51" s="97"/>
      <c r="CDU51" s="97"/>
      <c r="CDV51" s="97"/>
      <c r="CDW51" s="97"/>
      <c r="CDX51" s="97"/>
      <c r="CDY51" s="97"/>
      <c r="CDZ51" s="97"/>
      <c r="CEA51" s="97"/>
      <c r="CEB51" s="97"/>
      <c r="CEC51" s="97"/>
      <c r="CED51" s="97"/>
      <c r="CEE51" s="97"/>
      <c r="CEF51" s="97"/>
      <c r="CEG51" s="97"/>
      <c r="CEH51" s="97"/>
      <c r="CEI51" s="97"/>
      <c r="CEJ51" s="97"/>
      <c r="CEK51" s="97"/>
      <c r="CEL51" s="97"/>
      <c r="CEM51" s="97"/>
      <c r="CEN51" s="97"/>
      <c r="CEO51" s="97"/>
      <c r="CEP51" s="97"/>
      <c r="CEQ51" s="97"/>
      <c r="CER51" s="97"/>
      <c r="CES51" s="97"/>
      <c r="CET51" s="97"/>
      <c r="CEU51" s="97"/>
      <c r="CEV51" s="97"/>
      <c r="CEW51" s="97"/>
      <c r="CEX51" s="97"/>
      <c r="CEY51" s="97"/>
      <c r="CEZ51" s="97"/>
      <c r="CFA51" s="97"/>
      <c r="CFB51" s="97"/>
      <c r="CFC51" s="97"/>
      <c r="CFD51" s="97"/>
      <c r="CFE51" s="97"/>
      <c r="CFF51" s="97"/>
      <c r="CFG51" s="97"/>
      <c r="CFH51" s="97"/>
      <c r="CFI51" s="97"/>
      <c r="CFJ51" s="97"/>
      <c r="CFK51" s="97"/>
      <c r="CFL51" s="97"/>
      <c r="CFM51" s="97"/>
      <c r="CFN51" s="97"/>
      <c r="CFO51" s="97"/>
      <c r="CFP51" s="97"/>
      <c r="CFQ51" s="97"/>
      <c r="CFR51" s="97"/>
      <c r="CFS51" s="97"/>
      <c r="CFT51" s="97"/>
      <c r="CFU51" s="97"/>
      <c r="CFV51" s="97"/>
      <c r="CFW51" s="97"/>
      <c r="CFX51" s="97"/>
      <c r="CFY51" s="97"/>
      <c r="CFZ51" s="97"/>
      <c r="CGA51" s="97"/>
      <c r="CGB51" s="97"/>
      <c r="CGC51" s="97"/>
      <c r="CGD51" s="97"/>
      <c r="CGE51" s="97"/>
      <c r="CGF51" s="97"/>
      <c r="CGG51" s="97"/>
      <c r="CGH51" s="97"/>
      <c r="CGI51" s="97"/>
      <c r="CGJ51" s="97"/>
      <c r="CGK51" s="97"/>
      <c r="CGL51" s="97"/>
      <c r="CGM51" s="97"/>
      <c r="CGN51" s="97"/>
      <c r="CGO51" s="97"/>
      <c r="CGP51" s="97"/>
      <c r="CGQ51" s="97"/>
      <c r="CGR51" s="97"/>
      <c r="CGS51" s="97"/>
      <c r="CGT51" s="97"/>
      <c r="CGU51" s="97"/>
      <c r="CGV51" s="97"/>
      <c r="CGW51" s="97"/>
      <c r="CGX51" s="97"/>
      <c r="CGY51" s="97"/>
      <c r="CGZ51" s="97"/>
      <c r="CHA51" s="97"/>
      <c r="CHB51" s="97"/>
      <c r="CHC51" s="97"/>
      <c r="CHD51" s="97"/>
      <c r="CHE51" s="97"/>
      <c r="CHF51" s="97"/>
      <c r="CHG51" s="97"/>
      <c r="CHH51" s="97"/>
      <c r="CHI51" s="97"/>
      <c r="CHJ51" s="97"/>
      <c r="CHK51" s="97"/>
      <c r="CHL51" s="97"/>
      <c r="CHM51" s="97"/>
      <c r="CHN51" s="97"/>
      <c r="CHO51" s="97"/>
      <c r="CHP51" s="97"/>
      <c r="CHQ51" s="97"/>
      <c r="CHR51" s="97"/>
      <c r="CHS51" s="97"/>
      <c r="CHT51" s="97"/>
      <c r="CHU51" s="97"/>
      <c r="CHV51" s="97"/>
      <c r="CHW51" s="97"/>
      <c r="CHX51" s="97"/>
      <c r="CHY51" s="97"/>
      <c r="CHZ51" s="97"/>
      <c r="CIA51" s="97"/>
      <c r="CIB51" s="97"/>
      <c r="CIC51" s="97"/>
      <c r="CID51" s="97"/>
      <c r="CIE51" s="97"/>
      <c r="CIF51" s="97"/>
      <c r="CIG51" s="97"/>
      <c r="CIH51" s="97"/>
      <c r="CII51" s="97"/>
      <c r="CIJ51" s="97"/>
      <c r="CIK51" s="97"/>
      <c r="CIL51" s="97"/>
      <c r="CIM51" s="97"/>
      <c r="CIN51" s="97"/>
      <c r="CIO51" s="97"/>
      <c r="CIP51" s="97"/>
      <c r="CIQ51" s="97"/>
      <c r="CIR51" s="97"/>
      <c r="CIS51" s="97"/>
      <c r="CIT51" s="97"/>
      <c r="CIU51" s="97"/>
      <c r="CIV51" s="97"/>
      <c r="CIW51" s="97"/>
      <c r="CIX51" s="97"/>
      <c r="CIY51" s="97"/>
      <c r="CIZ51" s="97"/>
      <c r="CJA51" s="97"/>
      <c r="CJB51" s="97"/>
      <c r="CJC51" s="97"/>
      <c r="CJD51" s="97"/>
      <c r="CJE51" s="97"/>
      <c r="CJF51" s="97"/>
      <c r="CJG51" s="97"/>
      <c r="CJH51" s="97"/>
      <c r="CJI51" s="97"/>
      <c r="CJJ51" s="97"/>
      <c r="CJK51" s="97"/>
      <c r="CJL51" s="97"/>
      <c r="CJM51" s="97"/>
      <c r="CJN51" s="97"/>
      <c r="CJO51" s="97"/>
      <c r="CJP51" s="97"/>
      <c r="CJQ51" s="97"/>
      <c r="CJR51" s="97"/>
      <c r="CJS51" s="97"/>
      <c r="CJT51" s="97"/>
      <c r="CJU51" s="97"/>
      <c r="CJV51" s="97"/>
      <c r="CJW51" s="97"/>
      <c r="CJX51" s="97"/>
      <c r="CJY51" s="97"/>
      <c r="CJZ51" s="97"/>
      <c r="CKA51" s="97"/>
      <c r="CKB51" s="97"/>
      <c r="CKC51" s="97"/>
      <c r="CKD51" s="97"/>
      <c r="CKE51" s="97"/>
      <c r="CKF51" s="97"/>
      <c r="CKG51" s="97"/>
      <c r="CKH51" s="97"/>
      <c r="CKI51" s="97"/>
      <c r="CKJ51" s="97"/>
      <c r="CKK51" s="97"/>
      <c r="CKL51" s="97"/>
      <c r="CKM51" s="97"/>
      <c r="CKN51" s="97"/>
      <c r="CKO51" s="97"/>
      <c r="CKP51" s="97"/>
      <c r="CKQ51" s="97"/>
      <c r="CKR51" s="97"/>
      <c r="CKS51" s="97"/>
      <c r="CKT51" s="97"/>
      <c r="CKU51" s="97"/>
      <c r="CKV51" s="97"/>
      <c r="CKW51" s="97"/>
      <c r="CKX51" s="97"/>
      <c r="CKY51" s="97"/>
      <c r="CKZ51" s="97"/>
      <c r="CLA51" s="97"/>
      <c r="CLB51" s="97"/>
      <c r="CLC51" s="97"/>
      <c r="CLD51" s="97"/>
      <c r="CLE51" s="97"/>
      <c r="CLF51" s="97"/>
      <c r="CLG51" s="97"/>
      <c r="CLH51" s="97"/>
      <c r="CLI51" s="97"/>
      <c r="CLJ51" s="97"/>
      <c r="CLK51" s="97"/>
      <c r="CLL51" s="97"/>
      <c r="CLM51" s="97"/>
      <c r="CLN51" s="97"/>
      <c r="CLO51" s="97"/>
      <c r="CLP51" s="97"/>
      <c r="CLQ51" s="97"/>
      <c r="CLR51" s="97"/>
      <c r="CLS51" s="97"/>
      <c r="CLT51" s="97"/>
      <c r="CLU51" s="97"/>
      <c r="CLV51" s="97"/>
      <c r="CLW51" s="97"/>
      <c r="CLX51" s="97"/>
      <c r="CLY51" s="97"/>
      <c r="CLZ51" s="97"/>
      <c r="CMA51" s="97"/>
      <c r="CMB51" s="97"/>
      <c r="CMC51" s="97"/>
      <c r="CMD51" s="97"/>
      <c r="CME51" s="97"/>
      <c r="CMF51" s="97"/>
      <c r="CMG51" s="97"/>
      <c r="CMH51" s="97"/>
      <c r="CMI51" s="97"/>
      <c r="CMJ51" s="97"/>
      <c r="CMK51" s="97"/>
      <c r="CML51" s="97"/>
      <c r="CMM51" s="97"/>
      <c r="CMN51" s="97"/>
      <c r="CMO51" s="97"/>
      <c r="CMP51" s="97"/>
      <c r="CMQ51" s="97"/>
      <c r="CMR51" s="97"/>
      <c r="CMS51" s="97"/>
      <c r="CMT51" s="97"/>
      <c r="CMU51" s="97"/>
      <c r="CMV51" s="97"/>
      <c r="CMW51" s="97"/>
      <c r="CMX51" s="97"/>
      <c r="CMY51" s="97"/>
      <c r="CMZ51" s="97"/>
      <c r="CNA51" s="97"/>
    </row>
    <row r="52" spans="1:2393" s="76" customFormat="1" ht="18" customHeight="1">
      <c r="A52" s="39" t="s">
        <v>61</v>
      </c>
      <c r="B52" s="40"/>
      <c r="C52" s="50">
        <v>1155.4000000000001</v>
      </c>
      <c r="D52" s="18">
        <v>384</v>
      </c>
      <c r="E52" s="50">
        <v>1628.3</v>
      </c>
      <c r="F52" s="18">
        <v>464.8</v>
      </c>
      <c r="G52" s="50"/>
      <c r="H52" s="18"/>
      <c r="I52" s="50">
        <f>J52+[1]город!I52+[1]поселения!I53</f>
        <v>396</v>
      </c>
      <c r="J52" s="18">
        <f>[1]район!I52</f>
        <v>17</v>
      </c>
      <c r="K52" s="50"/>
      <c r="L52" s="18"/>
      <c r="M52" s="50"/>
      <c r="N52" s="18"/>
      <c r="O52" s="41">
        <f>[1]район!M52+[1]город!M52+[1]поселения!M53-30</f>
        <v>181.7</v>
      </c>
      <c r="P52" s="41">
        <f>[1]район!M52</f>
        <v>-1</v>
      </c>
      <c r="Q52" s="33">
        <f t="shared" si="4"/>
        <v>0.45883838383838382</v>
      </c>
      <c r="R52" s="51">
        <f t="shared" si="5"/>
        <v>-5.8823529411764705E-2</v>
      </c>
      <c r="S52" s="50">
        <f>'[1]бюджет округа (района)'!BH35+'[1]бюджеты поселений'!BH35</f>
        <v>0</v>
      </c>
      <c r="T52" s="18">
        <f>'[1]бюджет округа (района)'!BH35</f>
        <v>0</v>
      </c>
      <c r="U52" s="50">
        <f>'[1]бюджет округа (района)'!BI35+'[1]бюджеты поселений'!BI35</f>
        <v>0</v>
      </c>
      <c r="V52" s="18">
        <f>'[1]бюджет округа (района)'!BI35</f>
        <v>0</v>
      </c>
      <c r="W52" s="50"/>
      <c r="X52" s="50"/>
      <c r="Y52" s="51"/>
      <c r="Z52" s="51"/>
      <c r="AA52" s="51"/>
      <c r="AB52" s="51"/>
      <c r="AC52" s="52"/>
      <c r="AD52" s="67"/>
      <c r="AE52" s="73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2"/>
      <c r="NJ52" s="122"/>
      <c r="NK52" s="122"/>
      <c r="NL52" s="122"/>
      <c r="NM52" s="122"/>
      <c r="NN52" s="122"/>
      <c r="NO52" s="122"/>
      <c r="NP52" s="122"/>
      <c r="NQ52" s="122"/>
      <c r="NR52" s="122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2"/>
      <c r="SD52" s="122"/>
      <c r="SE52" s="122"/>
      <c r="SF52" s="122"/>
      <c r="SG52" s="122"/>
      <c r="SH52" s="122"/>
      <c r="SI52" s="122"/>
      <c r="SJ52" s="122"/>
      <c r="SK52" s="122"/>
      <c r="SL52" s="122"/>
      <c r="SM52" s="122"/>
      <c r="SN52" s="122"/>
      <c r="SO52" s="122"/>
      <c r="SP52" s="122"/>
      <c r="SQ52" s="122"/>
      <c r="SR52" s="122"/>
      <c r="SS52" s="122"/>
      <c r="ST52" s="122"/>
      <c r="SU52" s="122"/>
      <c r="SV52" s="122"/>
      <c r="SW52" s="122"/>
      <c r="SX52" s="122"/>
      <c r="SY52" s="122"/>
      <c r="SZ52" s="122"/>
      <c r="TA52" s="122"/>
      <c r="TB52" s="122"/>
      <c r="TC52" s="122"/>
      <c r="TD52" s="122"/>
      <c r="TE52" s="122"/>
      <c r="TF52" s="122"/>
      <c r="TG52" s="122"/>
      <c r="TH52" s="122"/>
      <c r="TI52" s="122"/>
      <c r="TJ52" s="122"/>
      <c r="TK52" s="122"/>
      <c r="TL52" s="122"/>
      <c r="TM52" s="122"/>
      <c r="TN52" s="122"/>
      <c r="TO52" s="122"/>
      <c r="TP52" s="122"/>
      <c r="TQ52" s="122"/>
      <c r="TR52" s="122"/>
      <c r="TS52" s="122"/>
      <c r="TT52" s="122"/>
      <c r="TU52" s="122"/>
      <c r="TV52" s="122"/>
      <c r="TW52" s="122"/>
      <c r="TX52" s="122"/>
      <c r="TY52" s="122"/>
      <c r="TZ52" s="122"/>
      <c r="UA52" s="122"/>
      <c r="UB52" s="122"/>
      <c r="UC52" s="122"/>
      <c r="UD52" s="122"/>
      <c r="UE52" s="122"/>
      <c r="UF52" s="122"/>
      <c r="UG52" s="122"/>
      <c r="UH52" s="122"/>
      <c r="UI52" s="122"/>
      <c r="UJ52" s="122"/>
      <c r="UK52" s="122"/>
      <c r="UL52" s="122"/>
      <c r="UM52" s="122"/>
      <c r="UN52" s="122"/>
      <c r="UO52" s="122"/>
      <c r="UP52" s="122"/>
      <c r="UQ52" s="122"/>
      <c r="UR52" s="122"/>
      <c r="US52" s="122"/>
      <c r="UT52" s="122"/>
      <c r="UU52" s="122"/>
      <c r="UV52" s="122"/>
      <c r="UW52" s="122"/>
      <c r="UX52" s="122"/>
      <c r="UY52" s="122"/>
      <c r="UZ52" s="122"/>
      <c r="VA52" s="122"/>
      <c r="VB52" s="122"/>
      <c r="VC52" s="122"/>
      <c r="VD52" s="122"/>
      <c r="VE52" s="122"/>
      <c r="VF52" s="122"/>
      <c r="VG52" s="122"/>
      <c r="VH52" s="122"/>
      <c r="VI52" s="122"/>
      <c r="VJ52" s="122"/>
      <c r="VK52" s="122"/>
      <c r="VL52" s="122"/>
      <c r="VM52" s="122"/>
      <c r="VN52" s="122"/>
      <c r="VO52" s="122"/>
      <c r="VP52" s="122"/>
      <c r="VQ52" s="122"/>
      <c r="VR52" s="122"/>
      <c r="VS52" s="122"/>
      <c r="VT52" s="122"/>
      <c r="VU52" s="122"/>
      <c r="VV52" s="122"/>
      <c r="VW52" s="122"/>
      <c r="VX52" s="122"/>
      <c r="VY52" s="122"/>
      <c r="VZ52" s="122"/>
      <c r="WA52" s="122"/>
      <c r="WB52" s="122"/>
      <c r="WC52" s="122"/>
      <c r="WD52" s="122"/>
      <c r="WE52" s="122"/>
      <c r="WF52" s="122"/>
      <c r="WG52" s="122"/>
      <c r="WH52" s="122"/>
      <c r="WI52" s="122"/>
      <c r="WJ52" s="122"/>
      <c r="WK52" s="122"/>
      <c r="WL52" s="122"/>
      <c r="WM52" s="122"/>
      <c r="WN52" s="122"/>
      <c r="WO52" s="122"/>
      <c r="WP52" s="122"/>
      <c r="WQ52" s="122"/>
      <c r="WR52" s="122"/>
      <c r="WS52" s="122"/>
      <c r="WT52" s="122"/>
      <c r="WU52" s="122"/>
      <c r="WV52" s="122"/>
      <c r="WW52" s="122"/>
      <c r="WX52" s="122"/>
      <c r="WY52" s="122"/>
      <c r="WZ52" s="122"/>
      <c r="XA52" s="122"/>
      <c r="XB52" s="122"/>
      <c r="XC52" s="122"/>
      <c r="XD52" s="122"/>
      <c r="XE52" s="122"/>
      <c r="XF52" s="122"/>
      <c r="XG52" s="122"/>
      <c r="XH52" s="122"/>
      <c r="XI52" s="122"/>
      <c r="XJ52" s="122"/>
      <c r="XK52" s="122"/>
      <c r="XL52" s="122"/>
      <c r="XM52" s="122"/>
      <c r="XN52" s="122"/>
      <c r="XO52" s="122"/>
      <c r="XP52" s="122"/>
      <c r="XQ52" s="122"/>
      <c r="XR52" s="122"/>
      <c r="XS52" s="122"/>
      <c r="XT52" s="122"/>
      <c r="XU52" s="122"/>
      <c r="XV52" s="122"/>
      <c r="XW52" s="122"/>
      <c r="XX52" s="122"/>
      <c r="XY52" s="122"/>
      <c r="XZ52" s="122"/>
      <c r="YA52" s="122"/>
      <c r="YB52" s="122"/>
      <c r="YC52" s="122"/>
      <c r="YD52" s="122"/>
      <c r="YE52" s="122"/>
      <c r="YF52" s="122"/>
      <c r="YG52" s="122"/>
      <c r="YH52" s="122"/>
      <c r="YI52" s="122"/>
      <c r="YJ52" s="122"/>
      <c r="YK52" s="122"/>
      <c r="YL52" s="122"/>
      <c r="YM52" s="122"/>
      <c r="YN52" s="122"/>
      <c r="YO52" s="122"/>
      <c r="YP52" s="122"/>
      <c r="YQ52" s="122"/>
      <c r="YR52" s="122"/>
      <c r="YS52" s="122"/>
      <c r="YT52" s="122"/>
      <c r="YU52" s="122"/>
      <c r="YV52" s="122"/>
      <c r="YW52" s="122"/>
      <c r="YX52" s="122"/>
      <c r="YY52" s="122"/>
      <c r="YZ52" s="122"/>
      <c r="ZA52" s="122"/>
      <c r="ZB52" s="122"/>
      <c r="ZC52" s="122"/>
      <c r="ZD52" s="122"/>
      <c r="ZE52" s="122"/>
      <c r="ZF52" s="122"/>
      <c r="ZG52" s="122"/>
      <c r="ZH52" s="122"/>
      <c r="ZI52" s="122"/>
      <c r="ZJ52" s="122"/>
      <c r="ZK52" s="122"/>
      <c r="ZL52" s="122"/>
      <c r="ZM52" s="122"/>
      <c r="ZN52" s="122"/>
      <c r="ZO52" s="122"/>
      <c r="ZP52" s="122"/>
      <c r="ZQ52" s="122"/>
      <c r="ZR52" s="122"/>
      <c r="ZS52" s="122"/>
      <c r="ZT52" s="122"/>
      <c r="ZU52" s="122"/>
      <c r="ZV52" s="122"/>
      <c r="ZW52" s="122"/>
      <c r="ZX52" s="122"/>
      <c r="ZY52" s="122"/>
      <c r="ZZ52" s="122"/>
      <c r="AAA52" s="122"/>
      <c r="AAB52" s="122"/>
      <c r="AAC52" s="122"/>
      <c r="AAD52" s="122"/>
      <c r="AAE52" s="122"/>
      <c r="AAF52" s="122"/>
      <c r="AAG52" s="122"/>
      <c r="AAH52" s="122"/>
      <c r="AAI52" s="122"/>
      <c r="AAJ52" s="122"/>
      <c r="AAK52" s="122"/>
      <c r="AAL52" s="122"/>
      <c r="AAM52" s="122"/>
      <c r="AAN52" s="122"/>
      <c r="AAO52" s="122"/>
      <c r="AAP52" s="122"/>
      <c r="AAQ52" s="122"/>
      <c r="AAR52" s="122"/>
      <c r="AAS52" s="122"/>
      <c r="AAT52" s="122"/>
      <c r="AAU52" s="122"/>
      <c r="AAV52" s="122"/>
      <c r="AAW52" s="122"/>
      <c r="AAX52" s="122"/>
      <c r="AAY52" s="122"/>
      <c r="AAZ52" s="122"/>
      <c r="ABA52" s="122"/>
      <c r="ABB52" s="122"/>
      <c r="ABC52" s="122"/>
      <c r="ABD52" s="122"/>
      <c r="ABE52" s="122"/>
      <c r="ABF52" s="122"/>
      <c r="ABG52" s="122"/>
      <c r="ABH52" s="122"/>
      <c r="ABI52" s="122"/>
      <c r="ABJ52" s="122"/>
      <c r="ABK52" s="122"/>
      <c r="ABL52" s="122"/>
      <c r="ABM52" s="122"/>
      <c r="ABN52" s="122"/>
      <c r="ABO52" s="122"/>
      <c r="ABP52" s="122"/>
      <c r="ABQ52" s="122"/>
      <c r="ABR52" s="122"/>
      <c r="ABS52" s="122"/>
      <c r="ABT52" s="122"/>
      <c r="ABU52" s="122"/>
      <c r="ABV52" s="122"/>
      <c r="ABW52" s="122"/>
      <c r="ABX52" s="122"/>
      <c r="ABY52" s="122"/>
      <c r="ABZ52" s="122"/>
      <c r="ACA52" s="122"/>
      <c r="ACB52" s="122"/>
      <c r="ACC52" s="122"/>
      <c r="ACD52" s="122"/>
      <c r="ACE52" s="122"/>
      <c r="ACF52" s="122"/>
      <c r="ACG52" s="122"/>
      <c r="ACH52" s="122"/>
      <c r="ACI52" s="122"/>
      <c r="ACJ52" s="122"/>
      <c r="ACK52" s="122"/>
      <c r="ACL52" s="122"/>
      <c r="ACM52" s="122"/>
      <c r="ACN52" s="122"/>
      <c r="ACO52" s="122"/>
      <c r="ACP52" s="122"/>
      <c r="ACQ52" s="122"/>
      <c r="ACR52" s="122"/>
      <c r="ACS52" s="122"/>
      <c r="ACT52" s="122"/>
      <c r="ACU52" s="122"/>
      <c r="ACV52" s="122"/>
      <c r="ACW52" s="122"/>
      <c r="ACX52" s="122"/>
      <c r="ACY52" s="122"/>
      <c r="ACZ52" s="122"/>
      <c r="ADA52" s="122"/>
      <c r="ADB52" s="122"/>
      <c r="ADC52" s="122"/>
      <c r="ADD52" s="122"/>
      <c r="ADE52" s="122"/>
      <c r="ADF52" s="122"/>
      <c r="ADG52" s="122"/>
      <c r="ADH52" s="122"/>
      <c r="ADI52" s="122"/>
      <c r="ADJ52" s="122"/>
      <c r="ADK52" s="122"/>
      <c r="ADL52" s="122"/>
      <c r="ADM52" s="122"/>
      <c r="ADN52" s="122"/>
      <c r="ADO52" s="122"/>
      <c r="ADP52" s="122"/>
      <c r="ADQ52" s="122"/>
      <c r="ADR52" s="122"/>
      <c r="ADS52" s="122"/>
      <c r="ADT52" s="122"/>
      <c r="ADU52" s="122"/>
      <c r="ADV52" s="122"/>
      <c r="ADW52" s="122"/>
      <c r="ADX52" s="122"/>
      <c r="ADY52" s="122"/>
      <c r="ADZ52" s="122"/>
      <c r="AEA52" s="122"/>
      <c r="AEB52" s="122"/>
      <c r="AEC52" s="122"/>
      <c r="AED52" s="122"/>
      <c r="AEE52" s="122"/>
      <c r="AEF52" s="122"/>
      <c r="AEG52" s="122"/>
      <c r="AEH52" s="122"/>
      <c r="AEI52" s="122"/>
      <c r="AEJ52" s="122"/>
      <c r="AEK52" s="122"/>
      <c r="AEL52" s="122"/>
      <c r="AEM52" s="122"/>
      <c r="AEN52" s="122"/>
      <c r="AEO52" s="122"/>
      <c r="AEP52" s="122"/>
      <c r="AEQ52" s="122"/>
      <c r="AER52" s="122"/>
      <c r="AES52" s="122"/>
      <c r="AET52" s="122"/>
      <c r="AEU52" s="122"/>
      <c r="AEV52" s="122"/>
      <c r="AEW52" s="122"/>
      <c r="AEX52" s="122"/>
      <c r="AEY52" s="122"/>
      <c r="AEZ52" s="122"/>
      <c r="AFA52" s="122"/>
      <c r="AFB52" s="122"/>
      <c r="AFC52" s="122"/>
      <c r="AFD52" s="122"/>
      <c r="AFE52" s="122"/>
      <c r="AFF52" s="122"/>
      <c r="AFG52" s="122"/>
      <c r="AFH52" s="122"/>
      <c r="AFI52" s="122"/>
      <c r="AFJ52" s="122"/>
      <c r="AFK52" s="122"/>
      <c r="AFL52" s="122"/>
      <c r="AFM52" s="122"/>
      <c r="AFN52" s="122"/>
      <c r="AFO52" s="122"/>
      <c r="AFP52" s="122"/>
      <c r="AFQ52" s="122"/>
      <c r="AFR52" s="122"/>
      <c r="AFS52" s="122"/>
      <c r="AFT52" s="122"/>
      <c r="AFU52" s="122"/>
      <c r="AFV52" s="122"/>
      <c r="AFW52" s="122"/>
      <c r="AFX52" s="122"/>
      <c r="AFY52" s="122"/>
      <c r="AFZ52" s="122"/>
      <c r="AGA52" s="122"/>
      <c r="AGB52" s="122"/>
      <c r="AGC52" s="122"/>
      <c r="AGD52" s="122"/>
      <c r="AGE52" s="122"/>
      <c r="AGF52" s="122"/>
      <c r="AGG52" s="122"/>
      <c r="AGH52" s="122"/>
      <c r="AGI52" s="122"/>
      <c r="AGJ52" s="122"/>
      <c r="AGK52" s="122"/>
      <c r="AGL52" s="122"/>
      <c r="AGM52" s="122"/>
      <c r="AGN52" s="122"/>
      <c r="AGO52" s="122"/>
      <c r="AGP52" s="122"/>
      <c r="AGQ52" s="122"/>
      <c r="AGR52" s="122"/>
      <c r="AGS52" s="122"/>
      <c r="AGT52" s="122"/>
      <c r="AGU52" s="122"/>
      <c r="AGV52" s="122"/>
      <c r="AGW52" s="122"/>
      <c r="AGX52" s="122"/>
      <c r="AGY52" s="122"/>
      <c r="AGZ52" s="122"/>
      <c r="AHA52" s="122"/>
      <c r="AHB52" s="122"/>
      <c r="AHC52" s="122"/>
      <c r="AHD52" s="122"/>
      <c r="AHE52" s="122"/>
      <c r="AHF52" s="122"/>
      <c r="AHG52" s="122"/>
      <c r="AHH52" s="122"/>
      <c r="AHI52" s="122"/>
      <c r="AHJ52" s="122"/>
      <c r="AHK52" s="122"/>
      <c r="AHL52" s="122"/>
      <c r="AHM52" s="122"/>
      <c r="AHN52" s="122"/>
      <c r="AHO52" s="122"/>
      <c r="AHP52" s="122"/>
      <c r="AHQ52" s="122"/>
      <c r="AHR52" s="122"/>
      <c r="AHS52" s="122"/>
      <c r="AHT52" s="122"/>
      <c r="AHU52" s="122"/>
      <c r="AHV52" s="122"/>
      <c r="AHW52" s="122"/>
      <c r="AHX52" s="122"/>
      <c r="AHY52" s="122"/>
      <c r="AHZ52" s="122"/>
      <c r="AIA52" s="122"/>
      <c r="AIB52" s="122"/>
      <c r="AIC52" s="122"/>
      <c r="AID52" s="122"/>
      <c r="AIE52" s="122"/>
      <c r="AIF52" s="122"/>
      <c r="AIG52" s="122"/>
      <c r="AIH52" s="122"/>
      <c r="AII52" s="122"/>
      <c r="AIJ52" s="122"/>
      <c r="AIK52" s="122"/>
      <c r="AIL52" s="122"/>
      <c r="AIM52" s="122"/>
      <c r="AIN52" s="122"/>
      <c r="AIO52" s="122"/>
      <c r="AIP52" s="122"/>
      <c r="AIQ52" s="122"/>
      <c r="AIR52" s="122"/>
      <c r="AIS52" s="122"/>
      <c r="AIT52" s="122"/>
      <c r="AIU52" s="122"/>
      <c r="AIV52" s="122"/>
      <c r="AIW52" s="122"/>
      <c r="AIX52" s="122"/>
      <c r="AIY52" s="122"/>
      <c r="AIZ52" s="122"/>
      <c r="AJA52" s="122"/>
      <c r="AJB52" s="122"/>
      <c r="AJC52" s="122"/>
      <c r="AJD52" s="122"/>
      <c r="AJE52" s="122"/>
      <c r="AJF52" s="122"/>
      <c r="AJG52" s="122"/>
      <c r="AJH52" s="122"/>
      <c r="AJI52" s="122"/>
      <c r="AJJ52" s="122"/>
      <c r="AJK52" s="122"/>
      <c r="AJL52" s="122"/>
      <c r="AJM52" s="122"/>
      <c r="AJN52" s="122"/>
      <c r="AJO52" s="122"/>
      <c r="AJP52" s="122"/>
      <c r="AJQ52" s="122"/>
      <c r="AJR52" s="122"/>
      <c r="AJS52" s="122"/>
      <c r="AJT52" s="122"/>
      <c r="AJU52" s="122"/>
      <c r="AJV52" s="122"/>
      <c r="AJW52" s="122"/>
      <c r="AJX52" s="122"/>
      <c r="AJY52" s="122"/>
      <c r="AJZ52" s="122"/>
      <c r="AKA52" s="122"/>
      <c r="AKB52" s="122"/>
      <c r="AKC52" s="122"/>
      <c r="AKD52" s="122"/>
      <c r="AKE52" s="122"/>
      <c r="AKF52" s="122"/>
      <c r="AKG52" s="122"/>
      <c r="AKH52" s="122"/>
      <c r="AKI52" s="122"/>
      <c r="AKJ52" s="122"/>
      <c r="AKK52" s="122"/>
      <c r="AKL52" s="122"/>
      <c r="AKM52" s="122"/>
      <c r="AKN52" s="122"/>
      <c r="AKO52" s="122"/>
      <c r="AKP52" s="122"/>
      <c r="AKQ52" s="122"/>
      <c r="AKR52" s="122"/>
      <c r="AKS52" s="122"/>
      <c r="AKT52" s="122"/>
      <c r="AKU52" s="122"/>
      <c r="AKV52" s="122"/>
      <c r="AKW52" s="122"/>
      <c r="AKX52" s="122"/>
      <c r="AKY52" s="122"/>
      <c r="AKZ52" s="122"/>
      <c r="ALA52" s="122"/>
      <c r="ALB52" s="122"/>
      <c r="ALC52" s="122"/>
      <c r="ALD52" s="122"/>
      <c r="ALE52" s="122"/>
      <c r="ALF52" s="122"/>
      <c r="ALG52" s="122"/>
      <c r="ALH52" s="122"/>
      <c r="ALI52" s="122"/>
      <c r="ALJ52" s="122"/>
      <c r="ALK52" s="122"/>
      <c r="ALL52" s="122"/>
      <c r="ALM52" s="122"/>
      <c r="ALN52" s="122"/>
      <c r="ALO52" s="122"/>
      <c r="ALP52" s="122"/>
      <c r="ALQ52" s="122"/>
      <c r="ALR52" s="122"/>
      <c r="ALS52" s="122"/>
      <c r="ALT52" s="122"/>
      <c r="ALU52" s="122"/>
      <c r="ALV52" s="122"/>
      <c r="ALW52" s="122"/>
      <c r="ALX52" s="122"/>
      <c r="ALY52" s="122"/>
      <c r="ALZ52" s="122"/>
      <c r="AMA52" s="122"/>
      <c r="AMB52" s="122"/>
      <c r="AMC52" s="122"/>
      <c r="AMD52" s="122"/>
      <c r="AME52" s="122"/>
      <c r="AMF52" s="122"/>
      <c r="AMG52" s="122"/>
      <c r="AMH52" s="122"/>
      <c r="AMI52" s="122"/>
      <c r="AMJ52" s="122"/>
      <c r="AMK52" s="122"/>
      <c r="AML52" s="122"/>
      <c r="AMM52" s="122"/>
      <c r="AMN52" s="122"/>
      <c r="AMO52" s="122"/>
      <c r="AMP52" s="122"/>
      <c r="AMQ52" s="122"/>
      <c r="AMR52" s="122"/>
      <c r="AMS52" s="122"/>
      <c r="AMT52" s="122"/>
      <c r="AMU52" s="122"/>
      <c r="AMV52" s="122"/>
      <c r="AMW52" s="122"/>
      <c r="AMX52" s="122"/>
      <c r="AMY52" s="122"/>
      <c r="AMZ52" s="122"/>
      <c r="ANA52" s="122"/>
      <c r="ANB52" s="122"/>
      <c r="ANC52" s="122"/>
      <c r="AND52" s="122"/>
      <c r="ANE52" s="122"/>
      <c r="ANF52" s="122"/>
      <c r="ANG52" s="122"/>
      <c r="ANH52" s="122"/>
      <c r="ANI52" s="122"/>
      <c r="ANJ52" s="122"/>
      <c r="ANK52" s="122"/>
      <c r="ANL52" s="122"/>
      <c r="ANM52" s="122"/>
      <c r="ANN52" s="122"/>
      <c r="ANO52" s="122"/>
      <c r="ANP52" s="122"/>
      <c r="ANQ52" s="122"/>
      <c r="ANR52" s="122"/>
      <c r="ANS52" s="122"/>
      <c r="ANT52" s="122"/>
      <c r="ANU52" s="122"/>
      <c r="ANV52" s="122"/>
      <c r="ANW52" s="122"/>
      <c r="ANX52" s="122"/>
      <c r="ANY52" s="122"/>
      <c r="ANZ52" s="122"/>
      <c r="AOA52" s="122"/>
      <c r="AOB52" s="122"/>
      <c r="AOC52" s="122"/>
      <c r="AOD52" s="122"/>
      <c r="AOE52" s="122"/>
      <c r="AOF52" s="122"/>
      <c r="AOG52" s="122"/>
      <c r="AOH52" s="122"/>
      <c r="AOI52" s="122"/>
      <c r="AOJ52" s="122"/>
      <c r="AOK52" s="122"/>
      <c r="AOL52" s="122"/>
      <c r="AOM52" s="122"/>
      <c r="AON52" s="122"/>
      <c r="AOO52" s="122"/>
      <c r="AOP52" s="122"/>
      <c r="AOQ52" s="122"/>
      <c r="AOR52" s="122"/>
      <c r="AOS52" s="122"/>
      <c r="AOT52" s="122"/>
      <c r="AOU52" s="122"/>
      <c r="AOV52" s="122"/>
      <c r="AOW52" s="122"/>
      <c r="AOX52" s="122"/>
      <c r="AOY52" s="122"/>
      <c r="AOZ52" s="122"/>
      <c r="APA52" s="122"/>
      <c r="APB52" s="122"/>
      <c r="APC52" s="122"/>
      <c r="APD52" s="122"/>
      <c r="APE52" s="122"/>
      <c r="APF52" s="122"/>
      <c r="APG52" s="122"/>
      <c r="APH52" s="122"/>
      <c r="API52" s="122"/>
      <c r="APJ52" s="122"/>
      <c r="APK52" s="122"/>
      <c r="APL52" s="122"/>
      <c r="APM52" s="122"/>
      <c r="APN52" s="122"/>
      <c r="APO52" s="122"/>
      <c r="APP52" s="122"/>
      <c r="APQ52" s="122"/>
      <c r="APR52" s="122"/>
      <c r="APS52" s="122"/>
      <c r="APT52" s="122"/>
      <c r="APU52" s="122"/>
      <c r="APV52" s="122"/>
      <c r="APW52" s="122"/>
      <c r="APX52" s="122"/>
      <c r="APY52" s="122"/>
      <c r="APZ52" s="122"/>
      <c r="AQA52" s="122"/>
      <c r="AQB52" s="122"/>
      <c r="AQC52" s="122"/>
      <c r="AQD52" s="122"/>
      <c r="AQE52" s="122"/>
      <c r="AQF52" s="122"/>
      <c r="AQG52" s="122"/>
      <c r="AQH52" s="122"/>
      <c r="AQI52" s="122"/>
      <c r="AQJ52" s="122"/>
      <c r="AQK52" s="122"/>
      <c r="AQL52" s="122"/>
      <c r="AQM52" s="122"/>
      <c r="AQN52" s="122"/>
      <c r="AQO52" s="122"/>
      <c r="AQP52" s="122"/>
      <c r="AQQ52" s="122"/>
      <c r="AQR52" s="122"/>
      <c r="AQS52" s="122"/>
      <c r="AQT52" s="122"/>
      <c r="AQU52" s="122"/>
      <c r="AQV52" s="122"/>
      <c r="AQW52" s="122"/>
      <c r="AQX52" s="122"/>
      <c r="AQY52" s="122"/>
      <c r="AQZ52" s="122"/>
      <c r="ARA52" s="122"/>
      <c r="ARB52" s="122"/>
      <c r="ARC52" s="122"/>
      <c r="ARD52" s="122"/>
      <c r="ARE52" s="122"/>
      <c r="ARF52" s="122"/>
      <c r="ARG52" s="122"/>
      <c r="ARH52" s="122"/>
      <c r="ARI52" s="122"/>
      <c r="ARJ52" s="122"/>
      <c r="ARK52" s="122"/>
      <c r="ARL52" s="122"/>
      <c r="ARM52" s="122"/>
      <c r="ARN52" s="122"/>
      <c r="ARO52" s="122"/>
      <c r="ARP52" s="122"/>
      <c r="ARQ52" s="122"/>
      <c r="ARR52" s="122"/>
      <c r="ARS52" s="122"/>
      <c r="ART52" s="122"/>
      <c r="ARU52" s="122"/>
      <c r="ARV52" s="122"/>
      <c r="ARW52" s="122"/>
      <c r="ARX52" s="122"/>
      <c r="ARY52" s="122"/>
      <c r="ARZ52" s="122"/>
      <c r="ASA52" s="122"/>
      <c r="ASB52" s="122"/>
      <c r="ASC52" s="122"/>
      <c r="ASD52" s="122"/>
      <c r="ASE52" s="122"/>
      <c r="ASF52" s="122"/>
      <c r="ASG52" s="122"/>
      <c r="ASH52" s="122"/>
      <c r="ASI52" s="122"/>
      <c r="ASJ52" s="122"/>
      <c r="ASK52" s="122"/>
      <c r="ASL52" s="122"/>
      <c r="ASM52" s="122"/>
      <c r="ASN52" s="122"/>
      <c r="ASO52" s="122"/>
      <c r="ASP52" s="122"/>
      <c r="ASQ52" s="122"/>
      <c r="ASR52" s="122"/>
      <c r="ASS52" s="122"/>
      <c r="AST52" s="122"/>
      <c r="ASU52" s="122"/>
      <c r="ASV52" s="122"/>
      <c r="ASW52" s="122"/>
      <c r="ASX52" s="122"/>
      <c r="ASY52" s="122"/>
      <c r="ASZ52" s="122"/>
      <c r="ATA52" s="122"/>
      <c r="ATB52" s="122"/>
      <c r="ATC52" s="122"/>
      <c r="ATD52" s="122"/>
      <c r="ATE52" s="122"/>
      <c r="ATF52" s="122"/>
      <c r="ATG52" s="122"/>
      <c r="ATH52" s="122"/>
      <c r="ATI52" s="122"/>
      <c r="ATJ52" s="122"/>
      <c r="ATK52" s="122"/>
      <c r="ATL52" s="122"/>
      <c r="ATM52" s="122"/>
      <c r="ATN52" s="122"/>
      <c r="ATO52" s="122"/>
      <c r="ATP52" s="122"/>
      <c r="ATQ52" s="122"/>
      <c r="ATR52" s="122"/>
      <c r="ATS52" s="122"/>
      <c r="ATT52" s="122"/>
      <c r="ATU52" s="122"/>
      <c r="ATV52" s="122"/>
      <c r="ATW52" s="122"/>
      <c r="ATX52" s="122"/>
      <c r="ATY52" s="122"/>
      <c r="ATZ52" s="122"/>
      <c r="AUA52" s="122"/>
      <c r="AUB52" s="122"/>
      <c r="AUC52" s="122"/>
      <c r="AUD52" s="122"/>
      <c r="AUE52" s="122"/>
      <c r="AUF52" s="122"/>
      <c r="AUG52" s="122"/>
      <c r="AUH52" s="122"/>
      <c r="AUI52" s="122"/>
      <c r="AUJ52" s="122"/>
      <c r="AUK52" s="122"/>
      <c r="AUL52" s="122"/>
      <c r="AUM52" s="122"/>
      <c r="AUN52" s="122"/>
      <c r="AUO52" s="122"/>
      <c r="AUP52" s="122"/>
      <c r="AUQ52" s="122"/>
      <c r="AUR52" s="122"/>
      <c r="AUS52" s="122"/>
      <c r="AUT52" s="122"/>
      <c r="AUU52" s="122"/>
      <c r="AUV52" s="122"/>
      <c r="AUW52" s="122"/>
      <c r="AUX52" s="122"/>
      <c r="AUY52" s="122"/>
      <c r="AUZ52" s="122"/>
      <c r="AVA52" s="122"/>
      <c r="AVB52" s="122"/>
      <c r="AVC52" s="122"/>
      <c r="AVD52" s="122"/>
      <c r="AVE52" s="122"/>
      <c r="AVF52" s="122"/>
      <c r="AVG52" s="122"/>
      <c r="AVH52" s="122"/>
      <c r="AVI52" s="122"/>
      <c r="AVJ52" s="122"/>
      <c r="AVK52" s="122"/>
      <c r="AVL52" s="122"/>
      <c r="AVM52" s="122"/>
      <c r="AVN52" s="122"/>
      <c r="AVO52" s="122"/>
      <c r="AVP52" s="122"/>
      <c r="AVQ52" s="122"/>
      <c r="AVR52" s="122"/>
      <c r="AVS52" s="122"/>
      <c r="AVT52" s="122"/>
      <c r="AVU52" s="122"/>
      <c r="AVV52" s="122"/>
      <c r="AVW52" s="122"/>
      <c r="AVX52" s="122"/>
      <c r="AVY52" s="122"/>
      <c r="AVZ52" s="122"/>
      <c r="AWA52" s="122"/>
      <c r="AWB52" s="122"/>
      <c r="AWC52" s="122"/>
      <c r="AWD52" s="122"/>
      <c r="AWE52" s="122"/>
      <c r="AWF52" s="122"/>
      <c r="AWG52" s="122"/>
      <c r="AWH52" s="122"/>
      <c r="AWI52" s="122"/>
      <c r="AWJ52" s="122"/>
      <c r="AWK52" s="122"/>
      <c r="AWL52" s="122"/>
      <c r="AWM52" s="122"/>
      <c r="AWN52" s="122"/>
      <c r="AWO52" s="122"/>
      <c r="AWP52" s="122"/>
      <c r="AWQ52" s="122"/>
      <c r="AWR52" s="122"/>
      <c r="AWS52" s="122"/>
      <c r="AWT52" s="122"/>
      <c r="AWU52" s="122"/>
      <c r="AWV52" s="122"/>
      <c r="AWW52" s="122"/>
      <c r="AWX52" s="122"/>
      <c r="AWY52" s="122"/>
      <c r="AWZ52" s="122"/>
      <c r="AXA52" s="122"/>
      <c r="AXB52" s="122"/>
      <c r="AXC52" s="122"/>
      <c r="AXD52" s="122"/>
      <c r="AXE52" s="122"/>
      <c r="AXF52" s="122"/>
      <c r="AXG52" s="122"/>
      <c r="AXH52" s="122"/>
      <c r="AXI52" s="122"/>
      <c r="AXJ52" s="122"/>
      <c r="AXK52" s="122"/>
      <c r="AXL52" s="122"/>
      <c r="AXM52" s="122"/>
      <c r="AXN52" s="122"/>
      <c r="AXO52" s="122"/>
      <c r="AXP52" s="122"/>
      <c r="AXQ52" s="122"/>
      <c r="AXR52" s="122"/>
      <c r="AXS52" s="122"/>
      <c r="AXT52" s="122"/>
      <c r="AXU52" s="122"/>
      <c r="AXV52" s="122"/>
      <c r="AXW52" s="122"/>
      <c r="AXX52" s="122"/>
      <c r="AXY52" s="122"/>
      <c r="AXZ52" s="122"/>
      <c r="AYA52" s="122"/>
      <c r="AYB52" s="122"/>
      <c r="AYC52" s="122"/>
      <c r="AYD52" s="122"/>
      <c r="AYE52" s="122"/>
      <c r="AYF52" s="122"/>
      <c r="AYG52" s="122"/>
      <c r="AYH52" s="122"/>
      <c r="AYI52" s="122"/>
      <c r="AYJ52" s="122"/>
      <c r="AYK52" s="122"/>
      <c r="AYL52" s="122"/>
      <c r="AYM52" s="122"/>
      <c r="AYN52" s="122"/>
      <c r="AYO52" s="122"/>
      <c r="AYP52" s="122"/>
      <c r="AYQ52" s="122"/>
      <c r="AYR52" s="122"/>
      <c r="AYS52" s="122"/>
      <c r="AYT52" s="122"/>
      <c r="AYU52" s="122"/>
      <c r="AYV52" s="122"/>
      <c r="AYW52" s="122"/>
      <c r="AYX52" s="122"/>
      <c r="AYY52" s="122"/>
      <c r="AYZ52" s="122"/>
      <c r="AZA52" s="122"/>
      <c r="AZB52" s="122"/>
      <c r="AZC52" s="122"/>
      <c r="AZD52" s="122"/>
      <c r="AZE52" s="122"/>
      <c r="AZF52" s="122"/>
      <c r="AZG52" s="122"/>
      <c r="AZH52" s="122"/>
      <c r="AZI52" s="122"/>
      <c r="AZJ52" s="122"/>
      <c r="AZK52" s="122"/>
      <c r="AZL52" s="122"/>
      <c r="AZM52" s="122"/>
      <c r="AZN52" s="122"/>
      <c r="AZO52" s="122"/>
      <c r="AZP52" s="122"/>
      <c r="AZQ52" s="122"/>
      <c r="AZR52" s="122"/>
      <c r="AZS52" s="122"/>
      <c r="AZT52" s="122"/>
      <c r="AZU52" s="122"/>
      <c r="AZV52" s="122"/>
      <c r="AZW52" s="122"/>
      <c r="AZX52" s="122"/>
      <c r="AZY52" s="122"/>
      <c r="AZZ52" s="122"/>
      <c r="BAA52" s="122"/>
      <c r="BAB52" s="122"/>
      <c r="BAC52" s="122"/>
      <c r="BAD52" s="122"/>
      <c r="BAE52" s="122"/>
      <c r="BAF52" s="122"/>
      <c r="BAG52" s="122"/>
      <c r="BAH52" s="122"/>
      <c r="BAI52" s="122"/>
      <c r="BAJ52" s="122"/>
      <c r="BAK52" s="122"/>
      <c r="BAL52" s="122"/>
      <c r="BAM52" s="122"/>
      <c r="BAN52" s="122"/>
      <c r="BAO52" s="122"/>
      <c r="BAP52" s="122"/>
      <c r="BAQ52" s="122"/>
      <c r="BAR52" s="122"/>
      <c r="BAS52" s="122"/>
      <c r="BAT52" s="122"/>
      <c r="BAU52" s="122"/>
      <c r="BAV52" s="122"/>
      <c r="BAW52" s="122"/>
      <c r="BAX52" s="122"/>
      <c r="BAY52" s="122"/>
      <c r="BAZ52" s="122"/>
      <c r="BBA52" s="122"/>
      <c r="BBB52" s="122"/>
      <c r="BBC52" s="122"/>
      <c r="BBD52" s="122"/>
      <c r="BBE52" s="122"/>
      <c r="BBF52" s="122"/>
      <c r="BBG52" s="122"/>
      <c r="BBH52" s="122"/>
      <c r="BBI52" s="122"/>
      <c r="BBJ52" s="122"/>
      <c r="BBK52" s="122"/>
      <c r="BBL52" s="122"/>
      <c r="BBM52" s="122"/>
      <c r="BBN52" s="122"/>
      <c r="BBO52" s="122"/>
      <c r="BBP52" s="122"/>
      <c r="BBQ52" s="122"/>
      <c r="BBR52" s="122"/>
      <c r="BBS52" s="122"/>
      <c r="BBT52" s="122"/>
      <c r="BBU52" s="122"/>
      <c r="BBV52" s="122"/>
      <c r="BBW52" s="122"/>
      <c r="BBX52" s="122"/>
      <c r="BBY52" s="122"/>
      <c r="BBZ52" s="122"/>
      <c r="BCA52" s="122"/>
      <c r="BCB52" s="122"/>
      <c r="BCC52" s="122"/>
      <c r="BCD52" s="122"/>
      <c r="BCE52" s="122"/>
      <c r="BCF52" s="122"/>
      <c r="BCG52" s="122"/>
      <c r="BCH52" s="122"/>
      <c r="BCI52" s="122"/>
      <c r="BCJ52" s="122"/>
      <c r="BCK52" s="122"/>
      <c r="BCL52" s="122"/>
      <c r="BCM52" s="122"/>
      <c r="BCN52" s="122"/>
      <c r="BCO52" s="122"/>
      <c r="BCP52" s="122"/>
      <c r="BCQ52" s="122"/>
      <c r="BCR52" s="122"/>
      <c r="BCS52" s="122"/>
      <c r="BCT52" s="122"/>
      <c r="BCU52" s="122"/>
      <c r="BCV52" s="122"/>
      <c r="BCW52" s="122"/>
      <c r="BCX52" s="122"/>
      <c r="BCY52" s="122"/>
      <c r="BCZ52" s="122"/>
      <c r="BDA52" s="122"/>
      <c r="BDB52" s="122"/>
      <c r="BDC52" s="122"/>
      <c r="BDD52" s="122"/>
      <c r="BDE52" s="122"/>
      <c r="BDF52" s="122"/>
      <c r="BDG52" s="122"/>
      <c r="BDH52" s="122"/>
      <c r="BDI52" s="122"/>
      <c r="BDJ52" s="122"/>
      <c r="BDK52" s="122"/>
      <c r="BDL52" s="122"/>
      <c r="BDM52" s="122"/>
      <c r="BDN52" s="122"/>
      <c r="BDO52" s="122"/>
      <c r="BDP52" s="122"/>
      <c r="BDQ52" s="122"/>
      <c r="BDR52" s="122"/>
      <c r="BDS52" s="122"/>
      <c r="BDT52" s="122"/>
      <c r="BDU52" s="122"/>
      <c r="BDV52" s="122"/>
      <c r="BDW52" s="122"/>
      <c r="BDX52" s="122"/>
      <c r="BDY52" s="122"/>
      <c r="BDZ52" s="122"/>
      <c r="BEA52" s="122"/>
      <c r="BEB52" s="122"/>
      <c r="BEC52" s="122"/>
      <c r="BED52" s="122"/>
      <c r="BEE52" s="122"/>
      <c r="BEF52" s="122"/>
      <c r="BEG52" s="122"/>
      <c r="BEH52" s="122"/>
      <c r="BEI52" s="122"/>
      <c r="BEJ52" s="122"/>
      <c r="BEK52" s="122"/>
      <c r="BEL52" s="122"/>
      <c r="BEM52" s="122"/>
      <c r="BEN52" s="122"/>
      <c r="BEO52" s="122"/>
      <c r="BEP52" s="122"/>
      <c r="BEQ52" s="122"/>
      <c r="BER52" s="122"/>
      <c r="BES52" s="122"/>
      <c r="BET52" s="122"/>
      <c r="BEU52" s="122"/>
      <c r="BEV52" s="122"/>
      <c r="BEW52" s="122"/>
      <c r="BEX52" s="122"/>
      <c r="BEY52" s="122"/>
      <c r="BEZ52" s="122"/>
      <c r="BFA52" s="122"/>
      <c r="BFB52" s="122"/>
      <c r="BFC52" s="122"/>
      <c r="BFD52" s="122"/>
      <c r="BFE52" s="122"/>
      <c r="BFF52" s="122"/>
      <c r="BFG52" s="122"/>
      <c r="BFH52" s="122"/>
      <c r="BFI52" s="122"/>
      <c r="BFJ52" s="122"/>
      <c r="BFK52" s="122"/>
      <c r="BFL52" s="122"/>
      <c r="BFM52" s="122"/>
      <c r="BFN52" s="122"/>
      <c r="BFO52" s="122"/>
      <c r="BFP52" s="122"/>
      <c r="BFQ52" s="122"/>
      <c r="BFR52" s="122"/>
      <c r="BFS52" s="122"/>
      <c r="BFT52" s="122"/>
      <c r="BFU52" s="122"/>
      <c r="BFV52" s="122"/>
      <c r="BFW52" s="122"/>
      <c r="BFX52" s="122"/>
      <c r="BFY52" s="122"/>
      <c r="BFZ52" s="122"/>
      <c r="BGA52" s="122"/>
      <c r="BGB52" s="122"/>
      <c r="BGC52" s="122"/>
      <c r="BGD52" s="122"/>
      <c r="BGE52" s="122"/>
      <c r="BGF52" s="122"/>
      <c r="BGG52" s="122"/>
      <c r="BGH52" s="122"/>
      <c r="BGI52" s="122"/>
      <c r="BGJ52" s="122"/>
      <c r="BGK52" s="122"/>
      <c r="BGL52" s="122"/>
      <c r="BGM52" s="122"/>
      <c r="BGN52" s="122"/>
      <c r="BGO52" s="122"/>
      <c r="BGP52" s="122"/>
      <c r="BGQ52" s="122"/>
      <c r="BGR52" s="122"/>
      <c r="BGS52" s="122"/>
      <c r="BGT52" s="122"/>
      <c r="BGU52" s="122"/>
      <c r="BGV52" s="122"/>
      <c r="BGW52" s="122"/>
      <c r="BGX52" s="122"/>
      <c r="BGY52" s="122"/>
      <c r="BGZ52" s="122"/>
      <c r="BHA52" s="122"/>
      <c r="BHB52" s="122"/>
      <c r="BHC52" s="122"/>
      <c r="BHD52" s="122"/>
      <c r="BHE52" s="122"/>
      <c r="BHF52" s="122"/>
      <c r="BHG52" s="122"/>
      <c r="BHH52" s="122"/>
      <c r="BHI52" s="122"/>
      <c r="BHJ52" s="122"/>
      <c r="BHK52" s="122"/>
      <c r="BHL52" s="122"/>
      <c r="BHM52" s="122"/>
      <c r="BHN52" s="122"/>
      <c r="BHO52" s="122"/>
      <c r="BHP52" s="122"/>
      <c r="BHQ52" s="122"/>
      <c r="BHR52" s="122"/>
      <c r="BHS52" s="122"/>
      <c r="BHT52" s="122"/>
      <c r="BHU52" s="122"/>
      <c r="BHV52" s="122"/>
      <c r="BHW52" s="122"/>
      <c r="BHX52" s="122"/>
      <c r="BHY52" s="122"/>
      <c r="BHZ52" s="122"/>
      <c r="BIA52" s="122"/>
      <c r="BIB52" s="122"/>
      <c r="BIC52" s="122"/>
      <c r="BID52" s="122"/>
      <c r="BIE52" s="122"/>
      <c r="BIF52" s="122"/>
      <c r="BIG52" s="122"/>
      <c r="BIH52" s="122"/>
      <c r="BII52" s="122"/>
      <c r="BIJ52" s="122"/>
      <c r="BIK52" s="122"/>
      <c r="BIL52" s="122"/>
      <c r="BIM52" s="122"/>
      <c r="BIN52" s="122"/>
      <c r="BIO52" s="122"/>
      <c r="BIP52" s="122"/>
      <c r="BIQ52" s="122"/>
      <c r="BIR52" s="122"/>
      <c r="BIS52" s="122"/>
      <c r="BIT52" s="122"/>
      <c r="BIU52" s="122"/>
      <c r="BIV52" s="122"/>
      <c r="BIW52" s="122"/>
      <c r="BIX52" s="122"/>
      <c r="BIY52" s="122"/>
      <c r="BIZ52" s="122"/>
      <c r="BJA52" s="122"/>
      <c r="BJB52" s="122"/>
      <c r="BJC52" s="122"/>
      <c r="BJD52" s="122"/>
      <c r="BJE52" s="122"/>
      <c r="BJF52" s="122"/>
      <c r="BJG52" s="122"/>
      <c r="BJH52" s="122"/>
      <c r="BJI52" s="122"/>
      <c r="BJJ52" s="122"/>
      <c r="BJK52" s="122"/>
      <c r="BJL52" s="122"/>
      <c r="BJM52" s="122"/>
      <c r="BJN52" s="122"/>
      <c r="BJO52" s="122"/>
      <c r="BJP52" s="122"/>
      <c r="BJQ52" s="122"/>
      <c r="BJR52" s="122"/>
      <c r="BJS52" s="122"/>
      <c r="BJT52" s="122"/>
      <c r="BJU52" s="122"/>
      <c r="BJV52" s="122"/>
      <c r="BJW52" s="122"/>
      <c r="BJX52" s="122"/>
      <c r="BJY52" s="122"/>
      <c r="BJZ52" s="122"/>
      <c r="BKA52" s="122"/>
      <c r="BKB52" s="122"/>
      <c r="BKC52" s="122"/>
      <c r="BKD52" s="122"/>
      <c r="BKE52" s="122"/>
      <c r="BKF52" s="122"/>
      <c r="BKG52" s="122"/>
      <c r="BKH52" s="122"/>
      <c r="BKI52" s="122"/>
      <c r="BKJ52" s="122"/>
      <c r="BKK52" s="122"/>
      <c r="BKL52" s="122"/>
      <c r="BKM52" s="122"/>
      <c r="BKN52" s="122"/>
      <c r="BKO52" s="122"/>
      <c r="BKP52" s="122"/>
      <c r="BKQ52" s="122"/>
      <c r="BKR52" s="122"/>
      <c r="BKS52" s="122"/>
      <c r="BKT52" s="122"/>
      <c r="BKU52" s="122"/>
      <c r="BKV52" s="122"/>
      <c r="BKW52" s="122"/>
      <c r="BKX52" s="122"/>
      <c r="BKY52" s="122"/>
      <c r="BKZ52" s="122"/>
      <c r="BLA52" s="122"/>
      <c r="BLB52" s="122"/>
      <c r="BLC52" s="122"/>
      <c r="BLD52" s="122"/>
      <c r="BLE52" s="122"/>
      <c r="BLF52" s="122"/>
      <c r="BLG52" s="122"/>
      <c r="BLH52" s="122"/>
      <c r="BLI52" s="122"/>
      <c r="BLJ52" s="122"/>
      <c r="BLK52" s="122"/>
      <c r="BLL52" s="122"/>
      <c r="BLM52" s="122"/>
      <c r="BLN52" s="122"/>
      <c r="BLO52" s="122"/>
      <c r="BLP52" s="122"/>
      <c r="BLQ52" s="122"/>
      <c r="BLR52" s="122"/>
      <c r="BLS52" s="122"/>
      <c r="BLT52" s="122"/>
      <c r="BLU52" s="122"/>
      <c r="BLV52" s="122"/>
      <c r="BLW52" s="122"/>
      <c r="BLX52" s="122"/>
      <c r="BLY52" s="122"/>
      <c r="BLZ52" s="122"/>
      <c r="BMA52" s="122"/>
      <c r="BMB52" s="122"/>
      <c r="BMC52" s="122"/>
      <c r="BMD52" s="122"/>
      <c r="BME52" s="122"/>
      <c r="BMF52" s="122"/>
      <c r="BMG52" s="122"/>
      <c r="BMH52" s="122"/>
      <c r="BMI52" s="122"/>
      <c r="BMJ52" s="122"/>
      <c r="BMK52" s="122"/>
      <c r="BML52" s="122"/>
      <c r="BMM52" s="122"/>
      <c r="BMN52" s="122"/>
      <c r="BMO52" s="122"/>
      <c r="BMP52" s="122"/>
      <c r="BMQ52" s="122"/>
      <c r="BMR52" s="122"/>
      <c r="BMS52" s="122"/>
      <c r="BMT52" s="122"/>
      <c r="BMU52" s="122"/>
      <c r="BMV52" s="122"/>
      <c r="BMW52" s="122"/>
      <c r="BMX52" s="122"/>
      <c r="BMY52" s="122"/>
      <c r="BMZ52" s="122"/>
      <c r="BNA52" s="122"/>
      <c r="BNB52" s="122"/>
      <c r="BNC52" s="122"/>
      <c r="BND52" s="122"/>
      <c r="BNE52" s="122"/>
      <c r="BNF52" s="122"/>
      <c r="BNG52" s="122"/>
      <c r="BNH52" s="122"/>
      <c r="BNI52" s="122"/>
      <c r="BNJ52" s="122"/>
      <c r="BNK52" s="122"/>
      <c r="BNL52" s="122"/>
      <c r="BNM52" s="122"/>
      <c r="BNN52" s="122"/>
      <c r="BNO52" s="122"/>
      <c r="BNP52" s="122"/>
      <c r="BNQ52" s="122"/>
      <c r="BNR52" s="122"/>
      <c r="BNS52" s="122"/>
      <c r="BNT52" s="122"/>
      <c r="BNU52" s="122"/>
      <c r="BNV52" s="122"/>
      <c r="BNW52" s="122"/>
      <c r="BNX52" s="122"/>
      <c r="BNY52" s="122"/>
      <c r="BNZ52" s="122"/>
      <c r="BOA52" s="122"/>
      <c r="BOB52" s="122"/>
      <c r="BOC52" s="122"/>
      <c r="BOD52" s="122"/>
      <c r="BOE52" s="122"/>
      <c r="BOF52" s="122"/>
      <c r="BOG52" s="122"/>
      <c r="BOH52" s="122"/>
      <c r="BOI52" s="122"/>
      <c r="BOJ52" s="122"/>
      <c r="BOK52" s="122"/>
      <c r="BOL52" s="122"/>
      <c r="BOM52" s="122"/>
      <c r="BON52" s="122"/>
      <c r="BOO52" s="122"/>
      <c r="BOP52" s="122"/>
      <c r="BOQ52" s="122"/>
      <c r="BOR52" s="122"/>
      <c r="BOS52" s="122"/>
      <c r="BOT52" s="122"/>
      <c r="BOU52" s="122"/>
      <c r="BOV52" s="122"/>
      <c r="BOW52" s="122"/>
      <c r="BOX52" s="122"/>
      <c r="BOY52" s="122"/>
      <c r="BOZ52" s="122"/>
      <c r="BPA52" s="122"/>
      <c r="BPB52" s="122"/>
      <c r="BPC52" s="122"/>
      <c r="BPD52" s="122"/>
      <c r="BPE52" s="122"/>
      <c r="BPF52" s="122"/>
      <c r="BPG52" s="122"/>
      <c r="BPH52" s="122"/>
      <c r="BPI52" s="122"/>
      <c r="BPJ52" s="122"/>
      <c r="BPK52" s="122"/>
      <c r="BPL52" s="122"/>
      <c r="BPM52" s="122"/>
      <c r="BPN52" s="122"/>
      <c r="BPO52" s="122"/>
      <c r="BPP52" s="122"/>
      <c r="BPQ52" s="122"/>
      <c r="BPR52" s="122"/>
      <c r="BPS52" s="122"/>
      <c r="BPT52" s="122"/>
      <c r="BPU52" s="122"/>
      <c r="BPV52" s="122"/>
      <c r="BPW52" s="122"/>
      <c r="BPX52" s="122"/>
      <c r="BPY52" s="122"/>
      <c r="BPZ52" s="122"/>
      <c r="BQA52" s="122"/>
      <c r="BQB52" s="122"/>
      <c r="BQC52" s="122"/>
      <c r="BQD52" s="122"/>
      <c r="BQE52" s="122"/>
      <c r="BQF52" s="122"/>
      <c r="BQG52" s="122"/>
      <c r="BQH52" s="122"/>
      <c r="BQI52" s="122"/>
      <c r="BQJ52" s="122"/>
      <c r="BQK52" s="122"/>
      <c r="BQL52" s="122"/>
      <c r="BQM52" s="122"/>
      <c r="BQN52" s="122"/>
      <c r="BQO52" s="122"/>
      <c r="BQP52" s="122"/>
      <c r="BQQ52" s="122"/>
      <c r="BQR52" s="122"/>
      <c r="BQS52" s="122"/>
      <c r="BQT52" s="122"/>
      <c r="BQU52" s="122"/>
      <c r="BQV52" s="122"/>
      <c r="BQW52" s="122"/>
      <c r="BQX52" s="122"/>
      <c r="BQY52" s="122"/>
      <c r="BQZ52" s="122"/>
      <c r="BRA52" s="122"/>
      <c r="BRB52" s="122"/>
      <c r="BRC52" s="122"/>
      <c r="BRD52" s="122"/>
      <c r="BRE52" s="122"/>
      <c r="BRF52" s="122"/>
      <c r="BRG52" s="122"/>
      <c r="BRH52" s="122"/>
      <c r="BRI52" s="122"/>
      <c r="BRJ52" s="122"/>
      <c r="BRK52" s="122"/>
      <c r="BRL52" s="122"/>
      <c r="BRM52" s="122"/>
      <c r="BRN52" s="122"/>
      <c r="BRO52" s="122"/>
      <c r="BRP52" s="122"/>
      <c r="BRQ52" s="122"/>
      <c r="BRR52" s="122"/>
      <c r="BRS52" s="122"/>
      <c r="BRT52" s="122"/>
      <c r="BRU52" s="122"/>
      <c r="BRV52" s="122"/>
      <c r="BRW52" s="122"/>
      <c r="BRX52" s="122"/>
      <c r="BRY52" s="122"/>
      <c r="BRZ52" s="122"/>
      <c r="BSA52" s="122"/>
      <c r="BSB52" s="122"/>
      <c r="BSC52" s="122"/>
      <c r="BSD52" s="122"/>
      <c r="BSE52" s="122"/>
      <c r="BSF52" s="122"/>
      <c r="BSG52" s="122"/>
      <c r="BSH52" s="122"/>
      <c r="BSI52" s="122"/>
      <c r="BSJ52" s="122"/>
      <c r="BSK52" s="122"/>
      <c r="BSL52" s="122"/>
      <c r="BSM52" s="122"/>
      <c r="BSN52" s="122"/>
      <c r="BSO52" s="122"/>
      <c r="BSP52" s="122"/>
      <c r="BSQ52" s="122"/>
      <c r="BSR52" s="122"/>
      <c r="BSS52" s="122"/>
      <c r="BST52" s="122"/>
      <c r="BSU52" s="122"/>
      <c r="BSV52" s="122"/>
      <c r="BSW52" s="122"/>
      <c r="BSX52" s="122"/>
      <c r="BSY52" s="122"/>
      <c r="BSZ52" s="122"/>
      <c r="BTA52" s="122"/>
      <c r="BTB52" s="122"/>
      <c r="BTC52" s="122"/>
      <c r="BTD52" s="122"/>
      <c r="BTE52" s="122"/>
      <c r="BTF52" s="122"/>
      <c r="BTG52" s="122"/>
      <c r="BTH52" s="122"/>
      <c r="BTI52" s="122"/>
      <c r="BTJ52" s="122"/>
      <c r="BTK52" s="122"/>
      <c r="BTL52" s="122"/>
      <c r="BTM52" s="122"/>
      <c r="BTN52" s="122"/>
      <c r="BTO52" s="122"/>
      <c r="BTP52" s="122"/>
      <c r="BTQ52" s="122"/>
      <c r="BTR52" s="122"/>
      <c r="BTS52" s="122"/>
      <c r="BTT52" s="122"/>
      <c r="BTU52" s="122"/>
      <c r="BTV52" s="122"/>
      <c r="BTW52" s="122"/>
      <c r="BTX52" s="122"/>
      <c r="BTY52" s="122"/>
      <c r="BTZ52" s="122"/>
      <c r="BUA52" s="122"/>
      <c r="BUB52" s="122"/>
      <c r="BUC52" s="122"/>
      <c r="BUD52" s="122"/>
      <c r="BUE52" s="122"/>
      <c r="BUF52" s="122"/>
      <c r="BUG52" s="122"/>
      <c r="BUH52" s="122"/>
      <c r="BUI52" s="122"/>
      <c r="BUJ52" s="122"/>
      <c r="BUK52" s="122"/>
      <c r="BUL52" s="122"/>
      <c r="BUM52" s="122"/>
      <c r="BUN52" s="122"/>
      <c r="BUO52" s="122"/>
      <c r="BUP52" s="122"/>
      <c r="BUQ52" s="122"/>
      <c r="BUR52" s="122"/>
      <c r="BUS52" s="122"/>
      <c r="BUT52" s="122"/>
      <c r="BUU52" s="122"/>
      <c r="BUV52" s="122"/>
      <c r="BUW52" s="122"/>
      <c r="BUX52" s="122"/>
      <c r="BUY52" s="122"/>
      <c r="BUZ52" s="122"/>
      <c r="BVA52" s="122"/>
      <c r="BVB52" s="122"/>
      <c r="BVC52" s="122"/>
      <c r="BVD52" s="122"/>
      <c r="BVE52" s="122"/>
      <c r="BVF52" s="122"/>
      <c r="BVG52" s="122"/>
      <c r="BVH52" s="122"/>
      <c r="BVI52" s="122"/>
      <c r="BVJ52" s="122"/>
      <c r="BVK52" s="122"/>
      <c r="BVL52" s="122"/>
      <c r="BVM52" s="122"/>
      <c r="BVN52" s="122"/>
      <c r="BVO52" s="122"/>
      <c r="BVP52" s="122"/>
      <c r="BVQ52" s="122"/>
      <c r="BVR52" s="122"/>
      <c r="BVS52" s="122"/>
      <c r="BVT52" s="122"/>
      <c r="BVU52" s="122"/>
      <c r="BVV52" s="122"/>
      <c r="BVW52" s="122"/>
      <c r="BVX52" s="122"/>
      <c r="BVY52" s="122"/>
      <c r="BVZ52" s="122"/>
      <c r="BWA52" s="122"/>
      <c r="BWB52" s="122"/>
      <c r="BWC52" s="122"/>
      <c r="BWD52" s="122"/>
      <c r="BWE52" s="122"/>
      <c r="BWF52" s="122"/>
      <c r="BWG52" s="122"/>
      <c r="BWH52" s="122"/>
      <c r="BWI52" s="122"/>
      <c r="BWJ52" s="122"/>
      <c r="BWK52" s="122"/>
      <c r="BWL52" s="122"/>
      <c r="BWM52" s="122"/>
      <c r="BWN52" s="122"/>
      <c r="BWO52" s="122"/>
      <c r="BWP52" s="122"/>
      <c r="BWQ52" s="122"/>
      <c r="BWR52" s="122"/>
      <c r="BWS52" s="122"/>
      <c r="BWT52" s="122"/>
      <c r="BWU52" s="122"/>
      <c r="BWV52" s="122"/>
      <c r="BWW52" s="122"/>
      <c r="BWX52" s="122"/>
      <c r="BWY52" s="122"/>
      <c r="BWZ52" s="122"/>
      <c r="BXA52" s="122"/>
      <c r="BXB52" s="122"/>
      <c r="BXC52" s="122"/>
      <c r="BXD52" s="122"/>
      <c r="BXE52" s="122"/>
      <c r="BXF52" s="122"/>
      <c r="BXG52" s="122"/>
      <c r="BXH52" s="122"/>
      <c r="BXI52" s="122"/>
      <c r="BXJ52" s="122"/>
      <c r="BXK52" s="122"/>
      <c r="BXL52" s="122"/>
      <c r="BXM52" s="122"/>
      <c r="BXN52" s="122"/>
      <c r="BXO52" s="122"/>
      <c r="BXP52" s="122"/>
      <c r="BXQ52" s="122"/>
      <c r="BXR52" s="122"/>
      <c r="BXS52" s="122"/>
      <c r="BXT52" s="122"/>
      <c r="BXU52" s="122"/>
      <c r="BXV52" s="122"/>
      <c r="BXW52" s="122"/>
      <c r="BXX52" s="122"/>
      <c r="BXY52" s="122"/>
      <c r="BXZ52" s="122"/>
      <c r="BYA52" s="122"/>
      <c r="BYB52" s="122"/>
      <c r="BYC52" s="122"/>
      <c r="BYD52" s="122"/>
      <c r="BYE52" s="122"/>
      <c r="BYF52" s="122"/>
      <c r="BYG52" s="122"/>
      <c r="BYH52" s="122"/>
      <c r="BYI52" s="122"/>
      <c r="BYJ52" s="122"/>
      <c r="BYK52" s="122"/>
      <c r="BYL52" s="122"/>
      <c r="BYM52" s="122"/>
      <c r="BYN52" s="122"/>
      <c r="BYO52" s="122"/>
      <c r="BYP52" s="122"/>
      <c r="BYQ52" s="122"/>
      <c r="BYR52" s="122"/>
      <c r="BYS52" s="122"/>
      <c r="BYT52" s="122"/>
      <c r="BYU52" s="122"/>
      <c r="BYV52" s="122"/>
      <c r="BYW52" s="122"/>
      <c r="BYX52" s="122"/>
      <c r="BYY52" s="122"/>
      <c r="BYZ52" s="122"/>
      <c r="BZA52" s="122"/>
      <c r="BZB52" s="122"/>
      <c r="BZC52" s="122"/>
      <c r="BZD52" s="122"/>
      <c r="BZE52" s="122"/>
      <c r="BZF52" s="122"/>
      <c r="BZG52" s="122"/>
      <c r="BZH52" s="122"/>
      <c r="BZI52" s="122"/>
      <c r="BZJ52" s="122"/>
      <c r="BZK52" s="122"/>
      <c r="BZL52" s="122"/>
      <c r="BZM52" s="122"/>
      <c r="BZN52" s="122"/>
      <c r="BZO52" s="122"/>
      <c r="BZP52" s="122"/>
      <c r="BZQ52" s="122"/>
      <c r="BZR52" s="122"/>
      <c r="BZS52" s="122"/>
      <c r="BZT52" s="122"/>
      <c r="BZU52" s="122"/>
      <c r="BZV52" s="122"/>
      <c r="BZW52" s="122"/>
      <c r="BZX52" s="122"/>
      <c r="BZY52" s="122"/>
      <c r="BZZ52" s="122"/>
      <c r="CAA52" s="122"/>
      <c r="CAB52" s="122"/>
      <c r="CAC52" s="122"/>
      <c r="CAD52" s="122"/>
      <c r="CAE52" s="122"/>
      <c r="CAF52" s="122"/>
      <c r="CAG52" s="122"/>
      <c r="CAH52" s="122"/>
      <c r="CAI52" s="122"/>
      <c r="CAJ52" s="122"/>
      <c r="CAK52" s="122"/>
      <c r="CAL52" s="122"/>
      <c r="CAM52" s="122"/>
      <c r="CAN52" s="122"/>
      <c r="CAO52" s="122"/>
      <c r="CAP52" s="122"/>
      <c r="CAQ52" s="122"/>
      <c r="CAR52" s="122"/>
      <c r="CAS52" s="122"/>
      <c r="CAT52" s="122"/>
      <c r="CAU52" s="122"/>
      <c r="CAV52" s="122"/>
      <c r="CAW52" s="122"/>
      <c r="CAX52" s="122"/>
      <c r="CAY52" s="122"/>
      <c r="CAZ52" s="122"/>
      <c r="CBA52" s="122"/>
      <c r="CBB52" s="122"/>
      <c r="CBC52" s="122"/>
      <c r="CBD52" s="122"/>
      <c r="CBE52" s="122"/>
      <c r="CBF52" s="122"/>
      <c r="CBG52" s="122"/>
      <c r="CBH52" s="122"/>
      <c r="CBI52" s="122"/>
      <c r="CBJ52" s="122"/>
      <c r="CBK52" s="122"/>
      <c r="CBL52" s="122"/>
      <c r="CBM52" s="122"/>
      <c r="CBN52" s="122"/>
      <c r="CBO52" s="122"/>
      <c r="CBP52" s="122"/>
      <c r="CBQ52" s="122"/>
      <c r="CBR52" s="122"/>
      <c r="CBS52" s="122"/>
      <c r="CBT52" s="122"/>
      <c r="CBU52" s="122"/>
      <c r="CBV52" s="122"/>
      <c r="CBW52" s="122"/>
      <c r="CBX52" s="122"/>
      <c r="CBY52" s="122"/>
      <c r="CBZ52" s="122"/>
      <c r="CCA52" s="122"/>
      <c r="CCB52" s="122"/>
      <c r="CCC52" s="122"/>
      <c r="CCD52" s="122"/>
      <c r="CCE52" s="122"/>
      <c r="CCF52" s="122"/>
      <c r="CCG52" s="122"/>
      <c r="CCH52" s="122"/>
      <c r="CCI52" s="122"/>
      <c r="CCJ52" s="122"/>
      <c r="CCK52" s="122"/>
      <c r="CCL52" s="122"/>
      <c r="CCM52" s="122"/>
      <c r="CCN52" s="122"/>
      <c r="CCO52" s="122"/>
      <c r="CCP52" s="122"/>
      <c r="CCQ52" s="122"/>
      <c r="CCR52" s="122"/>
      <c r="CCS52" s="122"/>
      <c r="CCT52" s="122"/>
      <c r="CCU52" s="122"/>
      <c r="CCV52" s="122"/>
      <c r="CCW52" s="122"/>
      <c r="CCX52" s="122"/>
      <c r="CCY52" s="122"/>
      <c r="CCZ52" s="122"/>
      <c r="CDA52" s="122"/>
      <c r="CDB52" s="122"/>
      <c r="CDC52" s="122"/>
      <c r="CDD52" s="122"/>
      <c r="CDE52" s="122"/>
      <c r="CDF52" s="122"/>
      <c r="CDG52" s="122"/>
      <c r="CDH52" s="122"/>
      <c r="CDI52" s="122"/>
      <c r="CDJ52" s="122"/>
      <c r="CDK52" s="122"/>
      <c r="CDL52" s="122"/>
      <c r="CDM52" s="122"/>
      <c r="CDN52" s="122"/>
      <c r="CDO52" s="122"/>
      <c r="CDP52" s="122"/>
      <c r="CDQ52" s="122"/>
      <c r="CDR52" s="122"/>
      <c r="CDS52" s="122"/>
      <c r="CDT52" s="122"/>
      <c r="CDU52" s="122"/>
      <c r="CDV52" s="122"/>
      <c r="CDW52" s="122"/>
      <c r="CDX52" s="122"/>
      <c r="CDY52" s="122"/>
      <c r="CDZ52" s="122"/>
      <c r="CEA52" s="122"/>
      <c r="CEB52" s="122"/>
      <c r="CEC52" s="122"/>
      <c r="CED52" s="122"/>
      <c r="CEE52" s="122"/>
      <c r="CEF52" s="122"/>
      <c r="CEG52" s="122"/>
      <c r="CEH52" s="122"/>
      <c r="CEI52" s="122"/>
      <c r="CEJ52" s="122"/>
      <c r="CEK52" s="122"/>
      <c r="CEL52" s="122"/>
      <c r="CEM52" s="122"/>
      <c r="CEN52" s="122"/>
      <c r="CEO52" s="122"/>
      <c r="CEP52" s="122"/>
      <c r="CEQ52" s="122"/>
      <c r="CER52" s="122"/>
      <c r="CES52" s="122"/>
      <c r="CET52" s="122"/>
      <c r="CEU52" s="122"/>
      <c r="CEV52" s="122"/>
      <c r="CEW52" s="122"/>
      <c r="CEX52" s="122"/>
      <c r="CEY52" s="122"/>
      <c r="CEZ52" s="122"/>
      <c r="CFA52" s="122"/>
      <c r="CFB52" s="122"/>
      <c r="CFC52" s="122"/>
      <c r="CFD52" s="122"/>
      <c r="CFE52" s="122"/>
      <c r="CFF52" s="122"/>
      <c r="CFG52" s="122"/>
      <c r="CFH52" s="122"/>
      <c r="CFI52" s="122"/>
      <c r="CFJ52" s="122"/>
      <c r="CFK52" s="122"/>
      <c r="CFL52" s="122"/>
      <c r="CFM52" s="122"/>
      <c r="CFN52" s="122"/>
      <c r="CFO52" s="122"/>
      <c r="CFP52" s="122"/>
      <c r="CFQ52" s="122"/>
      <c r="CFR52" s="122"/>
      <c r="CFS52" s="122"/>
      <c r="CFT52" s="122"/>
      <c r="CFU52" s="122"/>
      <c r="CFV52" s="122"/>
      <c r="CFW52" s="122"/>
      <c r="CFX52" s="122"/>
      <c r="CFY52" s="122"/>
      <c r="CFZ52" s="122"/>
      <c r="CGA52" s="122"/>
      <c r="CGB52" s="122"/>
      <c r="CGC52" s="122"/>
      <c r="CGD52" s="122"/>
      <c r="CGE52" s="122"/>
      <c r="CGF52" s="122"/>
      <c r="CGG52" s="122"/>
      <c r="CGH52" s="122"/>
      <c r="CGI52" s="122"/>
      <c r="CGJ52" s="122"/>
      <c r="CGK52" s="122"/>
      <c r="CGL52" s="122"/>
      <c r="CGM52" s="122"/>
      <c r="CGN52" s="122"/>
      <c r="CGO52" s="122"/>
      <c r="CGP52" s="122"/>
      <c r="CGQ52" s="122"/>
      <c r="CGR52" s="122"/>
      <c r="CGS52" s="122"/>
      <c r="CGT52" s="122"/>
      <c r="CGU52" s="122"/>
      <c r="CGV52" s="122"/>
      <c r="CGW52" s="122"/>
      <c r="CGX52" s="122"/>
      <c r="CGY52" s="122"/>
      <c r="CGZ52" s="122"/>
      <c r="CHA52" s="122"/>
      <c r="CHB52" s="122"/>
      <c r="CHC52" s="122"/>
      <c r="CHD52" s="122"/>
      <c r="CHE52" s="122"/>
      <c r="CHF52" s="122"/>
      <c r="CHG52" s="122"/>
      <c r="CHH52" s="122"/>
      <c r="CHI52" s="122"/>
      <c r="CHJ52" s="122"/>
      <c r="CHK52" s="122"/>
      <c r="CHL52" s="122"/>
      <c r="CHM52" s="122"/>
      <c r="CHN52" s="122"/>
      <c r="CHO52" s="122"/>
      <c r="CHP52" s="122"/>
      <c r="CHQ52" s="122"/>
      <c r="CHR52" s="122"/>
      <c r="CHS52" s="122"/>
      <c r="CHT52" s="122"/>
      <c r="CHU52" s="122"/>
      <c r="CHV52" s="122"/>
      <c r="CHW52" s="122"/>
      <c r="CHX52" s="122"/>
      <c r="CHY52" s="122"/>
      <c r="CHZ52" s="122"/>
      <c r="CIA52" s="122"/>
      <c r="CIB52" s="122"/>
      <c r="CIC52" s="122"/>
      <c r="CID52" s="122"/>
      <c r="CIE52" s="122"/>
      <c r="CIF52" s="122"/>
      <c r="CIG52" s="122"/>
      <c r="CIH52" s="122"/>
      <c r="CII52" s="122"/>
      <c r="CIJ52" s="122"/>
      <c r="CIK52" s="122"/>
      <c r="CIL52" s="122"/>
      <c r="CIM52" s="122"/>
      <c r="CIN52" s="122"/>
      <c r="CIO52" s="122"/>
      <c r="CIP52" s="122"/>
      <c r="CIQ52" s="122"/>
      <c r="CIR52" s="122"/>
      <c r="CIS52" s="122"/>
      <c r="CIT52" s="122"/>
      <c r="CIU52" s="122"/>
      <c r="CIV52" s="122"/>
      <c r="CIW52" s="122"/>
      <c r="CIX52" s="122"/>
      <c r="CIY52" s="122"/>
      <c r="CIZ52" s="122"/>
      <c r="CJA52" s="122"/>
      <c r="CJB52" s="122"/>
      <c r="CJC52" s="122"/>
      <c r="CJD52" s="122"/>
      <c r="CJE52" s="122"/>
      <c r="CJF52" s="122"/>
      <c r="CJG52" s="122"/>
      <c r="CJH52" s="122"/>
      <c r="CJI52" s="122"/>
      <c r="CJJ52" s="122"/>
      <c r="CJK52" s="122"/>
      <c r="CJL52" s="122"/>
      <c r="CJM52" s="122"/>
      <c r="CJN52" s="122"/>
      <c r="CJO52" s="122"/>
      <c r="CJP52" s="122"/>
      <c r="CJQ52" s="122"/>
      <c r="CJR52" s="122"/>
      <c r="CJS52" s="122"/>
      <c r="CJT52" s="122"/>
      <c r="CJU52" s="122"/>
      <c r="CJV52" s="122"/>
      <c r="CJW52" s="122"/>
      <c r="CJX52" s="122"/>
      <c r="CJY52" s="122"/>
      <c r="CJZ52" s="122"/>
      <c r="CKA52" s="122"/>
      <c r="CKB52" s="122"/>
      <c r="CKC52" s="122"/>
      <c r="CKD52" s="122"/>
      <c r="CKE52" s="122"/>
      <c r="CKF52" s="122"/>
      <c r="CKG52" s="122"/>
      <c r="CKH52" s="122"/>
      <c r="CKI52" s="122"/>
      <c r="CKJ52" s="122"/>
      <c r="CKK52" s="122"/>
      <c r="CKL52" s="122"/>
      <c r="CKM52" s="122"/>
      <c r="CKN52" s="122"/>
      <c r="CKO52" s="122"/>
      <c r="CKP52" s="122"/>
      <c r="CKQ52" s="122"/>
      <c r="CKR52" s="122"/>
      <c r="CKS52" s="122"/>
      <c r="CKT52" s="122"/>
      <c r="CKU52" s="122"/>
      <c r="CKV52" s="122"/>
      <c r="CKW52" s="122"/>
      <c r="CKX52" s="122"/>
      <c r="CKY52" s="122"/>
      <c r="CKZ52" s="122"/>
      <c r="CLA52" s="122"/>
      <c r="CLB52" s="122"/>
      <c r="CLC52" s="122"/>
      <c r="CLD52" s="122"/>
      <c r="CLE52" s="122"/>
      <c r="CLF52" s="122"/>
      <c r="CLG52" s="122"/>
      <c r="CLH52" s="122"/>
      <c r="CLI52" s="122"/>
      <c r="CLJ52" s="122"/>
      <c r="CLK52" s="122"/>
      <c r="CLL52" s="122"/>
      <c r="CLM52" s="122"/>
      <c r="CLN52" s="122"/>
      <c r="CLO52" s="122"/>
      <c r="CLP52" s="122"/>
      <c r="CLQ52" s="122"/>
      <c r="CLR52" s="122"/>
      <c r="CLS52" s="122"/>
      <c r="CLT52" s="122"/>
      <c r="CLU52" s="122"/>
      <c r="CLV52" s="122"/>
      <c r="CLW52" s="122"/>
      <c r="CLX52" s="122"/>
      <c r="CLY52" s="122"/>
      <c r="CLZ52" s="122"/>
      <c r="CMA52" s="122"/>
      <c r="CMB52" s="122"/>
      <c r="CMC52" s="122"/>
      <c r="CMD52" s="122"/>
      <c r="CME52" s="122"/>
      <c r="CMF52" s="122"/>
      <c r="CMG52" s="122"/>
      <c r="CMH52" s="122"/>
      <c r="CMI52" s="122"/>
      <c r="CMJ52" s="122"/>
      <c r="CMK52" s="122"/>
      <c r="CML52" s="122"/>
      <c r="CMM52" s="122"/>
      <c r="CMN52" s="122"/>
      <c r="CMO52" s="122"/>
      <c r="CMP52" s="122"/>
      <c r="CMQ52" s="122"/>
      <c r="CMR52" s="122"/>
      <c r="CMS52" s="122"/>
      <c r="CMT52" s="122"/>
      <c r="CMU52" s="122"/>
      <c r="CMV52" s="122"/>
      <c r="CMW52" s="122"/>
      <c r="CMX52" s="122"/>
      <c r="CMY52" s="122"/>
      <c r="CMZ52" s="122"/>
      <c r="CNA52" s="122"/>
    </row>
    <row r="53" spans="1:2393" s="76" customFormat="1" ht="18" customHeight="1">
      <c r="A53" s="39" t="s">
        <v>62</v>
      </c>
      <c r="B53" s="40"/>
      <c r="C53" s="50">
        <v>-865.94982000000005</v>
      </c>
      <c r="D53" s="18">
        <v>-866</v>
      </c>
      <c r="E53" s="50">
        <v>-4368</v>
      </c>
      <c r="F53" s="18">
        <v>-4368</v>
      </c>
      <c r="G53" s="50"/>
      <c r="H53" s="18"/>
      <c r="I53" s="50">
        <f>J53+[1]город!G53+[1]поселения!G54+866</f>
        <v>0</v>
      </c>
      <c r="J53" s="18">
        <f>[1]район!I53</f>
        <v>0</v>
      </c>
      <c r="K53" s="50"/>
      <c r="L53" s="18"/>
      <c r="M53" s="50"/>
      <c r="N53" s="18"/>
      <c r="O53" s="41">
        <f>[1]район!M53+[1]город!M53+[1]поселения!M54</f>
        <v>-165.9</v>
      </c>
      <c r="P53" s="41">
        <f>[1]район!M53</f>
        <v>-29.6</v>
      </c>
      <c r="Q53" s="33">
        <v>0</v>
      </c>
      <c r="R53" s="51">
        <f t="shared" si="5"/>
        <v>1</v>
      </c>
      <c r="S53" s="50">
        <f>'[1]бюджет округа (района)'!BH36+'[1]бюджеты поселений'!BH36</f>
        <v>0</v>
      </c>
      <c r="T53" s="18">
        <f>'[1]бюджет округа (района)'!BH36</f>
        <v>0</v>
      </c>
      <c r="U53" s="50">
        <f>'[1]бюджет округа (района)'!BI36+'[1]бюджеты поселений'!BI36</f>
        <v>0</v>
      </c>
      <c r="V53" s="18">
        <f>'[1]бюджет округа (района)'!BI36</f>
        <v>0</v>
      </c>
      <c r="W53" s="50"/>
      <c r="X53" s="50"/>
      <c r="Y53" s="51"/>
      <c r="Z53" s="51"/>
      <c r="AA53" s="51"/>
      <c r="AB53" s="51"/>
      <c r="AC53" s="52"/>
      <c r="AD53" s="67"/>
      <c r="AE53" s="73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  <c r="IW53" s="122"/>
      <c r="IX53" s="122"/>
      <c r="IY53" s="122"/>
      <c r="IZ53" s="122"/>
      <c r="JA53" s="122"/>
      <c r="JB53" s="122"/>
      <c r="JC53" s="122"/>
      <c r="JD53" s="122"/>
      <c r="JE53" s="122"/>
      <c r="JF53" s="122"/>
      <c r="JG53" s="122"/>
      <c r="JH53" s="122"/>
      <c r="JI53" s="122"/>
      <c r="JJ53" s="122"/>
      <c r="JK53" s="122"/>
      <c r="JL53" s="122"/>
      <c r="JM53" s="122"/>
      <c r="JN53" s="122"/>
      <c r="JO53" s="122"/>
      <c r="JP53" s="122"/>
      <c r="JQ53" s="122"/>
      <c r="JR53" s="122"/>
      <c r="JS53" s="122"/>
      <c r="JT53" s="122"/>
      <c r="JU53" s="122"/>
      <c r="JV53" s="122"/>
      <c r="JW53" s="122"/>
      <c r="JX53" s="122"/>
      <c r="JY53" s="122"/>
      <c r="JZ53" s="122"/>
      <c r="KA53" s="122"/>
      <c r="KB53" s="122"/>
      <c r="KC53" s="122"/>
      <c r="KD53" s="122"/>
      <c r="KE53" s="122"/>
      <c r="KF53" s="122"/>
      <c r="KG53" s="122"/>
      <c r="KH53" s="122"/>
      <c r="KI53" s="122"/>
      <c r="KJ53" s="122"/>
      <c r="KK53" s="122"/>
      <c r="KL53" s="122"/>
      <c r="KM53" s="122"/>
      <c r="KN53" s="122"/>
      <c r="KO53" s="122"/>
      <c r="KP53" s="122"/>
      <c r="KQ53" s="122"/>
      <c r="KR53" s="122"/>
      <c r="KS53" s="122"/>
      <c r="KT53" s="122"/>
      <c r="KU53" s="122"/>
      <c r="KV53" s="122"/>
      <c r="KW53" s="122"/>
      <c r="KX53" s="122"/>
      <c r="KY53" s="122"/>
      <c r="KZ53" s="122"/>
      <c r="LA53" s="122"/>
      <c r="LB53" s="122"/>
      <c r="LC53" s="122"/>
      <c r="LD53" s="122"/>
      <c r="LE53" s="122"/>
      <c r="LF53" s="122"/>
      <c r="LG53" s="122"/>
      <c r="LH53" s="122"/>
      <c r="LI53" s="122"/>
      <c r="LJ53" s="122"/>
      <c r="LK53" s="122"/>
      <c r="LL53" s="122"/>
      <c r="LM53" s="122"/>
      <c r="LN53" s="122"/>
      <c r="LO53" s="122"/>
      <c r="LP53" s="122"/>
      <c r="LQ53" s="122"/>
      <c r="LR53" s="122"/>
      <c r="LS53" s="122"/>
      <c r="LT53" s="122"/>
      <c r="LU53" s="122"/>
      <c r="LV53" s="122"/>
      <c r="LW53" s="122"/>
      <c r="LX53" s="122"/>
      <c r="LY53" s="122"/>
      <c r="LZ53" s="122"/>
      <c r="MA53" s="122"/>
      <c r="MB53" s="122"/>
      <c r="MC53" s="122"/>
      <c r="MD53" s="122"/>
      <c r="ME53" s="122"/>
      <c r="MF53" s="122"/>
      <c r="MG53" s="122"/>
      <c r="MH53" s="122"/>
      <c r="MI53" s="122"/>
      <c r="MJ53" s="122"/>
      <c r="MK53" s="122"/>
      <c r="ML53" s="122"/>
      <c r="MM53" s="122"/>
      <c r="MN53" s="122"/>
      <c r="MO53" s="122"/>
      <c r="MP53" s="122"/>
      <c r="MQ53" s="122"/>
      <c r="MR53" s="122"/>
      <c r="MS53" s="122"/>
      <c r="MT53" s="122"/>
      <c r="MU53" s="122"/>
      <c r="MV53" s="122"/>
      <c r="MW53" s="122"/>
      <c r="MX53" s="122"/>
      <c r="MY53" s="122"/>
      <c r="MZ53" s="122"/>
      <c r="NA53" s="122"/>
      <c r="NB53" s="122"/>
      <c r="NC53" s="122"/>
      <c r="ND53" s="122"/>
      <c r="NE53" s="122"/>
      <c r="NF53" s="122"/>
      <c r="NG53" s="122"/>
      <c r="NH53" s="122"/>
      <c r="NI53" s="122"/>
      <c r="NJ53" s="122"/>
      <c r="NK53" s="122"/>
      <c r="NL53" s="122"/>
      <c r="NM53" s="122"/>
      <c r="NN53" s="122"/>
      <c r="NO53" s="122"/>
      <c r="NP53" s="122"/>
      <c r="NQ53" s="122"/>
      <c r="NR53" s="122"/>
      <c r="NS53" s="122"/>
      <c r="NT53" s="122"/>
      <c r="NU53" s="122"/>
      <c r="NV53" s="122"/>
      <c r="NW53" s="122"/>
      <c r="NX53" s="122"/>
      <c r="NY53" s="122"/>
      <c r="NZ53" s="122"/>
      <c r="OA53" s="122"/>
      <c r="OB53" s="122"/>
      <c r="OC53" s="122"/>
      <c r="OD53" s="122"/>
      <c r="OE53" s="122"/>
      <c r="OF53" s="122"/>
      <c r="OG53" s="122"/>
      <c r="OH53" s="122"/>
      <c r="OI53" s="122"/>
      <c r="OJ53" s="122"/>
      <c r="OK53" s="122"/>
      <c r="OL53" s="122"/>
      <c r="OM53" s="122"/>
      <c r="ON53" s="122"/>
      <c r="OO53" s="122"/>
      <c r="OP53" s="122"/>
      <c r="OQ53" s="122"/>
      <c r="OR53" s="122"/>
      <c r="OS53" s="122"/>
      <c r="OT53" s="122"/>
      <c r="OU53" s="122"/>
      <c r="OV53" s="122"/>
      <c r="OW53" s="122"/>
      <c r="OX53" s="122"/>
      <c r="OY53" s="122"/>
      <c r="OZ53" s="122"/>
      <c r="PA53" s="122"/>
      <c r="PB53" s="122"/>
      <c r="PC53" s="122"/>
      <c r="PD53" s="122"/>
      <c r="PE53" s="122"/>
      <c r="PF53" s="122"/>
      <c r="PG53" s="122"/>
      <c r="PH53" s="122"/>
      <c r="PI53" s="122"/>
      <c r="PJ53" s="122"/>
      <c r="PK53" s="122"/>
      <c r="PL53" s="122"/>
      <c r="PM53" s="122"/>
      <c r="PN53" s="122"/>
      <c r="PO53" s="122"/>
      <c r="PP53" s="122"/>
      <c r="PQ53" s="122"/>
      <c r="PR53" s="122"/>
      <c r="PS53" s="122"/>
      <c r="PT53" s="122"/>
      <c r="PU53" s="122"/>
      <c r="PV53" s="122"/>
      <c r="PW53" s="122"/>
      <c r="PX53" s="122"/>
      <c r="PY53" s="122"/>
      <c r="PZ53" s="122"/>
      <c r="QA53" s="122"/>
      <c r="QB53" s="122"/>
      <c r="QC53" s="122"/>
      <c r="QD53" s="122"/>
      <c r="QE53" s="122"/>
      <c r="QF53" s="122"/>
      <c r="QG53" s="122"/>
      <c r="QH53" s="122"/>
      <c r="QI53" s="122"/>
      <c r="QJ53" s="122"/>
      <c r="QK53" s="122"/>
      <c r="QL53" s="122"/>
      <c r="QM53" s="122"/>
      <c r="QN53" s="122"/>
      <c r="QO53" s="122"/>
      <c r="QP53" s="122"/>
      <c r="QQ53" s="122"/>
      <c r="QR53" s="122"/>
      <c r="QS53" s="122"/>
      <c r="QT53" s="122"/>
      <c r="QU53" s="122"/>
      <c r="QV53" s="122"/>
      <c r="QW53" s="122"/>
      <c r="QX53" s="122"/>
      <c r="QY53" s="122"/>
      <c r="QZ53" s="122"/>
      <c r="RA53" s="122"/>
      <c r="RB53" s="122"/>
      <c r="RC53" s="122"/>
      <c r="RD53" s="122"/>
      <c r="RE53" s="122"/>
      <c r="RF53" s="122"/>
      <c r="RG53" s="122"/>
      <c r="RH53" s="122"/>
      <c r="RI53" s="122"/>
      <c r="RJ53" s="122"/>
      <c r="RK53" s="122"/>
      <c r="RL53" s="122"/>
      <c r="RM53" s="122"/>
      <c r="RN53" s="122"/>
      <c r="RO53" s="122"/>
      <c r="RP53" s="122"/>
      <c r="RQ53" s="122"/>
      <c r="RR53" s="122"/>
      <c r="RS53" s="122"/>
      <c r="RT53" s="122"/>
      <c r="RU53" s="122"/>
      <c r="RV53" s="122"/>
      <c r="RW53" s="122"/>
      <c r="RX53" s="122"/>
      <c r="RY53" s="122"/>
      <c r="RZ53" s="122"/>
      <c r="SA53" s="122"/>
      <c r="SB53" s="122"/>
      <c r="SC53" s="122"/>
      <c r="SD53" s="122"/>
      <c r="SE53" s="122"/>
      <c r="SF53" s="122"/>
      <c r="SG53" s="122"/>
      <c r="SH53" s="122"/>
      <c r="SI53" s="122"/>
      <c r="SJ53" s="122"/>
      <c r="SK53" s="122"/>
      <c r="SL53" s="122"/>
      <c r="SM53" s="122"/>
      <c r="SN53" s="122"/>
      <c r="SO53" s="122"/>
      <c r="SP53" s="122"/>
      <c r="SQ53" s="122"/>
      <c r="SR53" s="122"/>
      <c r="SS53" s="122"/>
      <c r="ST53" s="122"/>
      <c r="SU53" s="122"/>
      <c r="SV53" s="122"/>
      <c r="SW53" s="122"/>
      <c r="SX53" s="122"/>
      <c r="SY53" s="122"/>
      <c r="SZ53" s="122"/>
      <c r="TA53" s="122"/>
      <c r="TB53" s="122"/>
      <c r="TC53" s="122"/>
      <c r="TD53" s="122"/>
      <c r="TE53" s="122"/>
      <c r="TF53" s="122"/>
      <c r="TG53" s="122"/>
      <c r="TH53" s="122"/>
      <c r="TI53" s="122"/>
      <c r="TJ53" s="122"/>
      <c r="TK53" s="122"/>
      <c r="TL53" s="122"/>
      <c r="TM53" s="122"/>
      <c r="TN53" s="122"/>
      <c r="TO53" s="122"/>
      <c r="TP53" s="122"/>
      <c r="TQ53" s="122"/>
      <c r="TR53" s="122"/>
      <c r="TS53" s="122"/>
      <c r="TT53" s="122"/>
      <c r="TU53" s="122"/>
      <c r="TV53" s="122"/>
      <c r="TW53" s="122"/>
      <c r="TX53" s="122"/>
      <c r="TY53" s="122"/>
      <c r="TZ53" s="122"/>
      <c r="UA53" s="122"/>
      <c r="UB53" s="122"/>
      <c r="UC53" s="122"/>
      <c r="UD53" s="122"/>
      <c r="UE53" s="122"/>
      <c r="UF53" s="122"/>
      <c r="UG53" s="122"/>
      <c r="UH53" s="122"/>
      <c r="UI53" s="122"/>
      <c r="UJ53" s="122"/>
      <c r="UK53" s="122"/>
      <c r="UL53" s="122"/>
      <c r="UM53" s="122"/>
      <c r="UN53" s="122"/>
      <c r="UO53" s="122"/>
      <c r="UP53" s="122"/>
      <c r="UQ53" s="122"/>
      <c r="UR53" s="122"/>
      <c r="US53" s="122"/>
      <c r="UT53" s="122"/>
      <c r="UU53" s="122"/>
      <c r="UV53" s="122"/>
      <c r="UW53" s="122"/>
      <c r="UX53" s="122"/>
      <c r="UY53" s="122"/>
      <c r="UZ53" s="122"/>
      <c r="VA53" s="122"/>
      <c r="VB53" s="122"/>
      <c r="VC53" s="122"/>
      <c r="VD53" s="122"/>
      <c r="VE53" s="122"/>
      <c r="VF53" s="122"/>
      <c r="VG53" s="122"/>
      <c r="VH53" s="122"/>
      <c r="VI53" s="122"/>
      <c r="VJ53" s="122"/>
      <c r="VK53" s="122"/>
      <c r="VL53" s="122"/>
      <c r="VM53" s="122"/>
      <c r="VN53" s="122"/>
      <c r="VO53" s="122"/>
      <c r="VP53" s="122"/>
      <c r="VQ53" s="122"/>
      <c r="VR53" s="122"/>
      <c r="VS53" s="122"/>
      <c r="VT53" s="122"/>
      <c r="VU53" s="122"/>
      <c r="VV53" s="122"/>
      <c r="VW53" s="122"/>
      <c r="VX53" s="122"/>
      <c r="VY53" s="122"/>
      <c r="VZ53" s="122"/>
      <c r="WA53" s="122"/>
      <c r="WB53" s="122"/>
      <c r="WC53" s="122"/>
      <c r="WD53" s="122"/>
      <c r="WE53" s="122"/>
      <c r="WF53" s="122"/>
      <c r="WG53" s="122"/>
      <c r="WH53" s="122"/>
      <c r="WI53" s="122"/>
      <c r="WJ53" s="122"/>
      <c r="WK53" s="122"/>
      <c r="WL53" s="122"/>
      <c r="WM53" s="122"/>
      <c r="WN53" s="122"/>
      <c r="WO53" s="122"/>
      <c r="WP53" s="122"/>
      <c r="WQ53" s="122"/>
      <c r="WR53" s="122"/>
      <c r="WS53" s="122"/>
      <c r="WT53" s="122"/>
      <c r="WU53" s="122"/>
      <c r="WV53" s="122"/>
      <c r="WW53" s="122"/>
      <c r="WX53" s="122"/>
      <c r="WY53" s="122"/>
      <c r="WZ53" s="122"/>
      <c r="XA53" s="122"/>
      <c r="XB53" s="122"/>
      <c r="XC53" s="122"/>
      <c r="XD53" s="122"/>
      <c r="XE53" s="122"/>
      <c r="XF53" s="122"/>
      <c r="XG53" s="122"/>
      <c r="XH53" s="122"/>
      <c r="XI53" s="122"/>
      <c r="XJ53" s="122"/>
      <c r="XK53" s="122"/>
      <c r="XL53" s="122"/>
      <c r="XM53" s="122"/>
      <c r="XN53" s="122"/>
      <c r="XO53" s="122"/>
      <c r="XP53" s="122"/>
      <c r="XQ53" s="122"/>
      <c r="XR53" s="122"/>
      <c r="XS53" s="122"/>
      <c r="XT53" s="122"/>
      <c r="XU53" s="122"/>
      <c r="XV53" s="122"/>
      <c r="XW53" s="122"/>
      <c r="XX53" s="122"/>
      <c r="XY53" s="122"/>
      <c r="XZ53" s="122"/>
      <c r="YA53" s="122"/>
      <c r="YB53" s="122"/>
      <c r="YC53" s="122"/>
      <c r="YD53" s="122"/>
      <c r="YE53" s="122"/>
      <c r="YF53" s="122"/>
      <c r="YG53" s="122"/>
      <c r="YH53" s="122"/>
      <c r="YI53" s="122"/>
      <c r="YJ53" s="122"/>
      <c r="YK53" s="122"/>
      <c r="YL53" s="122"/>
      <c r="YM53" s="122"/>
      <c r="YN53" s="122"/>
      <c r="YO53" s="122"/>
      <c r="YP53" s="122"/>
      <c r="YQ53" s="122"/>
      <c r="YR53" s="122"/>
      <c r="YS53" s="122"/>
      <c r="YT53" s="122"/>
      <c r="YU53" s="122"/>
      <c r="YV53" s="122"/>
      <c r="YW53" s="122"/>
      <c r="YX53" s="122"/>
      <c r="YY53" s="122"/>
      <c r="YZ53" s="122"/>
      <c r="ZA53" s="122"/>
      <c r="ZB53" s="122"/>
      <c r="ZC53" s="122"/>
      <c r="ZD53" s="122"/>
      <c r="ZE53" s="122"/>
      <c r="ZF53" s="122"/>
      <c r="ZG53" s="122"/>
      <c r="ZH53" s="122"/>
      <c r="ZI53" s="122"/>
      <c r="ZJ53" s="122"/>
      <c r="ZK53" s="122"/>
      <c r="ZL53" s="122"/>
      <c r="ZM53" s="122"/>
      <c r="ZN53" s="122"/>
      <c r="ZO53" s="122"/>
      <c r="ZP53" s="122"/>
      <c r="ZQ53" s="122"/>
      <c r="ZR53" s="122"/>
      <c r="ZS53" s="122"/>
      <c r="ZT53" s="122"/>
      <c r="ZU53" s="122"/>
      <c r="ZV53" s="122"/>
      <c r="ZW53" s="122"/>
      <c r="ZX53" s="122"/>
      <c r="ZY53" s="122"/>
      <c r="ZZ53" s="122"/>
      <c r="AAA53" s="122"/>
      <c r="AAB53" s="122"/>
      <c r="AAC53" s="122"/>
      <c r="AAD53" s="122"/>
      <c r="AAE53" s="122"/>
      <c r="AAF53" s="122"/>
      <c r="AAG53" s="122"/>
      <c r="AAH53" s="122"/>
      <c r="AAI53" s="122"/>
      <c r="AAJ53" s="122"/>
      <c r="AAK53" s="122"/>
      <c r="AAL53" s="122"/>
      <c r="AAM53" s="122"/>
      <c r="AAN53" s="122"/>
      <c r="AAO53" s="122"/>
      <c r="AAP53" s="122"/>
      <c r="AAQ53" s="122"/>
      <c r="AAR53" s="122"/>
      <c r="AAS53" s="122"/>
      <c r="AAT53" s="122"/>
      <c r="AAU53" s="122"/>
      <c r="AAV53" s="122"/>
      <c r="AAW53" s="122"/>
      <c r="AAX53" s="122"/>
      <c r="AAY53" s="122"/>
      <c r="AAZ53" s="122"/>
      <c r="ABA53" s="122"/>
      <c r="ABB53" s="122"/>
      <c r="ABC53" s="122"/>
      <c r="ABD53" s="122"/>
      <c r="ABE53" s="122"/>
      <c r="ABF53" s="122"/>
      <c r="ABG53" s="122"/>
      <c r="ABH53" s="122"/>
      <c r="ABI53" s="122"/>
      <c r="ABJ53" s="122"/>
      <c r="ABK53" s="122"/>
      <c r="ABL53" s="122"/>
      <c r="ABM53" s="122"/>
      <c r="ABN53" s="122"/>
      <c r="ABO53" s="122"/>
      <c r="ABP53" s="122"/>
      <c r="ABQ53" s="122"/>
      <c r="ABR53" s="122"/>
      <c r="ABS53" s="122"/>
      <c r="ABT53" s="122"/>
      <c r="ABU53" s="122"/>
      <c r="ABV53" s="122"/>
      <c r="ABW53" s="122"/>
      <c r="ABX53" s="122"/>
      <c r="ABY53" s="122"/>
      <c r="ABZ53" s="122"/>
      <c r="ACA53" s="122"/>
      <c r="ACB53" s="122"/>
      <c r="ACC53" s="122"/>
      <c r="ACD53" s="122"/>
      <c r="ACE53" s="122"/>
      <c r="ACF53" s="122"/>
      <c r="ACG53" s="122"/>
      <c r="ACH53" s="122"/>
      <c r="ACI53" s="122"/>
      <c r="ACJ53" s="122"/>
      <c r="ACK53" s="122"/>
      <c r="ACL53" s="122"/>
      <c r="ACM53" s="122"/>
      <c r="ACN53" s="122"/>
      <c r="ACO53" s="122"/>
      <c r="ACP53" s="122"/>
      <c r="ACQ53" s="122"/>
      <c r="ACR53" s="122"/>
      <c r="ACS53" s="122"/>
      <c r="ACT53" s="122"/>
      <c r="ACU53" s="122"/>
      <c r="ACV53" s="122"/>
      <c r="ACW53" s="122"/>
      <c r="ACX53" s="122"/>
      <c r="ACY53" s="122"/>
      <c r="ACZ53" s="122"/>
      <c r="ADA53" s="122"/>
      <c r="ADB53" s="122"/>
      <c r="ADC53" s="122"/>
      <c r="ADD53" s="122"/>
      <c r="ADE53" s="122"/>
      <c r="ADF53" s="122"/>
      <c r="ADG53" s="122"/>
      <c r="ADH53" s="122"/>
      <c r="ADI53" s="122"/>
      <c r="ADJ53" s="122"/>
      <c r="ADK53" s="122"/>
      <c r="ADL53" s="122"/>
      <c r="ADM53" s="122"/>
      <c r="ADN53" s="122"/>
      <c r="ADO53" s="122"/>
      <c r="ADP53" s="122"/>
      <c r="ADQ53" s="122"/>
      <c r="ADR53" s="122"/>
      <c r="ADS53" s="122"/>
      <c r="ADT53" s="122"/>
      <c r="ADU53" s="122"/>
      <c r="ADV53" s="122"/>
      <c r="ADW53" s="122"/>
      <c r="ADX53" s="122"/>
      <c r="ADY53" s="122"/>
      <c r="ADZ53" s="122"/>
      <c r="AEA53" s="122"/>
      <c r="AEB53" s="122"/>
      <c r="AEC53" s="122"/>
      <c r="AED53" s="122"/>
      <c r="AEE53" s="122"/>
      <c r="AEF53" s="122"/>
      <c r="AEG53" s="122"/>
      <c r="AEH53" s="122"/>
      <c r="AEI53" s="122"/>
      <c r="AEJ53" s="122"/>
      <c r="AEK53" s="122"/>
      <c r="AEL53" s="122"/>
      <c r="AEM53" s="122"/>
      <c r="AEN53" s="122"/>
      <c r="AEO53" s="122"/>
      <c r="AEP53" s="122"/>
      <c r="AEQ53" s="122"/>
      <c r="AER53" s="122"/>
      <c r="AES53" s="122"/>
      <c r="AET53" s="122"/>
      <c r="AEU53" s="122"/>
      <c r="AEV53" s="122"/>
      <c r="AEW53" s="122"/>
      <c r="AEX53" s="122"/>
      <c r="AEY53" s="122"/>
      <c r="AEZ53" s="122"/>
      <c r="AFA53" s="122"/>
      <c r="AFB53" s="122"/>
      <c r="AFC53" s="122"/>
      <c r="AFD53" s="122"/>
      <c r="AFE53" s="122"/>
      <c r="AFF53" s="122"/>
      <c r="AFG53" s="122"/>
      <c r="AFH53" s="122"/>
      <c r="AFI53" s="122"/>
      <c r="AFJ53" s="122"/>
      <c r="AFK53" s="122"/>
      <c r="AFL53" s="122"/>
      <c r="AFM53" s="122"/>
      <c r="AFN53" s="122"/>
      <c r="AFO53" s="122"/>
      <c r="AFP53" s="122"/>
      <c r="AFQ53" s="122"/>
      <c r="AFR53" s="122"/>
      <c r="AFS53" s="122"/>
      <c r="AFT53" s="122"/>
      <c r="AFU53" s="122"/>
      <c r="AFV53" s="122"/>
      <c r="AFW53" s="122"/>
      <c r="AFX53" s="122"/>
      <c r="AFY53" s="122"/>
      <c r="AFZ53" s="122"/>
      <c r="AGA53" s="122"/>
      <c r="AGB53" s="122"/>
      <c r="AGC53" s="122"/>
      <c r="AGD53" s="122"/>
      <c r="AGE53" s="122"/>
      <c r="AGF53" s="122"/>
      <c r="AGG53" s="122"/>
      <c r="AGH53" s="122"/>
      <c r="AGI53" s="122"/>
      <c r="AGJ53" s="122"/>
      <c r="AGK53" s="122"/>
      <c r="AGL53" s="122"/>
      <c r="AGM53" s="122"/>
      <c r="AGN53" s="122"/>
      <c r="AGO53" s="122"/>
      <c r="AGP53" s="122"/>
      <c r="AGQ53" s="122"/>
      <c r="AGR53" s="122"/>
      <c r="AGS53" s="122"/>
      <c r="AGT53" s="122"/>
      <c r="AGU53" s="122"/>
      <c r="AGV53" s="122"/>
      <c r="AGW53" s="122"/>
      <c r="AGX53" s="122"/>
      <c r="AGY53" s="122"/>
      <c r="AGZ53" s="122"/>
      <c r="AHA53" s="122"/>
      <c r="AHB53" s="122"/>
      <c r="AHC53" s="122"/>
      <c r="AHD53" s="122"/>
      <c r="AHE53" s="122"/>
      <c r="AHF53" s="122"/>
      <c r="AHG53" s="122"/>
      <c r="AHH53" s="122"/>
      <c r="AHI53" s="122"/>
      <c r="AHJ53" s="122"/>
      <c r="AHK53" s="122"/>
      <c r="AHL53" s="122"/>
      <c r="AHM53" s="122"/>
      <c r="AHN53" s="122"/>
      <c r="AHO53" s="122"/>
      <c r="AHP53" s="122"/>
      <c r="AHQ53" s="122"/>
      <c r="AHR53" s="122"/>
      <c r="AHS53" s="122"/>
      <c r="AHT53" s="122"/>
      <c r="AHU53" s="122"/>
      <c r="AHV53" s="122"/>
      <c r="AHW53" s="122"/>
      <c r="AHX53" s="122"/>
      <c r="AHY53" s="122"/>
      <c r="AHZ53" s="122"/>
      <c r="AIA53" s="122"/>
      <c r="AIB53" s="122"/>
      <c r="AIC53" s="122"/>
      <c r="AID53" s="122"/>
      <c r="AIE53" s="122"/>
      <c r="AIF53" s="122"/>
      <c r="AIG53" s="122"/>
      <c r="AIH53" s="122"/>
      <c r="AII53" s="122"/>
      <c r="AIJ53" s="122"/>
      <c r="AIK53" s="122"/>
      <c r="AIL53" s="122"/>
      <c r="AIM53" s="122"/>
      <c r="AIN53" s="122"/>
      <c r="AIO53" s="122"/>
      <c r="AIP53" s="122"/>
      <c r="AIQ53" s="122"/>
      <c r="AIR53" s="122"/>
      <c r="AIS53" s="122"/>
      <c r="AIT53" s="122"/>
      <c r="AIU53" s="122"/>
      <c r="AIV53" s="122"/>
      <c r="AIW53" s="122"/>
      <c r="AIX53" s="122"/>
      <c r="AIY53" s="122"/>
      <c r="AIZ53" s="122"/>
      <c r="AJA53" s="122"/>
      <c r="AJB53" s="122"/>
      <c r="AJC53" s="122"/>
      <c r="AJD53" s="122"/>
      <c r="AJE53" s="122"/>
      <c r="AJF53" s="122"/>
      <c r="AJG53" s="122"/>
      <c r="AJH53" s="122"/>
      <c r="AJI53" s="122"/>
      <c r="AJJ53" s="122"/>
      <c r="AJK53" s="122"/>
      <c r="AJL53" s="122"/>
      <c r="AJM53" s="122"/>
      <c r="AJN53" s="122"/>
      <c r="AJO53" s="122"/>
      <c r="AJP53" s="122"/>
      <c r="AJQ53" s="122"/>
      <c r="AJR53" s="122"/>
      <c r="AJS53" s="122"/>
      <c r="AJT53" s="122"/>
      <c r="AJU53" s="122"/>
      <c r="AJV53" s="122"/>
      <c r="AJW53" s="122"/>
      <c r="AJX53" s="122"/>
      <c r="AJY53" s="122"/>
      <c r="AJZ53" s="122"/>
      <c r="AKA53" s="122"/>
      <c r="AKB53" s="122"/>
      <c r="AKC53" s="122"/>
      <c r="AKD53" s="122"/>
      <c r="AKE53" s="122"/>
      <c r="AKF53" s="122"/>
      <c r="AKG53" s="122"/>
      <c r="AKH53" s="122"/>
      <c r="AKI53" s="122"/>
      <c r="AKJ53" s="122"/>
      <c r="AKK53" s="122"/>
      <c r="AKL53" s="122"/>
      <c r="AKM53" s="122"/>
      <c r="AKN53" s="122"/>
      <c r="AKO53" s="122"/>
      <c r="AKP53" s="122"/>
      <c r="AKQ53" s="122"/>
      <c r="AKR53" s="122"/>
      <c r="AKS53" s="122"/>
      <c r="AKT53" s="122"/>
      <c r="AKU53" s="122"/>
      <c r="AKV53" s="122"/>
      <c r="AKW53" s="122"/>
      <c r="AKX53" s="122"/>
      <c r="AKY53" s="122"/>
      <c r="AKZ53" s="122"/>
      <c r="ALA53" s="122"/>
      <c r="ALB53" s="122"/>
      <c r="ALC53" s="122"/>
      <c r="ALD53" s="122"/>
      <c r="ALE53" s="122"/>
      <c r="ALF53" s="122"/>
      <c r="ALG53" s="122"/>
      <c r="ALH53" s="122"/>
      <c r="ALI53" s="122"/>
      <c r="ALJ53" s="122"/>
      <c r="ALK53" s="122"/>
      <c r="ALL53" s="122"/>
      <c r="ALM53" s="122"/>
      <c r="ALN53" s="122"/>
      <c r="ALO53" s="122"/>
      <c r="ALP53" s="122"/>
      <c r="ALQ53" s="122"/>
      <c r="ALR53" s="122"/>
      <c r="ALS53" s="122"/>
      <c r="ALT53" s="122"/>
      <c r="ALU53" s="122"/>
      <c r="ALV53" s="122"/>
      <c r="ALW53" s="122"/>
      <c r="ALX53" s="122"/>
      <c r="ALY53" s="122"/>
      <c r="ALZ53" s="122"/>
      <c r="AMA53" s="122"/>
      <c r="AMB53" s="122"/>
      <c r="AMC53" s="122"/>
      <c r="AMD53" s="122"/>
      <c r="AME53" s="122"/>
      <c r="AMF53" s="122"/>
      <c r="AMG53" s="122"/>
      <c r="AMH53" s="122"/>
      <c r="AMI53" s="122"/>
      <c r="AMJ53" s="122"/>
      <c r="AMK53" s="122"/>
      <c r="AML53" s="122"/>
      <c r="AMM53" s="122"/>
      <c r="AMN53" s="122"/>
      <c r="AMO53" s="122"/>
      <c r="AMP53" s="122"/>
      <c r="AMQ53" s="122"/>
      <c r="AMR53" s="122"/>
      <c r="AMS53" s="122"/>
      <c r="AMT53" s="122"/>
      <c r="AMU53" s="122"/>
      <c r="AMV53" s="122"/>
      <c r="AMW53" s="122"/>
      <c r="AMX53" s="122"/>
      <c r="AMY53" s="122"/>
      <c r="AMZ53" s="122"/>
      <c r="ANA53" s="122"/>
      <c r="ANB53" s="122"/>
      <c r="ANC53" s="122"/>
      <c r="AND53" s="122"/>
      <c r="ANE53" s="122"/>
      <c r="ANF53" s="122"/>
      <c r="ANG53" s="122"/>
      <c r="ANH53" s="122"/>
      <c r="ANI53" s="122"/>
      <c r="ANJ53" s="122"/>
      <c r="ANK53" s="122"/>
      <c r="ANL53" s="122"/>
      <c r="ANM53" s="122"/>
      <c r="ANN53" s="122"/>
      <c r="ANO53" s="122"/>
      <c r="ANP53" s="122"/>
      <c r="ANQ53" s="122"/>
      <c r="ANR53" s="122"/>
      <c r="ANS53" s="122"/>
      <c r="ANT53" s="122"/>
      <c r="ANU53" s="122"/>
      <c r="ANV53" s="122"/>
      <c r="ANW53" s="122"/>
      <c r="ANX53" s="122"/>
      <c r="ANY53" s="122"/>
      <c r="ANZ53" s="122"/>
      <c r="AOA53" s="122"/>
      <c r="AOB53" s="122"/>
      <c r="AOC53" s="122"/>
      <c r="AOD53" s="122"/>
      <c r="AOE53" s="122"/>
      <c r="AOF53" s="122"/>
      <c r="AOG53" s="122"/>
      <c r="AOH53" s="122"/>
      <c r="AOI53" s="122"/>
      <c r="AOJ53" s="122"/>
      <c r="AOK53" s="122"/>
      <c r="AOL53" s="122"/>
      <c r="AOM53" s="122"/>
      <c r="AON53" s="122"/>
      <c r="AOO53" s="122"/>
      <c r="AOP53" s="122"/>
      <c r="AOQ53" s="122"/>
      <c r="AOR53" s="122"/>
      <c r="AOS53" s="122"/>
      <c r="AOT53" s="122"/>
      <c r="AOU53" s="122"/>
      <c r="AOV53" s="122"/>
      <c r="AOW53" s="122"/>
      <c r="AOX53" s="122"/>
      <c r="AOY53" s="122"/>
      <c r="AOZ53" s="122"/>
      <c r="APA53" s="122"/>
      <c r="APB53" s="122"/>
      <c r="APC53" s="122"/>
      <c r="APD53" s="122"/>
      <c r="APE53" s="122"/>
      <c r="APF53" s="122"/>
      <c r="APG53" s="122"/>
      <c r="APH53" s="122"/>
      <c r="API53" s="122"/>
      <c r="APJ53" s="122"/>
      <c r="APK53" s="122"/>
      <c r="APL53" s="122"/>
      <c r="APM53" s="122"/>
      <c r="APN53" s="122"/>
      <c r="APO53" s="122"/>
      <c r="APP53" s="122"/>
      <c r="APQ53" s="122"/>
      <c r="APR53" s="122"/>
      <c r="APS53" s="122"/>
      <c r="APT53" s="122"/>
      <c r="APU53" s="122"/>
      <c r="APV53" s="122"/>
      <c r="APW53" s="122"/>
      <c r="APX53" s="122"/>
      <c r="APY53" s="122"/>
      <c r="APZ53" s="122"/>
      <c r="AQA53" s="122"/>
      <c r="AQB53" s="122"/>
      <c r="AQC53" s="122"/>
      <c r="AQD53" s="122"/>
      <c r="AQE53" s="122"/>
      <c r="AQF53" s="122"/>
      <c r="AQG53" s="122"/>
      <c r="AQH53" s="122"/>
      <c r="AQI53" s="122"/>
      <c r="AQJ53" s="122"/>
      <c r="AQK53" s="122"/>
      <c r="AQL53" s="122"/>
      <c r="AQM53" s="122"/>
      <c r="AQN53" s="122"/>
      <c r="AQO53" s="122"/>
      <c r="AQP53" s="122"/>
      <c r="AQQ53" s="122"/>
      <c r="AQR53" s="122"/>
      <c r="AQS53" s="122"/>
      <c r="AQT53" s="122"/>
      <c r="AQU53" s="122"/>
      <c r="AQV53" s="122"/>
      <c r="AQW53" s="122"/>
      <c r="AQX53" s="122"/>
      <c r="AQY53" s="122"/>
      <c r="AQZ53" s="122"/>
      <c r="ARA53" s="122"/>
      <c r="ARB53" s="122"/>
      <c r="ARC53" s="122"/>
      <c r="ARD53" s="122"/>
      <c r="ARE53" s="122"/>
      <c r="ARF53" s="122"/>
      <c r="ARG53" s="122"/>
      <c r="ARH53" s="122"/>
      <c r="ARI53" s="122"/>
      <c r="ARJ53" s="122"/>
      <c r="ARK53" s="122"/>
      <c r="ARL53" s="122"/>
      <c r="ARM53" s="122"/>
      <c r="ARN53" s="122"/>
      <c r="ARO53" s="122"/>
      <c r="ARP53" s="122"/>
      <c r="ARQ53" s="122"/>
      <c r="ARR53" s="122"/>
      <c r="ARS53" s="122"/>
      <c r="ART53" s="122"/>
      <c r="ARU53" s="122"/>
      <c r="ARV53" s="122"/>
      <c r="ARW53" s="122"/>
      <c r="ARX53" s="122"/>
      <c r="ARY53" s="122"/>
      <c r="ARZ53" s="122"/>
      <c r="ASA53" s="122"/>
      <c r="ASB53" s="122"/>
      <c r="ASC53" s="122"/>
      <c r="ASD53" s="122"/>
      <c r="ASE53" s="122"/>
      <c r="ASF53" s="122"/>
      <c r="ASG53" s="122"/>
      <c r="ASH53" s="122"/>
      <c r="ASI53" s="122"/>
      <c r="ASJ53" s="122"/>
      <c r="ASK53" s="122"/>
      <c r="ASL53" s="122"/>
      <c r="ASM53" s="122"/>
      <c r="ASN53" s="122"/>
      <c r="ASO53" s="122"/>
      <c r="ASP53" s="122"/>
      <c r="ASQ53" s="122"/>
      <c r="ASR53" s="122"/>
      <c r="ASS53" s="122"/>
      <c r="AST53" s="122"/>
      <c r="ASU53" s="122"/>
      <c r="ASV53" s="122"/>
      <c r="ASW53" s="122"/>
      <c r="ASX53" s="122"/>
      <c r="ASY53" s="122"/>
      <c r="ASZ53" s="122"/>
      <c r="ATA53" s="122"/>
      <c r="ATB53" s="122"/>
      <c r="ATC53" s="122"/>
      <c r="ATD53" s="122"/>
      <c r="ATE53" s="122"/>
      <c r="ATF53" s="122"/>
      <c r="ATG53" s="122"/>
      <c r="ATH53" s="122"/>
      <c r="ATI53" s="122"/>
      <c r="ATJ53" s="122"/>
      <c r="ATK53" s="122"/>
      <c r="ATL53" s="122"/>
      <c r="ATM53" s="122"/>
      <c r="ATN53" s="122"/>
      <c r="ATO53" s="122"/>
      <c r="ATP53" s="122"/>
      <c r="ATQ53" s="122"/>
      <c r="ATR53" s="122"/>
      <c r="ATS53" s="122"/>
      <c r="ATT53" s="122"/>
      <c r="ATU53" s="122"/>
      <c r="ATV53" s="122"/>
      <c r="ATW53" s="122"/>
      <c r="ATX53" s="122"/>
      <c r="ATY53" s="122"/>
      <c r="ATZ53" s="122"/>
      <c r="AUA53" s="122"/>
      <c r="AUB53" s="122"/>
      <c r="AUC53" s="122"/>
      <c r="AUD53" s="122"/>
      <c r="AUE53" s="122"/>
      <c r="AUF53" s="122"/>
      <c r="AUG53" s="122"/>
      <c r="AUH53" s="122"/>
      <c r="AUI53" s="122"/>
      <c r="AUJ53" s="122"/>
      <c r="AUK53" s="122"/>
      <c r="AUL53" s="122"/>
      <c r="AUM53" s="122"/>
      <c r="AUN53" s="122"/>
      <c r="AUO53" s="122"/>
      <c r="AUP53" s="122"/>
      <c r="AUQ53" s="122"/>
      <c r="AUR53" s="122"/>
      <c r="AUS53" s="122"/>
      <c r="AUT53" s="122"/>
      <c r="AUU53" s="122"/>
      <c r="AUV53" s="122"/>
      <c r="AUW53" s="122"/>
      <c r="AUX53" s="122"/>
      <c r="AUY53" s="122"/>
      <c r="AUZ53" s="122"/>
      <c r="AVA53" s="122"/>
      <c r="AVB53" s="122"/>
      <c r="AVC53" s="122"/>
      <c r="AVD53" s="122"/>
      <c r="AVE53" s="122"/>
      <c r="AVF53" s="122"/>
      <c r="AVG53" s="122"/>
      <c r="AVH53" s="122"/>
      <c r="AVI53" s="122"/>
      <c r="AVJ53" s="122"/>
      <c r="AVK53" s="122"/>
      <c r="AVL53" s="122"/>
      <c r="AVM53" s="122"/>
      <c r="AVN53" s="122"/>
      <c r="AVO53" s="122"/>
      <c r="AVP53" s="122"/>
      <c r="AVQ53" s="122"/>
      <c r="AVR53" s="122"/>
      <c r="AVS53" s="122"/>
      <c r="AVT53" s="122"/>
      <c r="AVU53" s="122"/>
      <c r="AVV53" s="122"/>
      <c r="AVW53" s="122"/>
      <c r="AVX53" s="122"/>
      <c r="AVY53" s="122"/>
      <c r="AVZ53" s="122"/>
      <c r="AWA53" s="122"/>
      <c r="AWB53" s="122"/>
      <c r="AWC53" s="122"/>
      <c r="AWD53" s="122"/>
      <c r="AWE53" s="122"/>
      <c r="AWF53" s="122"/>
      <c r="AWG53" s="122"/>
      <c r="AWH53" s="122"/>
      <c r="AWI53" s="122"/>
      <c r="AWJ53" s="122"/>
      <c r="AWK53" s="122"/>
      <c r="AWL53" s="122"/>
      <c r="AWM53" s="122"/>
      <c r="AWN53" s="122"/>
      <c r="AWO53" s="122"/>
      <c r="AWP53" s="122"/>
      <c r="AWQ53" s="122"/>
      <c r="AWR53" s="122"/>
      <c r="AWS53" s="122"/>
      <c r="AWT53" s="122"/>
      <c r="AWU53" s="122"/>
      <c r="AWV53" s="122"/>
      <c r="AWW53" s="122"/>
      <c r="AWX53" s="122"/>
      <c r="AWY53" s="122"/>
      <c r="AWZ53" s="122"/>
      <c r="AXA53" s="122"/>
      <c r="AXB53" s="122"/>
      <c r="AXC53" s="122"/>
      <c r="AXD53" s="122"/>
      <c r="AXE53" s="122"/>
      <c r="AXF53" s="122"/>
      <c r="AXG53" s="122"/>
      <c r="AXH53" s="122"/>
      <c r="AXI53" s="122"/>
      <c r="AXJ53" s="122"/>
      <c r="AXK53" s="122"/>
      <c r="AXL53" s="122"/>
      <c r="AXM53" s="122"/>
      <c r="AXN53" s="122"/>
      <c r="AXO53" s="122"/>
      <c r="AXP53" s="122"/>
      <c r="AXQ53" s="122"/>
      <c r="AXR53" s="122"/>
      <c r="AXS53" s="122"/>
      <c r="AXT53" s="122"/>
      <c r="AXU53" s="122"/>
      <c r="AXV53" s="122"/>
      <c r="AXW53" s="122"/>
      <c r="AXX53" s="122"/>
      <c r="AXY53" s="122"/>
      <c r="AXZ53" s="122"/>
      <c r="AYA53" s="122"/>
      <c r="AYB53" s="122"/>
      <c r="AYC53" s="122"/>
      <c r="AYD53" s="122"/>
      <c r="AYE53" s="122"/>
      <c r="AYF53" s="122"/>
      <c r="AYG53" s="122"/>
      <c r="AYH53" s="122"/>
      <c r="AYI53" s="122"/>
      <c r="AYJ53" s="122"/>
      <c r="AYK53" s="122"/>
      <c r="AYL53" s="122"/>
      <c r="AYM53" s="122"/>
      <c r="AYN53" s="122"/>
      <c r="AYO53" s="122"/>
      <c r="AYP53" s="122"/>
      <c r="AYQ53" s="122"/>
      <c r="AYR53" s="122"/>
      <c r="AYS53" s="122"/>
      <c r="AYT53" s="122"/>
      <c r="AYU53" s="122"/>
      <c r="AYV53" s="122"/>
      <c r="AYW53" s="122"/>
      <c r="AYX53" s="122"/>
      <c r="AYY53" s="122"/>
      <c r="AYZ53" s="122"/>
      <c r="AZA53" s="122"/>
      <c r="AZB53" s="122"/>
      <c r="AZC53" s="122"/>
      <c r="AZD53" s="122"/>
      <c r="AZE53" s="122"/>
      <c r="AZF53" s="122"/>
      <c r="AZG53" s="122"/>
      <c r="AZH53" s="122"/>
      <c r="AZI53" s="122"/>
      <c r="AZJ53" s="122"/>
      <c r="AZK53" s="122"/>
      <c r="AZL53" s="122"/>
      <c r="AZM53" s="122"/>
      <c r="AZN53" s="122"/>
      <c r="AZO53" s="122"/>
      <c r="AZP53" s="122"/>
      <c r="AZQ53" s="122"/>
      <c r="AZR53" s="122"/>
      <c r="AZS53" s="122"/>
      <c r="AZT53" s="122"/>
      <c r="AZU53" s="122"/>
      <c r="AZV53" s="122"/>
      <c r="AZW53" s="122"/>
      <c r="AZX53" s="122"/>
      <c r="AZY53" s="122"/>
      <c r="AZZ53" s="122"/>
      <c r="BAA53" s="122"/>
      <c r="BAB53" s="122"/>
      <c r="BAC53" s="122"/>
      <c r="BAD53" s="122"/>
      <c r="BAE53" s="122"/>
      <c r="BAF53" s="122"/>
      <c r="BAG53" s="122"/>
      <c r="BAH53" s="122"/>
      <c r="BAI53" s="122"/>
      <c r="BAJ53" s="122"/>
      <c r="BAK53" s="122"/>
      <c r="BAL53" s="122"/>
      <c r="BAM53" s="122"/>
      <c r="BAN53" s="122"/>
      <c r="BAO53" s="122"/>
      <c r="BAP53" s="122"/>
      <c r="BAQ53" s="122"/>
      <c r="BAR53" s="122"/>
      <c r="BAS53" s="122"/>
      <c r="BAT53" s="122"/>
      <c r="BAU53" s="122"/>
      <c r="BAV53" s="122"/>
      <c r="BAW53" s="122"/>
      <c r="BAX53" s="122"/>
      <c r="BAY53" s="122"/>
      <c r="BAZ53" s="122"/>
      <c r="BBA53" s="122"/>
      <c r="BBB53" s="122"/>
      <c r="BBC53" s="122"/>
      <c r="BBD53" s="122"/>
      <c r="BBE53" s="122"/>
      <c r="BBF53" s="122"/>
      <c r="BBG53" s="122"/>
      <c r="BBH53" s="122"/>
      <c r="BBI53" s="122"/>
      <c r="BBJ53" s="122"/>
      <c r="BBK53" s="122"/>
      <c r="BBL53" s="122"/>
      <c r="BBM53" s="122"/>
      <c r="BBN53" s="122"/>
      <c r="BBO53" s="122"/>
      <c r="BBP53" s="122"/>
      <c r="BBQ53" s="122"/>
      <c r="BBR53" s="122"/>
      <c r="BBS53" s="122"/>
      <c r="BBT53" s="122"/>
      <c r="BBU53" s="122"/>
      <c r="BBV53" s="122"/>
      <c r="BBW53" s="122"/>
      <c r="BBX53" s="122"/>
      <c r="BBY53" s="122"/>
      <c r="BBZ53" s="122"/>
      <c r="BCA53" s="122"/>
      <c r="BCB53" s="122"/>
      <c r="BCC53" s="122"/>
      <c r="BCD53" s="122"/>
      <c r="BCE53" s="122"/>
      <c r="BCF53" s="122"/>
      <c r="BCG53" s="122"/>
      <c r="BCH53" s="122"/>
      <c r="BCI53" s="122"/>
      <c r="BCJ53" s="122"/>
      <c r="BCK53" s="122"/>
      <c r="BCL53" s="122"/>
      <c r="BCM53" s="122"/>
      <c r="BCN53" s="122"/>
      <c r="BCO53" s="122"/>
      <c r="BCP53" s="122"/>
      <c r="BCQ53" s="122"/>
      <c r="BCR53" s="122"/>
      <c r="BCS53" s="122"/>
      <c r="BCT53" s="122"/>
      <c r="BCU53" s="122"/>
      <c r="BCV53" s="122"/>
      <c r="BCW53" s="122"/>
      <c r="BCX53" s="122"/>
      <c r="BCY53" s="122"/>
      <c r="BCZ53" s="122"/>
      <c r="BDA53" s="122"/>
      <c r="BDB53" s="122"/>
      <c r="BDC53" s="122"/>
      <c r="BDD53" s="122"/>
      <c r="BDE53" s="122"/>
      <c r="BDF53" s="122"/>
      <c r="BDG53" s="122"/>
      <c r="BDH53" s="122"/>
      <c r="BDI53" s="122"/>
      <c r="BDJ53" s="122"/>
      <c r="BDK53" s="122"/>
      <c r="BDL53" s="122"/>
      <c r="BDM53" s="122"/>
      <c r="BDN53" s="122"/>
      <c r="BDO53" s="122"/>
      <c r="BDP53" s="122"/>
      <c r="BDQ53" s="122"/>
      <c r="BDR53" s="122"/>
      <c r="BDS53" s="122"/>
      <c r="BDT53" s="122"/>
      <c r="BDU53" s="122"/>
      <c r="BDV53" s="122"/>
      <c r="BDW53" s="122"/>
      <c r="BDX53" s="122"/>
      <c r="BDY53" s="122"/>
      <c r="BDZ53" s="122"/>
      <c r="BEA53" s="122"/>
      <c r="BEB53" s="122"/>
      <c r="BEC53" s="122"/>
      <c r="BED53" s="122"/>
      <c r="BEE53" s="122"/>
      <c r="BEF53" s="122"/>
      <c r="BEG53" s="122"/>
      <c r="BEH53" s="122"/>
      <c r="BEI53" s="122"/>
      <c r="BEJ53" s="122"/>
      <c r="BEK53" s="122"/>
      <c r="BEL53" s="122"/>
      <c r="BEM53" s="122"/>
      <c r="BEN53" s="122"/>
      <c r="BEO53" s="122"/>
      <c r="BEP53" s="122"/>
      <c r="BEQ53" s="122"/>
      <c r="BER53" s="122"/>
      <c r="BES53" s="122"/>
      <c r="BET53" s="122"/>
      <c r="BEU53" s="122"/>
      <c r="BEV53" s="122"/>
      <c r="BEW53" s="122"/>
      <c r="BEX53" s="122"/>
      <c r="BEY53" s="122"/>
      <c r="BEZ53" s="122"/>
      <c r="BFA53" s="122"/>
      <c r="BFB53" s="122"/>
      <c r="BFC53" s="122"/>
      <c r="BFD53" s="122"/>
      <c r="BFE53" s="122"/>
      <c r="BFF53" s="122"/>
      <c r="BFG53" s="122"/>
      <c r="BFH53" s="122"/>
      <c r="BFI53" s="122"/>
      <c r="BFJ53" s="122"/>
      <c r="BFK53" s="122"/>
      <c r="BFL53" s="122"/>
      <c r="BFM53" s="122"/>
      <c r="BFN53" s="122"/>
      <c r="BFO53" s="122"/>
      <c r="BFP53" s="122"/>
      <c r="BFQ53" s="122"/>
      <c r="BFR53" s="122"/>
      <c r="BFS53" s="122"/>
      <c r="BFT53" s="122"/>
      <c r="BFU53" s="122"/>
      <c r="BFV53" s="122"/>
      <c r="BFW53" s="122"/>
      <c r="BFX53" s="122"/>
      <c r="BFY53" s="122"/>
      <c r="BFZ53" s="122"/>
      <c r="BGA53" s="122"/>
      <c r="BGB53" s="122"/>
      <c r="BGC53" s="122"/>
      <c r="BGD53" s="122"/>
      <c r="BGE53" s="122"/>
      <c r="BGF53" s="122"/>
      <c r="BGG53" s="122"/>
      <c r="BGH53" s="122"/>
      <c r="BGI53" s="122"/>
      <c r="BGJ53" s="122"/>
      <c r="BGK53" s="122"/>
      <c r="BGL53" s="122"/>
      <c r="BGM53" s="122"/>
      <c r="BGN53" s="122"/>
      <c r="BGO53" s="122"/>
      <c r="BGP53" s="122"/>
      <c r="BGQ53" s="122"/>
      <c r="BGR53" s="122"/>
      <c r="BGS53" s="122"/>
      <c r="BGT53" s="122"/>
      <c r="BGU53" s="122"/>
      <c r="BGV53" s="122"/>
      <c r="BGW53" s="122"/>
      <c r="BGX53" s="122"/>
      <c r="BGY53" s="122"/>
      <c r="BGZ53" s="122"/>
      <c r="BHA53" s="122"/>
      <c r="BHB53" s="122"/>
      <c r="BHC53" s="122"/>
      <c r="BHD53" s="122"/>
      <c r="BHE53" s="122"/>
      <c r="BHF53" s="122"/>
      <c r="BHG53" s="122"/>
      <c r="BHH53" s="122"/>
      <c r="BHI53" s="122"/>
      <c r="BHJ53" s="122"/>
      <c r="BHK53" s="122"/>
      <c r="BHL53" s="122"/>
      <c r="BHM53" s="122"/>
      <c r="BHN53" s="122"/>
      <c r="BHO53" s="122"/>
      <c r="BHP53" s="122"/>
      <c r="BHQ53" s="122"/>
      <c r="BHR53" s="122"/>
      <c r="BHS53" s="122"/>
      <c r="BHT53" s="122"/>
      <c r="BHU53" s="122"/>
      <c r="BHV53" s="122"/>
      <c r="BHW53" s="122"/>
      <c r="BHX53" s="122"/>
      <c r="BHY53" s="122"/>
      <c r="BHZ53" s="122"/>
      <c r="BIA53" s="122"/>
      <c r="BIB53" s="122"/>
      <c r="BIC53" s="122"/>
      <c r="BID53" s="122"/>
      <c r="BIE53" s="122"/>
      <c r="BIF53" s="122"/>
      <c r="BIG53" s="122"/>
      <c r="BIH53" s="122"/>
      <c r="BII53" s="122"/>
      <c r="BIJ53" s="122"/>
      <c r="BIK53" s="122"/>
      <c r="BIL53" s="122"/>
      <c r="BIM53" s="122"/>
      <c r="BIN53" s="122"/>
      <c r="BIO53" s="122"/>
      <c r="BIP53" s="122"/>
      <c r="BIQ53" s="122"/>
      <c r="BIR53" s="122"/>
      <c r="BIS53" s="122"/>
      <c r="BIT53" s="122"/>
      <c r="BIU53" s="122"/>
      <c r="BIV53" s="122"/>
      <c r="BIW53" s="122"/>
      <c r="BIX53" s="122"/>
      <c r="BIY53" s="122"/>
      <c r="BIZ53" s="122"/>
      <c r="BJA53" s="122"/>
      <c r="BJB53" s="122"/>
      <c r="BJC53" s="122"/>
      <c r="BJD53" s="122"/>
      <c r="BJE53" s="122"/>
      <c r="BJF53" s="122"/>
      <c r="BJG53" s="122"/>
      <c r="BJH53" s="122"/>
      <c r="BJI53" s="122"/>
      <c r="BJJ53" s="122"/>
      <c r="BJK53" s="122"/>
      <c r="BJL53" s="122"/>
      <c r="BJM53" s="122"/>
      <c r="BJN53" s="122"/>
      <c r="BJO53" s="122"/>
      <c r="BJP53" s="122"/>
      <c r="BJQ53" s="122"/>
      <c r="BJR53" s="122"/>
      <c r="BJS53" s="122"/>
      <c r="BJT53" s="122"/>
      <c r="BJU53" s="122"/>
      <c r="BJV53" s="122"/>
      <c r="BJW53" s="122"/>
      <c r="BJX53" s="122"/>
      <c r="BJY53" s="122"/>
      <c r="BJZ53" s="122"/>
      <c r="BKA53" s="122"/>
      <c r="BKB53" s="122"/>
      <c r="BKC53" s="122"/>
      <c r="BKD53" s="122"/>
      <c r="BKE53" s="122"/>
      <c r="BKF53" s="122"/>
      <c r="BKG53" s="122"/>
      <c r="BKH53" s="122"/>
      <c r="BKI53" s="122"/>
      <c r="BKJ53" s="122"/>
      <c r="BKK53" s="122"/>
      <c r="BKL53" s="122"/>
      <c r="BKM53" s="122"/>
      <c r="BKN53" s="122"/>
      <c r="BKO53" s="122"/>
      <c r="BKP53" s="122"/>
      <c r="BKQ53" s="122"/>
      <c r="BKR53" s="122"/>
      <c r="BKS53" s="122"/>
      <c r="BKT53" s="122"/>
      <c r="BKU53" s="122"/>
      <c r="BKV53" s="122"/>
      <c r="BKW53" s="122"/>
      <c r="BKX53" s="122"/>
      <c r="BKY53" s="122"/>
      <c r="BKZ53" s="122"/>
      <c r="BLA53" s="122"/>
      <c r="BLB53" s="122"/>
      <c r="BLC53" s="122"/>
      <c r="BLD53" s="122"/>
      <c r="BLE53" s="122"/>
      <c r="BLF53" s="122"/>
      <c r="BLG53" s="122"/>
      <c r="BLH53" s="122"/>
      <c r="BLI53" s="122"/>
      <c r="BLJ53" s="122"/>
      <c r="BLK53" s="122"/>
      <c r="BLL53" s="122"/>
      <c r="BLM53" s="122"/>
      <c r="BLN53" s="122"/>
      <c r="BLO53" s="122"/>
      <c r="BLP53" s="122"/>
      <c r="BLQ53" s="122"/>
      <c r="BLR53" s="122"/>
      <c r="BLS53" s="122"/>
      <c r="BLT53" s="122"/>
      <c r="BLU53" s="122"/>
      <c r="BLV53" s="122"/>
      <c r="BLW53" s="122"/>
      <c r="BLX53" s="122"/>
      <c r="BLY53" s="122"/>
      <c r="BLZ53" s="122"/>
      <c r="BMA53" s="122"/>
      <c r="BMB53" s="122"/>
      <c r="BMC53" s="122"/>
      <c r="BMD53" s="122"/>
      <c r="BME53" s="122"/>
      <c r="BMF53" s="122"/>
      <c r="BMG53" s="122"/>
      <c r="BMH53" s="122"/>
      <c r="BMI53" s="122"/>
      <c r="BMJ53" s="122"/>
      <c r="BMK53" s="122"/>
      <c r="BML53" s="122"/>
      <c r="BMM53" s="122"/>
      <c r="BMN53" s="122"/>
      <c r="BMO53" s="122"/>
      <c r="BMP53" s="122"/>
      <c r="BMQ53" s="122"/>
      <c r="BMR53" s="122"/>
      <c r="BMS53" s="122"/>
      <c r="BMT53" s="122"/>
      <c r="BMU53" s="122"/>
      <c r="BMV53" s="122"/>
      <c r="BMW53" s="122"/>
      <c r="BMX53" s="122"/>
      <c r="BMY53" s="122"/>
      <c r="BMZ53" s="122"/>
      <c r="BNA53" s="122"/>
      <c r="BNB53" s="122"/>
      <c r="BNC53" s="122"/>
      <c r="BND53" s="122"/>
      <c r="BNE53" s="122"/>
      <c r="BNF53" s="122"/>
      <c r="BNG53" s="122"/>
      <c r="BNH53" s="122"/>
      <c r="BNI53" s="122"/>
      <c r="BNJ53" s="122"/>
      <c r="BNK53" s="122"/>
      <c r="BNL53" s="122"/>
      <c r="BNM53" s="122"/>
      <c r="BNN53" s="122"/>
      <c r="BNO53" s="122"/>
      <c r="BNP53" s="122"/>
      <c r="BNQ53" s="122"/>
      <c r="BNR53" s="122"/>
      <c r="BNS53" s="122"/>
      <c r="BNT53" s="122"/>
      <c r="BNU53" s="122"/>
      <c r="BNV53" s="122"/>
      <c r="BNW53" s="122"/>
      <c r="BNX53" s="122"/>
      <c r="BNY53" s="122"/>
      <c r="BNZ53" s="122"/>
      <c r="BOA53" s="122"/>
      <c r="BOB53" s="122"/>
      <c r="BOC53" s="122"/>
      <c r="BOD53" s="122"/>
      <c r="BOE53" s="122"/>
      <c r="BOF53" s="122"/>
      <c r="BOG53" s="122"/>
      <c r="BOH53" s="122"/>
      <c r="BOI53" s="122"/>
      <c r="BOJ53" s="122"/>
      <c r="BOK53" s="122"/>
      <c r="BOL53" s="122"/>
      <c r="BOM53" s="122"/>
      <c r="BON53" s="122"/>
      <c r="BOO53" s="122"/>
      <c r="BOP53" s="122"/>
      <c r="BOQ53" s="122"/>
      <c r="BOR53" s="122"/>
      <c r="BOS53" s="122"/>
      <c r="BOT53" s="122"/>
      <c r="BOU53" s="122"/>
      <c r="BOV53" s="122"/>
      <c r="BOW53" s="122"/>
      <c r="BOX53" s="122"/>
      <c r="BOY53" s="122"/>
      <c r="BOZ53" s="122"/>
      <c r="BPA53" s="122"/>
      <c r="BPB53" s="122"/>
      <c r="BPC53" s="122"/>
      <c r="BPD53" s="122"/>
      <c r="BPE53" s="122"/>
      <c r="BPF53" s="122"/>
      <c r="BPG53" s="122"/>
      <c r="BPH53" s="122"/>
      <c r="BPI53" s="122"/>
      <c r="BPJ53" s="122"/>
      <c r="BPK53" s="122"/>
      <c r="BPL53" s="122"/>
      <c r="BPM53" s="122"/>
      <c r="BPN53" s="122"/>
      <c r="BPO53" s="122"/>
      <c r="BPP53" s="122"/>
      <c r="BPQ53" s="122"/>
      <c r="BPR53" s="122"/>
      <c r="BPS53" s="122"/>
      <c r="BPT53" s="122"/>
      <c r="BPU53" s="122"/>
      <c r="BPV53" s="122"/>
      <c r="BPW53" s="122"/>
      <c r="BPX53" s="122"/>
      <c r="BPY53" s="122"/>
      <c r="BPZ53" s="122"/>
      <c r="BQA53" s="122"/>
      <c r="BQB53" s="122"/>
      <c r="BQC53" s="122"/>
      <c r="BQD53" s="122"/>
      <c r="BQE53" s="122"/>
      <c r="BQF53" s="122"/>
      <c r="BQG53" s="122"/>
      <c r="BQH53" s="122"/>
      <c r="BQI53" s="122"/>
      <c r="BQJ53" s="122"/>
      <c r="BQK53" s="122"/>
      <c r="BQL53" s="122"/>
      <c r="BQM53" s="122"/>
      <c r="BQN53" s="122"/>
      <c r="BQO53" s="122"/>
      <c r="BQP53" s="122"/>
      <c r="BQQ53" s="122"/>
      <c r="BQR53" s="122"/>
      <c r="BQS53" s="122"/>
      <c r="BQT53" s="122"/>
      <c r="BQU53" s="122"/>
      <c r="BQV53" s="122"/>
      <c r="BQW53" s="122"/>
      <c r="BQX53" s="122"/>
      <c r="BQY53" s="122"/>
      <c r="BQZ53" s="122"/>
      <c r="BRA53" s="122"/>
      <c r="BRB53" s="122"/>
      <c r="BRC53" s="122"/>
      <c r="BRD53" s="122"/>
      <c r="BRE53" s="122"/>
      <c r="BRF53" s="122"/>
      <c r="BRG53" s="122"/>
      <c r="BRH53" s="122"/>
      <c r="BRI53" s="122"/>
      <c r="BRJ53" s="122"/>
      <c r="BRK53" s="122"/>
      <c r="BRL53" s="122"/>
      <c r="BRM53" s="122"/>
      <c r="BRN53" s="122"/>
      <c r="BRO53" s="122"/>
      <c r="BRP53" s="122"/>
      <c r="BRQ53" s="122"/>
      <c r="BRR53" s="122"/>
      <c r="BRS53" s="122"/>
      <c r="BRT53" s="122"/>
      <c r="BRU53" s="122"/>
      <c r="BRV53" s="122"/>
      <c r="BRW53" s="122"/>
      <c r="BRX53" s="122"/>
      <c r="BRY53" s="122"/>
      <c r="BRZ53" s="122"/>
      <c r="BSA53" s="122"/>
      <c r="BSB53" s="122"/>
      <c r="BSC53" s="122"/>
      <c r="BSD53" s="122"/>
      <c r="BSE53" s="122"/>
      <c r="BSF53" s="122"/>
      <c r="BSG53" s="122"/>
      <c r="BSH53" s="122"/>
      <c r="BSI53" s="122"/>
      <c r="BSJ53" s="122"/>
      <c r="BSK53" s="122"/>
      <c r="BSL53" s="122"/>
      <c r="BSM53" s="122"/>
      <c r="BSN53" s="122"/>
      <c r="BSO53" s="122"/>
      <c r="BSP53" s="122"/>
      <c r="BSQ53" s="122"/>
      <c r="BSR53" s="122"/>
      <c r="BSS53" s="122"/>
      <c r="BST53" s="122"/>
      <c r="BSU53" s="122"/>
      <c r="BSV53" s="122"/>
      <c r="BSW53" s="122"/>
      <c r="BSX53" s="122"/>
      <c r="BSY53" s="122"/>
      <c r="BSZ53" s="122"/>
      <c r="BTA53" s="122"/>
      <c r="BTB53" s="122"/>
      <c r="BTC53" s="122"/>
      <c r="BTD53" s="122"/>
      <c r="BTE53" s="122"/>
      <c r="BTF53" s="122"/>
      <c r="BTG53" s="122"/>
      <c r="BTH53" s="122"/>
      <c r="BTI53" s="122"/>
      <c r="BTJ53" s="122"/>
      <c r="BTK53" s="122"/>
      <c r="BTL53" s="122"/>
      <c r="BTM53" s="122"/>
      <c r="BTN53" s="122"/>
      <c r="BTO53" s="122"/>
      <c r="BTP53" s="122"/>
      <c r="BTQ53" s="122"/>
      <c r="BTR53" s="122"/>
      <c r="BTS53" s="122"/>
      <c r="BTT53" s="122"/>
      <c r="BTU53" s="122"/>
      <c r="BTV53" s="122"/>
      <c r="BTW53" s="122"/>
      <c r="BTX53" s="122"/>
      <c r="BTY53" s="122"/>
      <c r="BTZ53" s="122"/>
      <c r="BUA53" s="122"/>
      <c r="BUB53" s="122"/>
      <c r="BUC53" s="122"/>
      <c r="BUD53" s="122"/>
      <c r="BUE53" s="122"/>
      <c r="BUF53" s="122"/>
      <c r="BUG53" s="122"/>
      <c r="BUH53" s="122"/>
      <c r="BUI53" s="122"/>
      <c r="BUJ53" s="122"/>
      <c r="BUK53" s="122"/>
      <c r="BUL53" s="122"/>
      <c r="BUM53" s="122"/>
      <c r="BUN53" s="122"/>
      <c r="BUO53" s="122"/>
      <c r="BUP53" s="122"/>
      <c r="BUQ53" s="122"/>
      <c r="BUR53" s="122"/>
      <c r="BUS53" s="122"/>
      <c r="BUT53" s="122"/>
      <c r="BUU53" s="122"/>
      <c r="BUV53" s="122"/>
      <c r="BUW53" s="122"/>
      <c r="BUX53" s="122"/>
      <c r="BUY53" s="122"/>
      <c r="BUZ53" s="122"/>
      <c r="BVA53" s="122"/>
      <c r="BVB53" s="122"/>
      <c r="BVC53" s="122"/>
      <c r="BVD53" s="122"/>
      <c r="BVE53" s="122"/>
      <c r="BVF53" s="122"/>
      <c r="BVG53" s="122"/>
      <c r="BVH53" s="122"/>
      <c r="BVI53" s="122"/>
      <c r="BVJ53" s="122"/>
      <c r="BVK53" s="122"/>
      <c r="BVL53" s="122"/>
      <c r="BVM53" s="122"/>
      <c r="BVN53" s="122"/>
      <c r="BVO53" s="122"/>
      <c r="BVP53" s="122"/>
      <c r="BVQ53" s="122"/>
      <c r="BVR53" s="122"/>
      <c r="BVS53" s="122"/>
      <c r="BVT53" s="122"/>
      <c r="BVU53" s="122"/>
      <c r="BVV53" s="122"/>
      <c r="BVW53" s="122"/>
      <c r="BVX53" s="122"/>
      <c r="BVY53" s="122"/>
      <c r="BVZ53" s="122"/>
      <c r="BWA53" s="122"/>
      <c r="BWB53" s="122"/>
      <c r="BWC53" s="122"/>
      <c r="BWD53" s="122"/>
      <c r="BWE53" s="122"/>
      <c r="BWF53" s="122"/>
      <c r="BWG53" s="122"/>
      <c r="BWH53" s="122"/>
      <c r="BWI53" s="122"/>
      <c r="BWJ53" s="122"/>
      <c r="BWK53" s="122"/>
      <c r="BWL53" s="122"/>
      <c r="BWM53" s="122"/>
      <c r="BWN53" s="122"/>
      <c r="BWO53" s="122"/>
      <c r="BWP53" s="122"/>
      <c r="BWQ53" s="122"/>
      <c r="BWR53" s="122"/>
      <c r="BWS53" s="122"/>
      <c r="BWT53" s="122"/>
      <c r="BWU53" s="122"/>
      <c r="BWV53" s="122"/>
      <c r="BWW53" s="122"/>
      <c r="BWX53" s="122"/>
      <c r="BWY53" s="122"/>
      <c r="BWZ53" s="122"/>
      <c r="BXA53" s="122"/>
      <c r="BXB53" s="122"/>
      <c r="BXC53" s="122"/>
      <c r="BXD53" s="122"/>
      <c r="BXE53" s="122"/>
      <c r="BXF53" s="122"/>
      <c r="BXG53" s="122"/>
      <c r="BXH53" s="122"/>
      <c r="BXI53" s="122"/>
      <c r="BXJ53" s="122"/>
      <c r="BXK53" s="122"/>
      <c r="BXL53" s="122"/>
      <c r="BXM53" s="122"/>
      <c r="BXN53" s="122"/>
      <c r="BXO53" s="122"/>
      <c r="BXP53" s="122"/>
      <c r="BXQ53" s="122"/>
      <c r="BXR53" s="122"/>
      <c r="BXS53" s="122"/>
      <c r="BXT53" s="122"/>
      <c r="BXU53" s="122"/>
      <c r="BXV53" s="122"/>
      <c r="BXW53" s="122"/>
      <c r="BXX53" s="122"/>
      <c r="BXY53" s="122"/>
      <c r="BXZ53" s="122"/>
      <c r="BYA53" s="122"/>
      <c r="BYB53" s="122"/>
      <c r="BYC53" s="122"/>
      <c r="BYD53" s="122"/>
      <c r="BYE53" s="122"/>
      <c r="BYF53" s="122"/>
      <c r="BYG53" s="122"/>
      <c r="BYH53" s="122"/>
      <c r="BYI53" s="122"/>
      <c r="BYJ53" s="122"/>
      <c r="BYK53" s="122"/>
      <c r="BYL53" s="122"/>
      <c r="BYM53" s="122"/>
      <c r="BYN53" s="122"/>
      <c r="BYO53" s="122"/>
      <c r="BYP53" s="122"/>
      <c r="BYQ53" s="122"/>
      <c r="BYR53" s="122"/>
      <c r="BYS53" s="122"/>
      <c r="BYT53" s="122"/>
      <c r="BYU53" s="122"/>
      <c r="BYV53" s="122"/>
      <c r="BYW53" s="122"/>
      <c r="BYX53" s="122"/>
      <c r="BYY53" s="122"/>
      <c r="BYZ53" s="122"/>
      <c r="BZA53" s="122"/>
      <c r="BZB53" s="122"/>
      <c r="BZC53" s="122"/>
      <c r="BZD53" s="122"/>
      <c r="BZE53" s="122"/>
      <c r="BZF53" s="122"/>
      <c r="BZG53" s="122"/>
      <c r="BZH53" s="122"/>
      <c r="BZI53" s="122"/>
      <c r="BZJ53" s="122"/>
      <c r="BZK53" s="122"/>
      <c r="BZL53" s="122"/>
      <c r="BZM53" s="122"/>
      <c r="BZN53" s="122"/>
      <c r="BZO53" s="122"/>
      <c r="BZP53" s="122"/>
      <c r="BZQ53" s="122"/>
      <c r="BZR53" s="122"/>
      <c r="BZS53" s="122"/>
      <c r="BZT53" s="122"/>
      <c r="BZU53" s="122"/>
      <c r="BZV53" s="122"/>
      <c r="BZW53" s="122"/>
      <c r="BZX53" s="122"/>
      <c r="BZY53" s="122"/>
      <c r="BZZ53" s="122"/>
      <c r="CAA53" s="122"/>
      <c r="CAB53" s="122"/>
      <c r="CAC53" s="122"/>
      <c r="CAD53" s="122"/>
      <c r="CAE53" s="122"/>
      <c r="CAF53" s="122"/>
      <c r="CAG53" s="122"/>
      <c r="CAH53" s="122"/>
      <c r="CAI53" s="122"/>
      <c r="CAJ53" s="122"/>
      <c r="CAK53" s="122"/>
      <c r="CAL53" s="122"/>
      <c r="CAM53" s="122"/>
      <c r="CAN53" s="122"/>
      <c r="CAO53" s="122"/>
      <c r="CAP53" s="122"/>
      <c r="CAQ53" s="122"/>
      <c r="CAR53" s="122"/>
      <c r="CAS53" s="122"/>
      <c r="CAT53" s="122"/>
      <c r="CAU53" s="122"/>
      <c r="CAV53" s="122"/>
      <c r="CAW53" s="122"/>
      <c r="CAX53" s="122"/>
      <c r="CAY53" s="122"/>
      <c r="CAZ53" s="122"/>
      <c r="CBA53" s="122"/>
      <c r="CBB53" s="122"/>
      <c r="CBC53" s="122"/>
      <c r="CBD53" s="122"/>
      <c r="CBE53" s="122"/>
      <c r="CBF53" s="122"/>
      <c r="CBG53" s="122"/>
      <c r="CBH53" s="122"/>
      <c r="CBI53" s="122"/>
      <c r="CBJ53" s="122"/>
      <c r="CBK53" s="122"/>
      <c r="CBL53" s="122"/>
      <c r="CBM53" s="122"/>
      <c r="CBN53" s="122"/>
      <c r="CBO53" s="122"/>
      <c r="CBP53" s="122"/>
      <c r="CBQ53" s="122"/>
      <c r="CBR53" s="122"/>
      <c r="CBS53" s="122"/>
      <c r="CBT53" s="122"/>
      <c r="CBU53" s="122"/>
      <c r="CBV53" s="122"/>
      <c r="CBW53" s="122"/>
      <c r="CBX53" s="122"/>
      <c r="CBY53" s="122"/>
      <c r="CBZ53" s="122"/>
      <c r="CCA53" s="122"/>
      <c r="CCB53" s="122"/>
      <c r="CCC53" s="122"/>
      <c r="CCD53" s="122"/>
      <c r="CCE53" s="122"/>
      <c r="CCF53" s="122"/>
      <c r="CCG53" s="122"/>
      <c r="CCH53" s="122"/>
      <c r="CCI53" s="122"/>
      <c r="CCJ53" s="122"/>
      <c r="CCK53" s="122"/>
      <c r="CCL53" s="122"/>
      <c r="CCM53" s="122"/>
      <c r="CCN53" s="122"/>
      <c r="CCO53" s="122"/>
      <c r="CCP53" s="122"/>
      <c r="CCQ53" s="122"/>
      <c r="CCR53" s="122"/>
      <c r="CCS53" s="122"/>
      <c r="CCT53" s="122"/>
      <c r="CCU53" s="122"/>
      <c r="CCV53" s="122"/>
      <c r="CCW53" s="122"/>
      <c r="CCX53" s="122"/>
      <c r="CCY53" s="122"/>
      <c r="CCZ53" s="122"/>
      <c r="CDA53" s="122"/>
      <c r="CDB53" s="122"/>
      <c r="CDC53" s="122"/>
      <c r="CDD53" s="122"/>
      <c r="CDE53" s="122"/>
      <c r="CDF53" s="122"/>
      <c r="CDG53" s="122"/>
      <c r="CDH53" s="122"/>
      <c r="CDI53" s="122"/>
      <c r="CDJ53" s="122"/>
      <c r="CDK53" s="122"/>
      <c r="CDL53" s="122"/>
      <c r="CDM53" s="122"/>
      <c r="CDN53" s="122"/>
      <c r="CDO53" s="122"/>
      <c r="CDP53" s="122"/>
      <c r="CDQ53" s="122"/>
      <c r="CDR53" s="122"/>
      <c r="CDS53" s="122"/>
      <c r="CDT53" s="122"/>
      <c r="CDU53" s="122"/>
      <c r="CDV53" s="122"/>
      <c r="CDW53" s="122"/>
      <c r="CDX53" s="122"/>
      <c r="CDY53" s="122"/>
      <c r="CDZ53" s="122"/>
      <c r="CEA53" s="122"/>
      <c r="CEB53" s="122"/>
      <c r="CEC53" s="122"/>
      <c r="CED53" s="122"/>
      <c r="CEE53" s="122"/>
      <c r="CEF53" s="122"/>
      <c r="CEG53" s="122"/>
      <c r="CEH53" s="122"/>
      <c r="CEI53" s="122"/>
      <c r="CEJ53" s="122"/>
      <c r="CEK53" s="122"/>
      <c r="CEL53" s="122"/>
      <c r="CEM53" s="122"/>
      <c r="CEN53" s="122"/>
      <c r="CEO53" s="122"/>
      <c r="CEP53" s="122"/>
      <c r="CEQ53" s="122"/>
      <c r="CER53" s="122"/>
      <c r="CES53" s="122"/>
      <c r="CET53" s="122"/>
      <c r="CEU53" s="122"/>
      <c r="CEV53" s="122"/>
      <c r="CEW53" s="122"/>
      <c r="CEX53" s="122"/>
      <c r="CEY53" s="122"/>
      <c r="CEZ53" s="122"/>
      <c r="CFA53" s="122"/>
      <c r="CFB53" s="122"/>
      <c r="CFC53" s="122"/>
      <c r="CFD53" s="122"/>
      <c r="CFE53" s="122"/>
      <c r="CFF53" s="122"/>
      <c r="CFG53" s="122"/>
      <c r="CFH53" s="122"/>
      <c r="CFI53" s="122"/>
      <c r="CFJ53" s="122"/>
      <c r="CFK53" s="122"/>
      <c r="CFL53" s="122"/>
      <c r="CFM53" s="122"/>
      <c r="CFN53" s="122"/>
      <c r="CFO53" s="122"/>
      <c r="CFP53" s="122"/>
      <c r="CFQ53" s="122"/>
      <c r="CFR53" s="122"/>
      <c r="CFS53" s="122"/>
      <c r="CFT53" s="122"/>
      <c r="CFU53" s="122"/>
      <c r="CFV53" s="122"/>
      <c r="CFW53" s="122"/>
      <c r="CFX53" s="122"/>
      <c r="CFY53" s="122"/>
      <c r="CFZ53" s="122"/>
      <c r="CGA53" s="122"/>
      <c r="CGB53" s="122"/>
      <c r="CGC53" s="122"/>
      <c r="CGD53" s="122"/>
      <c r="CGE53" s="122"/>
      <c r="CGF53" s="122"/>
      <c r="CGG53" s="122"/>
      <c r="CGH53" s="122"/>
      <c r="CGI53" s="122"/>
      <c r="CGJ53" s="122"/>
      <c r="CGK53" s="122"/>
      <c r="CGL53" s="122"/>
      <c r="CGM53" s="122"/>
      <c r="CGN53" s="122"/>
      <c r="CGO53" s="122"/>
      <c r="CGP53" s="122"/>
      <c r="CGQ53" s="122"/>
      <c r="CGR53" s="122"/>
      <c r="CGS53" s="122"/>
      <c r="CGT53" s="122"/>
      <c r="CGU53" s="122"/>
      <c r="CGV53" s="122"/>
      <c r="CGW53" s="122"/>
      <c r="CGX53" s="122"/>
      <c r="CGY53" s="122"/>
      <c r="CGZ53" s="122"/>
      <c r="CHA53" s="122"/>
      <c r="CHB53" s="122"/>
      <c r="CHC53" s="122"/>
      <c r="CHD53" s="122"/>
      <c r="CHE53" s="122"/>
      <c r="CHF53" s="122"/>
      <c r="CHG53" s="122"/>
      <c r="CHH53" s="122"/>
      <c r="CHI53" s="122"/>
      <c r="CHJ53" s="122"/>
      <c r="CHK53" s="122"/>
      <c r="CHL53" s="122"/>
      <c r="CHM53" s="122"/>
      <c r="CHN53" s="122"/>
      <c r="CHO53" s="122"/>
      <c r="CHP53" s="122"/>
      <c r="CHQ53" s="122"/>
      <c r="CHR53" s="122"/>
      <c r="CHS53" s="122"/>
      <c r="CHT53" s="122"/>
      <c r="CHU53" s="122"/>
      <c r="CHV53" s="122"/>
      <c r="CHW53" s="122"/>
      <c r="CHX53" s="122"/>
      <c r="CHY53" s="122"/>
      <c r="CHZ53" s="122"/>
      <c r="CIA53" s="122"/>
      <c r="CIB53" s="122"/>
      <c r="CIC53" s="122"/>
      <c r="CID53" s="122"/>
      <c r="CIE53" s="122"/>
      <c r="CIF53" s="122"/>
      <c r="CIG53" s="122"/>
      <c r="CIH53" s="122"/>
      <c r="CII53" s="122"/>
      <c r="CIJ53" s="122"/>
      <c r="CIK53" s="122"/>
      <c r="CIL53" s="122"/>
      <c r="CIM53" s="122"/>
      <c r="CIN53" s="122"/>
      <c r="CIO53" s="122"/>
      <c r="CIP53" s="122"/>
      <c r="CIQ53" s="122"/>
      <c r="CIR53" s="122"/>
      <c r="CIS53" s="122"/>
      <c r="CIT53" s="122"/>
      <c r="CIU53" s="122"/>
      <c r="CIV53" s="122"/>
      <c r="CIW53" s="122"/>
      <c r="CIX53" s="122"/>
      <c r="CIY53" s="122"/>
      <c r="CIZ53" s="122"/>
      <c r="CJA53" s="122"/>
      <c r="CJB53" s="122"/>
      <c r="CJC53" s="122"/>
      <c r="CJD53" s="122"/>
      <c r="CJE53" s="122"/>
      <c r="CJF53" s="122"/>
      <c r="CJG53" s="122"/>
      <c r="CJH53" s="122"/>
      <c r="CJI53" s="122"/>
      <c r="CJJ53" s="122"/>
      <c r="CJK53" s="122"/>
      <c r="CJL53" s="122"/>
      <c r="CJM53" s="122"/>
      <c r="CJN53" s="122"/>
      <c r="CJO53" s="122"/>
      <c r="CJP53" s="122"/>
      <c r="CJQ53" s="122"/>
      <c r="CJR53" s="122"/>
      <c r="CJS53" s="122"/>
      <c r="CJT53" s="122"/>
      <c r="CJU53" s="122"/>
      <c r="CJV53" s="122"/>
      <c r="CJW53" s="122"/>
      <c r="CJX53" s="122"/>
      <c r="CJY53" s="122"/>
      <c r="CJZ53" s="122"/>
      <c r="CKA53" s="122"/>
      <c r="CKB53" s="122"/>
      <c r="CKC53" s="122"/>
      <c r="CKD53" s="122"/>
      <c r="CKE53" s="122"/>
      <c r="CKF53" s="122"/>
      <c r="CKG53" s="122"/>
      <c r="CKH53" s="122"/>
      <c r="CKI53" s="122"/>
      <c r="CKJ53" s="122"/>
      <c r="CKK53" s="122"/>
      <c r="CKL53" s="122"/>
      <c r="CKM53" s="122"/>
      <c r="CKN53" s="122"/>
      <c r="CKO53" s="122"/>
      <c r="CKP53" s="122"/>
      <c r="CKQ53" s="122"/>
      <c r="CKR53" s="122"/>
      <c r="CKS53" s="122"/>
      <c r="CKT53" s="122"/>
      <c r="CKU53" s="122"/>
      <c r="CKV53" s="122"/>
      <c r="CKW53" s="122"/>
      <c r="CKX53" s="122"/>
      <c r="CKY53" s="122"/>
      <c r="CKZ53" s="122"/>
      <c r="CLA53" s="122"/>
      <c r="CLB53" s="122"/>
      <c r="CLC53" s="122"/>
      <c r="CLD53" s="122"/>
      <c r="CLE53" s="122"/>
      <c r="CLF53" s="122"/>
      <c r="CLG53" s="122"/>
      <c r="CLH53" s="122"/>
      <c r="CLI53" s="122"/>
      <c r="CLJ53" s="122"/>
      <c r="CLK53" s="122"/>
      <c r="CLL53" s="122"/>
      <c r="CLM53" s="122"/>
      <c r="CLN53" s="122"/>
      <c r="CLO53" s="122"/>
      <c r="CLP53" s="122"/>
      <c r="CLQ53" s="122"/>
      <c r="CLR53" s="122"/>
      <c r="CLS53" s="122"/>
      <c r="CLT53" s="122"/>
      <c r="CLU53" s="122"/>
      <c r="CLV53" s="122"/>
      <c r="CLW53" s="122"/>
      <c r="CLX53" s="122"/>
      <c r="CLY53" s="122"/>
      <c r="CLZ53" s="122"/>
      <c r="CMA53" s="122"/>
      <c r="CMB53" s="122"/>
      <c r="CMC53" s="122"/>
      <c r="CMD53" s="122"/>
      <c r="CME53" s="122"/>
      <c r="CMF53" s="122"/>
      <c r="CMG53" s="122"/>
      <c r="CMH53" s="122"/>
      <c r="CMI53" s="122"/>
      <c r="CMJ53" s="122"/>
      <c r="CMK53" s="122"/>
      <c r="CML53" s="122"/>
      <c r="CMM53" s="122"/>
      <c r="CMN53" s="122"/>
      <c r="CMO53" s="122"/>
      <c r="CMP53" s="122"/>
      <c r="CMQ53" s="122"/>
      <c r="CMR53" s="122"/>
      <c r="CMS53" s="122"/>
      <c r="CMT53" s="122"/>
      <c r="CMU53" s="122"/>
      <c r="CMV53" s="122"/>
      <c r="CMW53" s="122"/>
      <c r="CMX53" s="122"/>
      <c r="CMY53" s="122"/>
      <c r="CMZ53" s="122"/>
      <c r="CNA53" s="122"/>
    </row>
    <row r="54" spans="1:2393" s="38" customFormat="1" ht="16.5" hidden="1" customHeight="1">
      <c r="A54" s="77"/>
      <c r="B54" s="78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80"/>
      <c r="R54" s="80"/>
      <c r="S54" s="79"/>
      <c r="T54" s="79"/>
      <c r="U54" s="79"/>
      <c r="V54" s="79"/>
      <c r="W54" s="79"/>
      <c r="X54" s="79"/>
      <c r="Y54" s="80"/>
      <c r="Z54" s="80"/>
      <c r="AA54" s="80"/>
      <c r="AB54" s="80"/>
      <c r="AC54" s="81"/>
      <c r="AD54" s="81"/>
      <c r="AE54" s="36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85"/>
      <c r="FP54" s="85"/>
      <c r="FQ54" s="85"/>
      <c r="FR54" s="85"/>
      <c r="FS54" s="85"/>
      <c r="FT54" s="85"/>
      <c r="FU54" s="85"/>
      <c r="FV54" s="85"/>
      <c r="FW54" s="85"/>
      <c r="FX54" s="85"/>
      <c r="FY54" s="85"/>
      <c r="FZ54" s="85"/>
      <c r="GA54" s="85"/>
      <c r="GB54" s="85"/>
      <c r="GC54" s="85"/>
      <c r="GD54" s="85"/>
      <c r="GE54" s="85"/>
      <c r="GF54" s="85"/>
      <c r="GG54" s="85"/>
      <c r="GH54" s="85"/>
      <c r="GI54" s="85"/>
      <c r="GJ54" s="85"/>
      <c r="GK54" s="85"/>
      <c r="GL54" s="85"/>
      <c r="GM54" s="85"/>
      <c r="GN54" s="85"/>
      <c r="GO54" s="85"/>
      <c r="GP54" s="85"/>
      <c r="GQ54" s="85"/>
      <c r="GR54" s="85"/>
      <c r="GS54" s="85"/>
      <c r="GT54" s="85"/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/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/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/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/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85"/>
      <c r="JM54" s="85"/>
      <c r="JN54" s="85"/>
      <c r="JO54" s="85"/>
      <c r="JP54" s="85"/>
      <c r="JQ54" s="85"/>
      <c r="JR54" s="85"/>
      <c r="JS54" s="85"/>
      <c r="JT54" s="85"/>
      <c r="JU54" s="85"/>
      <c r="JV54" s="85"/>
      <c r="JW54" s="85"/>
      <c r="JX54" s="85"/>
      <c r="JY54" s="85"/>
      <c r="JZ54" s="85"/>
      <c r="KA54" s="85"/>
      <c r="KB54" s="85"/>
      <c r="KC54" s="85"/>
      <c r="KD54" s="85"/>
      <c r="KE54" s="85"/>
      <c r="KF54" s="85"/>
      <c r="KG54" s="85"/>
      <c r="KH54" s="85"/>
      <c r="KI54" s="85"/>
      <c r="KJ54" s="85"/>
      <c r="KK54" s="85"/>
      <c r="KL54" s="85"/>
      <c r="KM54" s="85"/>
      <c r="KN54" s="85"/>
      <c r="KO54" s="85"/>
      <c r="KP54" s="85"/>
      <c r="KQ54" s="85"/>
      <c r="KR54" s="85"/>
      <c r="KS54" s="85"/>
      <c r="KT54" s="85"/>
      <c r="KU54" s="85"/>
      <c r="KV54" s="85"/>
      <c r="KW54" s="85"/>
      <c r="KX54" s="85"/>
      <c r="KY54" s="85"/>
      <c r="KZ54" s="85"/>
      <c r="LA54" s="85"/>
      <c r="LB54" s="85"/>
      <c r="LC54" s="85"/>
      <c r="LD54" s="85"/>
      <c r="LE54" s="85"/>
      <c r="LF54" s="85"/>
      <c r="LG54" s="85"/>
      <c r="LH54" s="85"/>
      <c r="LI54" s="85"/>
      <c r="LJ54" s="85"/>
      <c r="LK54" s="85"/>
      <c r="LL54" s="85"/>
      <c r="LM54" s="85"/>
      <c r="LN54" s="85"/>
      <c r="LO54" s="85"/>
      <c r="LP54" s="85"/>
      <c r="LQ54" s="85"/>
      <c r="LR54" s="85"/>
      <c r="LS54" s="85"/>
      <c r="LT54" s="85"/>
      <c r="LU54" s="85"/>
      <c r="LV54" s="85"/>
      <c r="LW54" s="85"/>
      <c r="LX54" s="85"/>
      <c r="LY54" s="85"/>
      <c r="LZ54" s="85"/>
      <c r="MA54" s="85"/>
      <c r="MB54" s="85"/>
      <c r="MC54" s="85"/>
      <c r="MD54" s="85"/>
      <c r="ME54" s="85"/>
      <c r="MF54" s="85"/>
      <c r="MG54" s="85"/>
      <c r="MH54" s="85"/>
      <c r="MI54" s="85"/>
      <c r="MJ54" s="85"/>
      <c r="MK54" s="85"/>
      <c r="ML54" s="85"/>
      <c r="MM54" s="85"/>
      <c r="MN54" s="85"/>
      <c r="MO54" s="85"/>
      <c r="MP54" s="85"/>
      <c r="MQ54" s="85"/>
      <c r="MR54" s="85"/>
      <c r="MS54" s="85"/>
      <c r="MT54" s="85"/>
      <c r="MU54" s="85"/>
      <c r="MV54" s="85"/>
      <c r="MW54" s="85"/>
      <c r="MX54" s="85"/>
      <c r="MY54" s="85"/>
      <c r="MZ54" s="85"/>
      <c r="NA54" s="85"/>
      <c r="NB54" s="85"/>
      <c r="NC54" s="85"/>
      <c r="ND54" s="85"/>
      <c r="NE54" s="85"/>
      <c r="NF54" s="85"/>
      <c r="NG54" s="85"/>
      <c r="NH54" s="85"/>
      <c r="NI54" s="85"/>
      <c r="NJ54" s="85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5"/>
      <c r="NY54" s="85"/>
      <c r="NZ54" s="85"/>
      <c r="OA54" s="85"/>
      <c r="OB54" s="85"/>
      <c r="OC54" s="85"/>
      <c r="OD54" s="85"/>
      <c r="OE54" s="85"/>
      <c r="OF54" s="85"/>
      <c r="OG54" s="85"/>
      <c r="OH54" s="85"/>
      <c r="OI54" s="85"/>
      <c r="OJ54" s="85"/>
      <c r="OK54" s="85"/>
      <c r="OL54" s="85"/>
      <c r="OM54" s="85"/>
      <c r="ON54" s="85"/>
      <c r="OO54" s="85"/>
      <c r="OP54" s="85"/>
      <c r="OQ54" s="85"/>
      <c r="OR54" s="85"/>
      <c r="OS54" s="85"/>
      <c r="OT54" s="85"/>
      <c r="OU54" s="85"/>
      <c r="OV54" s="85"/>
      <c r="OW54" s="85"/>
      <c r="OX54" s="85"/>
      <c r="OY54" s="85"/>
      <c r="OZ54" s="85"/>
      <c r="PA54" s="85"/>
      <c r="PB54" s="85"/>
      <c r="PC54" s="85"/>
      <c r="PD54" s="85"/>
      <c r="PE54" s="85"/>
      <c r="PF54" s="85"/>
      <c r="PG54" s="85"/>
      <c r="PH54" s="85"/>
      <c r="PI54" s="85"/>
      <c r="PJ54" s="85"/>
      <c r="PK54" s="85"/>
      <c r="PL54" s="85"/>
      <c r="PM54" s="85"/>
      <c r="PN54" s="85"/>
      <c r="PO54" s="85"/>
      <c r="PP54" s="85"/>
      <c r="PQ54" s="85"/>
      <c r="PR54" s="85"/>
      <c r="PS54" s="85"/>
      <c r="PT54" s="85"/>
      <c r="PU54" s="85"/>
      <c r="PV54" s="85"/>
      <c r="PW54" s="85"/>
      <c r="PX54" s="85"/>
      <c r="PY54" s="85"/>
      <c r="PZ54" s="85"/>
      <c r="QA54" s="85"/>
      <c r="QB54" s="85"/>
      <c r="QC54" s="85"/>
      <c r="QD54" s="85"/>
      <c r="QE54" s="85"/>
      <c r="QF54" s="85"/>
      <c r="QG54" s="85"/>
      <c r="QH54" s="85"/>
      <c r="QI54" s="85"/>
      <c r="QJ54" s="85"/>
      <c r="QK54" s="85"/>
      <c r="QL54" s="85"/>
      <c r="QM54" s="85"/>
      <c r="QN54" s="85"/>
      <c r="QO54" s="85"/>
      <c r="QP54" s="85"/>
      <c r="QQ54" s="85"/>
      <c r="QR54" s="85"/>
      <c r="QS54" s="85"/>
      <c r="QT54" s="85"/>
      <c r="QU54" s="85"/>
      <c r="QV54" s="85"/>
      <c r="QW54" s="85"/>
      <c r="QX54" s="85"/>
      <c r="QY54" s="85"/>
      <c r="QZ54" s="85"/>
      <c r="RA54" s="85"/>
      <c r="RB54" s="85"/>
      <c r="RC54" s="85"/>
      <c r="RD54" s="85"/>
      <c r="RE54" s="85"/>
      <c r="RF54" s="85"/>
      <c r="RG54" s="85"/>
      <c r="RH54" s="85"/>
      <c r="RI54" s="85"/>
      <c r="RJ54" s="85"/>
      <c r="RK54" s="85"/>
      <c r="RL54" s="85"/>
      <c r="RM54" s="85"/>
      <c r="RN54" s="85"/>
      <c r="RO54" s="85"/>
      <c r="RP54" s="85"/>
      <c r="RQ54" s="85"/>
      <c r="RR54" s="85"/>
      <c r="RS54" s="85"/>
      <c r="RT54" s="85"/>
      <c r="RU54" s="85"/>
      <c r="RV54" s="85"/>
      <c r="RW54" s="85"/>
      <c r="RX54" s="85"/>
      <c r="RY54" s="85"/>
      <c r="RZ54" s="85"/>
      <c r="SA54" s="85"/>
      <c r="SB54" s="85"/>
      <c r="SC54" s="85"/>
      <c r="SD54" s="85"/>
      <c r="SE54" s="85"/>
      <c r="SF54" s="85"/>
      <c r="SG54" s="85"/>
      <c r="SH54" s="85"/>
      <c r="SI54" s="85"/>
      <c r="SJ54" s="85"/>
      <c r="SK54" s="85"/>
      <c r="SL54" s="85"/>
      <c r="SM54" s="85"/>
      <c r="SN54" s="85"/>
      <c r="SO54" s="85"/>
      <c r="SP54" s="85"/>
      <c r="SQ54" s="85"/>
      <c r="SR54" s="85"/>
      <c r="SS54" s="85"/>
      <c r="ST54" s="85"/>
      <c r="SU54" s="85"/>
      <c r="SV54" s="85"/>
      <c r="SW54" s="85"/>
      <c r="SX54" s="85"/>
      <c r="SY54" s="85"/>
      <c r="SZ54" s="85"/>
      <c r="TA54" s="85"/>
      <c r="TB54" s="85"/>
      <c r="TC54" s="85"/>
      <c r="TD54" s="85"/>
      <c r="TE54" s="85"/>
      <c r="TF54" s="85"/>
      <c r="TG54" s="85"/>
      <c r="TH54" s="85"/>
      <c r="TI54" s="85"/>
      <c r="TJ54" s="85"/>
      <c r="TK54" s="85"/>
      <c r="TL54" s="85"/>
      <c r="TM54" s="85"/>
      <c r="TN54" s="85"/>
      <c r="TO54" s="85"/>
      <c r="TP54" s="85"/>
      <c r="TQ54" s="85"/>
      <c r="TR54" s="85"/>
      <c r="TS54" s="85"/>
      <c r="TT54" s="85"/>
      <c r="TU54" s="85"/>
      <c r="TV54" s="85"/>
      <c r="TW54" s="85"/>
      <c r="TX54" s="85"/>
      <c r="TY54" s="85"/>
      <c r="TZ54" s="85"/>
      <c r="UA54" s="85"/>
      <c r="UB54" s="85"/>
      <c r="UC54" s="85"/>
      <c r="UD54" s="85"/>
      <c r="UE54" s="85"/>
      <c r="UF54" s="85"/>
      <c r="UG54" s="85"/>
      <c r="UH54" s="85"/>
      <c r="UI54" s="85"/>
      <c r="UJ54" s="85"/>
      <c r="UK54" s="85"/>
      <c r="UL54" s="85"/>
      <c r="UM54" s="85"/>
      <c r="UN54" s="85"/>
      <c r="UO54" s="85"/>
      <c r="UP54" s="85"/>
      <c r="UQ54" s="85"/>
      <c r="UR54" s="85"/>
      <c r="US54" s="85"/>
      <c r="UT54" s="85"/>
      <c r="UU54" s="85"/>
      <c r="UV54" s="85"/>
      <c r="UW54" s="85"/>
      <c r="UX54" s="85"/>
      <c r="UY54" s="85"/>
      <c r="UZ54" s="85"/>
      <c r="VA54" s="85"/>
      <c r="VB54" s="85"/>
      <c r="VC54" s="85"/>
      <c r="VD54" s="85"/>
      <c r="VE54" s="85"/>
      <c r="VF54" s="85"/>
      <c r="VG54" s="85"/>
      <c r="VH54" s="85"/>
      <c r="VI54" s="85"/>
      <c r="VJ54" s="85"/>
      <c r="VK54" s="85"/>
      <c r="VL54" s="85"/>
      <c r="VM54" s="85"/>
      <c r="VN54" s="85"/>
      <c r="VO54" s="85"/>
      <c r="VP54" s="85"/>
      <c r="VQ54" s="85"/>
      <c r="VR54" s="85"/>
      <c r="VS54" s="85"/>
      <c r="VT54" s="85"/>
      <c r="VU54" s="85"/>
      <c r="VV54" s="85"/>
      <c r="VW54" s="85"/>
      <c r="VX54" s="85"/>
      <c r="VY54" s="85"/>
      <c r="VZ54" s="85"/>
      <c r="WA54" s="85"/>
      <c r="WB54" s="85"/>
      <c r="WC54" s="85"/>
      <c r="WD54" s="85"/>
      <c r="WE54" s="85"/>
      <c r="WF54" s="85"/>
      <c r="WG54" s="85"/>
      <c r="WH54" s="85"/>
      <c r="WI54" s="85"/>
      <c r="WJ54" s="85"/>
      <c r="WK54" s="85"/>
      <c r="WL54" s="85"/>
      <c r="WM54" s="85"/>
      <c r="WN54" s="85"/>
      <c r="WO54" s="85"/>
      <c r="WP54" s="85"/>
      <c r="WQ54" s="85"/>
      <c r="WR54" s="85"/>
      <c r="WS54" s="85"/>
      <c r="WT54" s="85"/>
      <c r="WU54" s="85"/>
      <c r="WV54" s="85"/>
      <c r="WW54" s="85"/>
      <c r="WX54" s="85"/>
      <c r="WY54" s="85"/>
      <c r="WZ54" s="85"/>
      <c r="XA54" s="85"/>
      <c r="XB54" s="85"/>
      <c r="XC54" s="85"/>
      <c r="XD54" s="85"/>
      <c r="XE54" s="85"/>
      <c r="XF54" s="85"/>
      <c r="XG54" s="85"/>
      <c r="XH54" s="85"/>
      <c r="XI54" s="85"/>
      <c r="XJ54" s="85"/>
      <c r="XK54" s="85"/>
      <c r="XL54" s="85"/>
      <c r="XM54" s="85"/>
      <c r="XN54" s="85"/>
      <c r="XO54" s="85"/>
      <c r="XP54" s="85"/>
      <c r="XQ54" s="85"/>
      <c r="XR54" s="85"/>
      <c r="XS54" s="85"/>
      <c r="XT54" s="85"/>
      <c r="XU54" s="85"/>
      <c r="XV54" s="85"/>
      <c r="XW54" s="85"/>
      <c r="XX54" s="85"/>
      <c r="XY54" s="85"/>
      <c r="XZ54" s="85"/>
      <c r="YA54" s="85"/>
      <c r="YB54" s="85"/>
      <c r="YC54" s="85"/>
      <c r="YD54" s="85"/>
      <c r="YE54" s="85"/>
      <c r="YF54" s="85"/>
      <c r="YG54" s="85"/>
      <c r="YH54" s="85"/>
      <c r="YI54" s="85"/>
      <c r="YJ54" s="85"/>
      <c r="YK54" s="85"/>
      <c r="YL54" s="85"/>
      <c r="YM54" s="85"/>
      <c r="YN54" s="85"/>
      <c r="YO54" s="85"/>
      <c r="YP54" s="85"/>
      <c r="YQ54" s="85"/>
      <c r="YR54" s="85"/>
      <c r="YS54" s="85"/>
      <c r="YT54" s="85"/>
      <c r="YU54" s="85"/>
      <c r="YV54" s="85"/>
      <c r="YW54" s="85"/>
      <c r="YX54" s="85"/>
      <c r="YY54" s="85"/>
      <c r="YZ54" s="85"/>
      <c r="ZA54" s="85"/>
      <c r="ZB54" s="85"/>
      <c r="ZC54" s="85"/>
      <c r="ZD54" s="85"/>
      <c r="ZE54" s="85"/>
      <c r="ZF54" s="85"/>
      <c r="ZG54" s="85"/>
      <c r="ZH54" s="85"/>
      <c r="ZI54" s="85"/>
      <c r="ZJ54" s="85"/>
      <c r="ZK54" s="85"/>
      <c r="ZL54" s="85"/>
      <c r="ZM54" s="85"/>
      <c r="ZN54" s="85"/>
      <c r="ZO54" s="85"/>
      <c r="ZP54" s="85"/>
      <c r="ZQ54" s="85"/>
      <c r="ZR54" s="85"/>
      <c r="ZS54" s="85"/>
      <c r="ZT54" s="85"/>
      <c r="ZU54" s="85"/>
      <c r="ZV54" s="85"/>
      <c r="ZW54" s="85"/>
      <c r="ZX54" s="85"/>
      <c r="ZY54" s="85"/>
      <c r="ZZ54" s="85"/>
      <c r="AAA54" s="85"/>
      <c r="AAB54" s="85"/>
      <c r="AAC54" s="85"/>
      <c r="AAD54" s="85"/>
      <c r="AAE54" s="85"/>
      <c r="AAF54" s="85"/>
      <c r="AAG54" s="85"/>
      <c r="AAH54" s="85"/>
      <c r="AAI54" s="85"/>
      <c r="AAJ54" s="85"/>
      <c r="AAK54" s="85"/>
      <c r="AAL54" s="85"/>
      <c r="AAM54" s="85"/>
      <c r="AAN54" s="85"/>
      <c r="AAO54" s="85"/>
      <c r="AAP54" s="85"/>
      <c r="AAQ54" s="85"/>
      <c r="AAR54" s="85"/>
      <c r="AAS54" s="85"/>
      <c r="AAT54" s="85"/>
      <c r="AAU54" s="85"/>
      <c r="AAV54" s="85"/>
      <c r="AAW54" s="85"/>
      <c r="AAX54" s="85"/>
      <c r="AAY54" s="85"/>
      <c r="AAZ54" s="85"/>
      <c r="ABA54" s="85"/>
      <c r="ABB54" s="85"/>
      <c r="ABC54" s="85"/>
      <c r="ABD54" s="85"/>
      <c r="ABE54" s="85"/>
      <c r="ABF54" s="85"/>
      <c r="ABG54" s="85"/>
      <c r="ABH54" s="85"/>
      <c r="ABI54" s="85"/>
      <c r="ABJ54" s="85"/>
      <c r="ABK54" s="85"/>
      <c r="ABL54" s="85"/>
      <c r="ABM54" s="85"/>
      <c r="ABN54" s="85"/>
      <c r="ABO54" s="85"/>
      <c r="ABP54" s="85"/>
      <c r="ABQ54" s="85"/>
      <c r="ABR54" s="85"/>
      <c r="ABS54" s="85"/>
      <c r="ABT54" s="85"/>
      <c r="ABU54" s="85"/>
      <c r="ABV54" s="85"/>
      <c r="ABW54" s="85"/>
      <c r="ABX54" s="85"/>
      <c r="ABY54" s="85"/>
      <c r="ABZ54" s="85"/>
      <c r="ACA54" s="85"/>
      <c r="ACB54" s="85"/>
      <c r="ACC54" s="85"/>
      <c r="ACD54" s="85"/>
      <c r="ACE54" s="85"/>
      <c r="ACF54" s="85"/>
      <c r="ACG54" s="85"/>
      <c r="ACH54" s="85"/>
      <c r="ACI54" s="85"/>
      <c r="ACJ54" s="85"/>
      <c r="ACK54" s="85"/>
      <c r="ACL54" s="85"/>
      <c r="ACM54" s="85"/>
      <c r="ACN54" s="85"/>
      <c r="ACO54" s="85"/>
      <c r="ACP54" s="85"/>
      <c r="ACQ54" s="85"/>
      <c r="ACR54" s="85"/>
      <c r="ACS54" s="85"/>
      <c r="ACT54" s="85"/>
      <c r="ACU54" s="85"/>
      <c r="ACV54" s="85"/>
      <c r="ACW54" s="85"/>
      <c r="ACX54" s="85"/>
      <c r="ACY54" s="85"/>
      <c r="ACZ54" s="85"/>
      <c r="ADA54" s="85"/>
      <c r="ADB54" s="85"/>
      <c r="ADC54" s="85"/>
      <c r="ADD54" s="85"/>
      <c r="ADE54" s="85"/>
      <c r="ADF54" s="85"/>
      <c r="ADG54" s="85"/>
      <c r="ADH54" s="85"/>
      <c r="ADI54" s="85"/>
      <c r="ADJ54" s="85"/>
      <c r="ADK54" s="85"/>
      <c r="ADL54" s="85"/>
      <c r="ADM54" s="85"/>
      <c r="ADN54" s="85"/>
      <c r="ADO54" s="85"/>
      <c r="ADP54" s="85"/>
      <c r="ADQ54" s="85"/>
      <c r="ADR54" s="85"/>
      <c r="ADS54" s="85"/>
      <c r="ADT54" s="85"/>
      <c r="ADU54" s="85"/>
      <c r="ADV54" s="85"/>
      <c r="ADW54" s="85"/>
      <c r="ADX54" s="85"/>
      <c r="ADY54" s="85"/>
      <c r="ADZ54" s="85"/>
      <c r="AEA54" s="85"/>
      <c r="AEB54" s="85"/>
      <c r="AEC54" s="85"/>
      <c r="AED54" s="85"/>
      <c r="AEE54" s="85"/>
      <c r="AEF54" s="85"/>
      <c r="AEG54" s="85"/>
      <c r="AEH54" s="85"/>
      <c r="AEI54" s="85"/>
      <c r="AEJ54" s="85"/>
      <c r="AEK54" s="85"/>
      <c r="AEL54" s="85"/>
      <c r="AEM54" s="85"/>
      <c r="AEN54" s="85"/>
      <c r="AEO54" s="85"/>
      <c r="AEP54" s="85"/>
      <c r="AEQ54" s="85"/>
      <c r="AER54" s="85"/>
      <c r="AES54" s="85"/>
      <c r="AET54" s="85"/>
      <c r="AEU54" s="85"/>
      <c r="AEV54" s="85"/>
      <c r="AEW54" s="85"/>
      <c r="AEX54" s="85"/>
      <c r="AEY54" s="85"/>
      <c r="AEZ54" s="85"/>
      <c r="AFA54" s="85"/>
      <c r="AFB54" s="85"/>
      <c r="AFC54" s="85"/>
      <c r="AFD54" s="85"/>
      <c r="AFE54" s="85"/>
      <c r="AFF54" s="85"/>
      <c r="AFG54" s="85"/>
      <c r="AFH54" s="85"/>
      <c r="AFI54" s="85"/>
      <c r="AFJ54" s="85"/>
      <c r="AFK54" s="85"/>
      <c r="AFL54" s="85"/>
      <c r="AFM54" s="85"/>
      <c r="AFN54" s="85"/>
      <c r="AFO54" s="85"/>
      <c r="AFP54" s="85"/>
      <c r="AFQ54" s="85"/>
      <c r="AFR54" s="85"/>
      <c r="AFS54" s="85"/>
      <c r="AFT54" s="85"/>
      <c r="AFU54" s="85"/>
      <c r="AFV54" s="85"/>
      <c r="AFW54" s="85"/>
      <c r="AFX54" s="85"/>
      <c r="AFY54" s="85"/>
      <c r="AFZ54" s="85"/>
      <c r="AGA54" s="85"/>
      <c r="AGB54" s="85"/>
      <c r="AGC54" s="85"/>
      <c r="AGD54" s="85"/>
      <c r="AGE54" s="85"/>
      <c r="AGF54" s="85"/>
      <c r="AGG54" s="85"/>
      <c r="AGH54" s="85"/>
      <c r="AGI54" s="85"/>
      <c r="AGJ54" s="85"/>
      <c r="AGK54" s="85"/>
      <c r="AGL54" s="85"/>
      <c r="AGM54" s="85"/>
      <c r="AGN54" s="85"/>
      <c r="AGO54" s="85"/>
      <c r="AGP54" s="85"/>
      <c r="AGQ54" s="85"/>
      <c r="AGR54" s="85"/>
      <c r="AGS54" s="85"/>
      <c r="AGT54" s="85"/>
      <c r="AGU54" s="85"/>
      <c r="AGV54" s="85"/>
      <c r="AGW54" s="85"/>
      <c r="AGX54" s="85"/>
      <c r="AGY54" s="85"/>
      <c r="AGZ54" s="85"/>
      <c r="AHA54" s="85"/>
      <c r="AHB54" s="85"/>
      <c r="AHC54" s="85"/>
      <c r="AHD54" s="85"/>
      <c r="AHE54" s="85"/>
      <c r="AHF54" s="85"/>
      <c r="AHG54" s="85"/>
      <c r="AHH54" s="85"/>
      <c r="AHI54" s="85"/>
      <c r="AHJ54" s="85"/>
      <c r="AHK54" s="85"/>
      <c r="AHL54" s="85"/>
      <c r="AHM54" s="85"/>
      <c r="AHN54" s="85"/>
      <c r="AHO54" s="85"/>
      <c r="AHP54" s="85"/>
      <c r="AHQ54" s="85"/>
      <c r="AHR54" s="85"/>
      <c r="AHS54" s="85"/>
      <c r="AHT54" s="85"/>
      <c r="AHU54" s="85"/>
      <c r="AHV54" s="85"/>
      <c r="AHW54" s="85"/>
      <c r="AHX54" s="85"/>
      <c r="AHY54" s="85"/>
      <c r="AHZ54" s="85"/>
      <c r="AIA54" s="85"/>
      <c r="AIB54" s="85"/>
      <c r="AIC54" s="85"/>
      <c r="AID54" s="85"/>
      <c r="AIE54" s="85"/>
      <c r="AIF54" s="85"/>
      <c r="AIG54" s="85"/>
      <c r="AIH54" s="85"/>
      <c r="AII54" s="85"/>
      <c r="AIJ54" s="85"/>
      <c r="AIK54" s="85"/>
      <c r="AIL54" s="85"/>
      <c r="AIM54" s="85"/>
      <c r="AIN54" s="85"/>
      <c r="AIO54" s="85"/>
      <c r="AIP54" s="85"/>
      <c r="AIQ54" s="85"/>
      <c r="AIR54" s="85"/>
      <c r="AIS54" s="85"/>
      <c r="AIT54" s="85"/>
      <c r="AIU54" s="85"/>
      <c r="AIV54" s="85"/>
      <c r="AIW54" s="85"/>
      <c r="AIX54" s="85"/>
      <c r="AIY54" s="85"/>
      <c r="AIZ54" s="85"/>
      <c r="AJA54" s="85"/>
      <c r="AJB54" s="85"/>
      <c r="AJC54" s="85"/>
      <c r="AJD54" s="85"/>
      <c r="AJE54" s="85"/>
      <c r="AJF54" s="85"/>
      <c r="AJG54" s="85"/>
      <c r="AJH54" s="85"/>
      <c r="AJI54" s="85"/>
      <c r="AJJ54" s="85"/>
      <c r="AJK54" s="85"/>
      <c r="AJL54" s="85"/>
      <c r="AJM54" s="85"/>
      <c r="AJN54" s="85"/>
      <c r="AJO54" s="85"/>
      <c r="AJP54" s="85"/>
      <c r="AJQ54" s="85"/>
      <c r="AJR54" s="85"/>
      <c r="AJS54" s="85"/>
      <c r="AJT54" s="85"/>
      <c r="AJU54" s="85"/>
      <c r="AJV54" s="85"/>
      <c r="AJW54" s="85"/>
      <c r="AJX54" s="85"/>
      <c r="AJY54" s="85"/>
      <c r="AJZ54" s="85"/>
      <c r="AKA54" s="85"/>
      <c r="AKB54" s="85"/>
      <c r="AKC54" s="85"/>
      <c r="AKD54" s="85"/>
      <c r="AKE54" s="85"/>
      <c r="AKF54" s="85"/>
      <c r="AKG54" s="85"/>
      <c r="AKH54" s="85"/>
      <c r="AKI54" s="85"/>
      <c r="AKJ54" s="85"/>
      <c r="AKK54" s="85"/>
      <c r="AKL54" s="85"/>
      <c r="AKM54" s="85"/>
      <c r="AKN54" s="85"/>
      <c r="AKO54" s="85"/>
      <c r="AKP54" s="85"/>
      <c r="AKQ54" s="85"/>
      <c r="AKR54" s="85"/>
      <c r="AKS54" s="85"/>
      <c r="AKT54" s="85"/>
      <c r="AKU54" s="85"/>
      <c r="AKV54" s="85"/>
      <c r="AKW54" s="85"/>
      <c r="AKX54" s="85"/>
      <c r="AKY54" s="85"/>
      <c r="AKZ54" s="85"/>
      <c r="ALA54" s="85"/>
      <c r="ALB54" s="85"/>
      <c r="ALC54" s="85"/>
      <c r="ALD54" s="85"/>
      <c r="ALE54" s="85"/>
      <c r="ALF54" s="85"/>
      <c r="ALG54" s="85"/>
      <c r="ALH54" s="85"/>
      <c r="ALI54" s="85"/>
      <c r="ALJ54" s="85"/>
      <c r="ALK54" s="85"/>
      <c r="ALL54" s="85"/>
      <c r="ALM54" s="85"/>
      <c r="ALN54" s="85"/>
      <c r="ALO54" s="85"/>
      <c r="ALP54" s="85"/>
      <c r="ALQ54" s="85"/>
      <c r="ALR54" s="85"/>
      <c r="ALS54" s="85"/>
      <c r="ALT54" s="85"/>
      <c r="ALU54" s="85"/>
      <c r="ALV54" s="85"/>
      <c r="ALW54" s="85"/>
      <c r="ALX54" s="85"/>
      <c r="ALY54" s="85"/>
      <c r="ALZ54" s="85"/>
      <c r="AMA54" s="85"/>
      <c r="AMB54" s="85"/>
      <c r="AMC54" s="85"/>
      <c r="AMD54" s="85"/>
      <c r="AME54" s="85"/>
      <c r="AMF54" s="85"/>
      <c r="AMG54" s="85"/>
      <c r="AMH54" s="85"/>
      <c r="AMI54" s="85"/>
      <c r="AMJ54" s="85"/>
      <c r="AMK54" s="85"/>
      <c r="AML54" s="85"/>
      <c r="AMM54" s="85"/>
      <c r="AMN54" s="85"/>
      <c r="AMO54" s="85"/>
      <c r="AMP54" s="85"/>
      <c r="AMQ54" s="85"/>
      <c r="AMR54" s="85"/>
      <c r="AMS54" s="85"/>
      <c r="AMT54" s="85"/>
      <c r="AMU54" s="85"/>
      <c r="AMV54" s="85"/>
      <c r="AMW54" s="85"/>
      <c r="AMX54" s="85"/>
      <c r="AMY54" s="85"/>
      <c r="AMZ54" s="85"/>
      <c r="ANA54" s="85"/>
      <c r="ANB54" s="85"/>
      <c r="ANC54" s="85"/>
      <c r="AND54" s="85"/>
      <c r="ANE54" s="85"/>
      <c r="ANF54" s="85"/>
      <c r="ANG54" s="85"/>
      <c r="ANH54" s="85"/>
      <c r="ANI54" s="85"/>
      <c r="ANJ54" s="85"/>
      <c r="ANK54" s="85"/>
      <c r="ANL54" s="85"/>
      <c r="ANM54" s="85"/>
      <c r="ANN54" s="85"/>
      <c r="ANO54" s="85"/>
      <c r="ANP54" s="85"/>
      <c r="ANQ54" s="85"/>
      <c r="ANR54" s="85"/>
      <c r="ANS54" s="85"/>
      <c r="ANT54" s="85"/>
      <c r="ANU54" s="85"/>
      <c r="ANV54" s="85"/>
      <c r="ANW54" s="85"/>
      <c r="ANX54" s="85"/>
      <c r="ANY54" s="85"/>
      <c r="ANZ54" s="85"/>
      <c r="AOA54" s="85"/>
      <c r="AOB54" s="85"/>
      <c r="AOC54" s="85"/>
      <c r="AOD54" s="85"/>
      <c r="AOE54" s="85"/>
      <c r="AOF54" s="85"/>
      <c r="AOG54" s="85"/>
      <c r="AOH54" s="85"/>
      <c r="AOI54" s="85"/>
      <c r="AOJ54" s="85"/>
      <c r="AOK54" s="85"/>
      <c r="AOL54" s="85"/>
      <c r="AOM54" s="85"/>
      <c r="AON54" s="85"/>
      <c r="AOO54" s="85"/>
      <c r="AOP54" s="85"/>
      <c r="AOQ54" s="85"/>
      <c r="AOR54" s="85"/>
      <c r="AOS54" s="85"/>
      <c r="AOT54" s="85"/>
      <c r="AOU54" s="85"/>
      <c r="AOV54" s="85"/>
      <c r="AOW54" s="85"/>
      <c r="AOX54" s="85"/>
      <c r="AOY54" s="85"/>
      <c r="AOZ54" s="85"/>
      <c r="APA54" s="85"/>
      <c r="APB54" s="85"/>
      <c r="APC54" s="85"/>
      <c r="APD54" s="85"/>
      <c r="APE54" s="85"/>
      <c r="APF54" s="85"/>
      <c r="APG54" s="85"/>
      <c r="APH54" s="85"/>
      <c r="API54" s="85"/>
      <c r="APJ54" s="85"/>
      <c r="APK54" s="85"/>
      <c r="APL54" s="85"/>
      <c r="APM54" s="85"/>
      <c r="APN54" s="85"/>
      <c r="APO54" s="85"/>
      <c r="APP54" s="85"/>
      <c r="APQ54" s="85"/>
      <c r="APR54" s="85"/>
      <c r="APS54" s="85"/>
      <c r="APT54" s="85"/>
      <c r="APU54" s="85"/>
      <c r="APV54" s="85"/>
      <c r="APW54" s="85"/>
      <c r="APX54" s="85"/>
      <c r="APY54" s="85"/>
      <c r="APZ54" s="85"/>
      <c r="AQA54" s="85"/>
      <c r="AQB54" s="85"/>
      <c r="AQC54" s="85"/>
      <c r="AQD54" s="85"/>
      <c r="AQE54" s="85"/>
      <c r="AQF54" s="85"/>
      <c r="AQG54" s="85"/>
      <c r="AQH54" s="85"/>
      <c r="AQI54" s="85"/>
      <c r="AQJ54" s="85"/>
      <c r="AQK54" s="85"/>
      <c r="AQL54" s="85"/>
      <c r="AQM54" s="85"/>
      <c r="AQN54" s="85"/>
      <c r="AQO54" s="85"/>
      <c r="AQP54" s="85"/>
      <c r="AQQ54" s="85"/>
      <c r="AQR54" s="85"/>
      <c r="AQS54" s="85"/>
      <c r="AQT54" s="85"/>
      <c r="AQU54" s="85"/>
      <c r="AQV54" s="85"/>
      <c r="AQW54" s="85"/>
      <c r="AQX54" s="85"/>
      <c r="AQY54" s="85"/>
      <c r="AQZ54" s="85"/>
      <c r="ARA54" s="85"/>
      <c r="ARB54" s="85"/>
      <c r="ARC54" s="85"/>
      <c r="ARD54" s="85"/>
      <c r="ARE54" s="85"/>
      <c r="ARF54" s="85"/>
      <c r="ARG54" s="85"/>
      <c r="ARH54" s="85"/>
      <c r="ARI54" s="85"/>
      <c r="ARJ54" s="85"/>
      <c r="ARK54" s="85"/>
      <c r="ARL54" s="85"/>
      <c r="ARM54" s="85"/>
      <c r="ARN54" s="85"/>
      <c r="ARO54" s="85"/>
      <c r="ARP54" s="85"/>
      <c r="ARQ54" s="85"/>
      <c r="ARR54" s="85"/>
      <c r="ARS54" s="85"/>
      <c r="ART54" s="85"/>
      <c r="ARU54" s="85"/>
      <c r="ARV54" s="85"/>
      <c r="ARW54" s="85"/>
      <c r="ARX54" s="85"/>
      <c r="ARY54" s="85"/>
      <c r="ARZ54" s="85"/>
      <c r="ASA54" s="85"/>
      <c r="ASB54" s="85"/>
      <c r="ASC54" s="85"/>
      <c r="ASD54" s="85"/>
      <c r="ASE54" s="85"/>
      <c r="ASF54" s="85"/>
      <c r="ASG54" s="85"/>
      <c r="ASH54" s="85"/>
      <c r="ASI54" s="85"/>
      <c r="ASJ54" s="85"/>
      <c r="ASK54" s="85"/>
      <c r="ASL54" s="85"/>
      <c r="ASM54" s="85"/>
      <c r="ASN54" s="85"/>
      <c r="ASO54" s="85"/>
      <c r="ASP54" s="85"/>
      <c r="ASQ54" s="85"/>
      <c r="ASR54" s="85"/>
      <c r="ASS54" s="85"/>
      <c r="AST54" s="85"/>
      <c r="ASU54" s="85"/>
      <c r="ASV54" s="85"/>
      <c r="ASW54" s="85"/>
      <c r="ASX54" s="85"/>
      <c r="ASY54" s="85"/>
      <c r="ASZ54" s="85"/>
      <c r="ATA54" s="85"/>
      <c r="ATB54" s="85"/>
      <c r="ATC54" s="85"/>
      <c r="ATD54" s="85"/>
      <c r="ATE54" s="85"/>
      <c r="ATF54" s="85"/>
      <c r="ATG54" s="85"/>
      <c r="ATH54" s="85"/>
      <c r="ATI54" s="85"/>
      <c r="ATJ54" s="85"/>
      <c r="ATK54" s="85"/>
      <c r="ATL54" s="85"/>
      <c r="ATM54" s="85"/>
      <c r="ATN54" s="85"/>
      <c r="ATO54" s="85"/>
      <c r="ATP54" s="85"/>
      <c r="ATQ54" s="85"/>
      <c r="ATR54" s="85"/>
      <c r="ATS54" s="85"/>
      <c r="ATT54" s="85"/>
      <c r="ATU54" s="85"/>
      <c r="ATV54" s="85"/>
      <c r="ATW54" s="85"/>
      <c r="ATX54" s="85"/>
      <c r="ATY54" s="85"/>
      <c r="ATZ54" s="85"/>
      <c r="AUA54" s="85"/>
      <c r="AUB54" s="85"/>
      <c r="AUC54" s="85"/>
      <c r="AUD54" s="85"/>
      <c r="AUE54" s="85"/>
      <c r="AUF54" s="85"/>
      <c r="AUG54" s="85"/>
      <c r="AUH54" s="85"/>
      <c r="AUI54" s="85"/>
      <c r="AUJ54" s="85"/>
      <c r="AUK54" s="85"/>
      <c r="AUL54" s="85"/>
      <c r="AUM54" s="85"/>
      <c r="AUN54" s="85"/>
      <c r="AUO54" s="85"/>
      <c r="AUP54" s="85"/>
      <c r="AUQ54" s="85"/>
      <c r="AUR54" s="85"/>
      <c r="AUS54" s="85"/>
      <c r="AUT54" s="85"/>
      <c r="AUU54" s="85"/>
      <c r="AUV54" s="85"/>
      <c r="AUW54" s="85"/>
      <c r="AUX54" s="85"/>
      <c r="AUY54" s="85"/>
      <c r="AUZ54" s="85"/>
      <c r="AVA54" s="85"/>
      <c r="AVB54" s="85"/>
      <c r="AVC54" s="85"/>
      <c r="AVD54" s="85"/>
      <c r="AVE54" s="85"/>
      <c r="AVF54" s="85"/>
      <c r="AVG54" s="85"/>
      <c r="AVH54" s="85"/>
      <c r="AVI54" s="85"/>
      <c r="AVJ54" s="85"/>
      <c r="AVK54" s="85"/>
      <c r="AVL54" s="85"/>
      <c r="AVM54" s="85"/>
      <c r="AVN54" s="85"/>
      <c r="AVO54" s="85"/>
      <c r="AVP54" s="85"/>
      <c r="AVQ54" s="85"/>
      <c r="AVR54" s="85"/>
      <c r="AVS54" s="85"/>
      <c r="AVT54" s="85"/>
      <c r="AVU54" s="85"/>
      <c r="AVV54" s="85"/>
      <c r="AVW54" s="85"/>
      <c r="AVX54" s="85"/>
      <c r="AVY54" s="85"/>
      <c r="AVZ54" s="85"/>
      <c r="AWA54" s="85"/>
      <c r="AWB54" s="85"/>
      <c r="AWC54" s="85"/>
      <c r="AWD54" s="85"/>
      <c r="AWE54" s="85"/>
      <c r="AWF54" s="85"/>
      <c r="AWG54" s="85"/>
      <c r="AWH54" s="85"/>
      <c r="AWI54" s="85"/>
      <c r="AWJ54" s="85"/>
      <c r="AWK54" s="85"/>
      <c r="AWL54" s="85"/>
      <c r="AWM54" s="85"/>
      <c r="AWN54" s="85"/>
      <c r="AWO54" s="85"/>
      <c r="AWP54" s="85"/>
      <c r="AWQ54" s="85"/>
      <c r="AWR54" s="85"/>
      <c r="AWS54" s="85"/>
      <c r="AWT54" s="85"/>
      <c r="AWU54" s="85"/>
      <c r="AWV54" s="85"/>
      <c r="AWW54" s="85"/>
      <c r="AWX54" s="85"/>
      <c r="AWY54" s="85"/>
      <c r="AWZ54" s="85"/>
      <c r="AXA54" s="85"/>
      <c r="AXB54" s="85"/>
      <c r="AXC54" s="85"/>
      <c r="AXD54" s="85"/>
      <c r="AXE54" s="85"/>
      <c r="AXF54" s="85"/>
      <c r="AXG54" s="85"/>
      <c r="AXH54" s="85"/>
      <c r="AXI54" s="85"/>
      <c r="AXJ54" s="85"/>
      <c r="AXK54" s="85"/>
      <c r="AXL54" s="85"/>
      <c r="AXM54" s="85"/>
      <c r="AXN54" s="85"/>
      <c r="AXO54" s="85"/>
      <c r="AXP54" s="85"/>
      <c r="AXQ54" s="85"/>
      <c r="AXR54" s="85"/>
      <c r="AXS54" s="85"/>
      <c r="AXT54" s="85"/>
      <c r="AXU54" s="85"/>
      <c r="AXV54" s="85"/>
      <c r="AXW54" s="85"/>
      <c r="AXX54" s="85"/>
      <c r="AXY54" s="85"/>
      <c r="AXZ54" s="85"/>
      <c r="AYA54" s="85"/>
      <c r="AYB54" s="85"/>
      <c r="AYC54" s="85"/>
      <c r="AYD54" s="85"/>
      <c r="AYE54" s="85"/>
      <c r="AYF54" s="85"/>
      <c r="AYG54" s="85"/>
      <c r="AYH54" s="85"/>
      <c r="AYI54" s="85"/>
      <c r="AYJ54" s="85"/>
      <c r="AYK54" s="85"/>
      <c r="AYL54" s="85"/>
      <c r="AYM54" s="85"/>
      <c r="AYN54" s="85"/>
      <c r="AYO54" s="85"/>
      <c r="AYP54" s="85"/>
      <c r="AYQ54" s="85"/>
      <c r="AYR54" s="85"/>
      <c r="AYS54" s="85"/>
      <c r="AYT54" s="85"/>
      <c r="AYU54" s="85"/>
      <c r="AYV54" s="85"/>
      <c r="AYW54" s="85"/>
      <c r="AYX54" s="85"/>
      <c r="AYY54" s="85"/>
      <c r="AYZ54" s="85"/>
      <c r="AZA54" s="85"/>
      <c r="AZB54" s="85"/>
      <c r="AZC54" s="85"/>
      <c r="AZD54" s="85"/>
      <c r="AZE54" s="85"/>
      <c r="AZF54" s="85"/>
      <c r="AZG54" s="85"/>
      <c r="AZH54" s="85"/>
      <c r="AZI54" s="85"/>
      <c r="AZJ54" s="85"/>
      <c r="AZK54" s="85"/>
      <c r="AZL54" s="85"/>
      <c r="AZM54" s="85"/>
      <c r="AZN54" s="85"/>
      <c r="AZO54" s="85"/>
      <c r="AZP54" s="85"/>
      <c r="AZQ54" s="85"/>
      <c r="AZR54" s="85"/>
      <c r="AZS54" s="85"/>
      <c r="AZT54" s="85"/>
      <c r="AZU54" s="85"/>
      <c r="AZV54" s="85"/>
      <c r="AZW54" s="85"/>
      <c r="AZX54" s="85"/>
      <c r="AZY54" s="85"/>
      <c r="AZZ54" s="85"/>
      <c r="BAA54" s="85"/>
      <c r="BAB54" s="85"/>
      <c r="BAC54" s="85"/>
      <c r="BAD54" s="85"/>
      <c r="BAE54" s="85"/>
      <c r="BAF54" s="85"/>
      <c r="BAG54" s="85"/>
      <c r="BAH54" s="85"/>
      <c r="BAI54" s="85"/>
      <c r="BAJ54" s="85"/>
      <c r="BAK54" s="85"/>
      <c r="BAL54" s="85"/>
      <c r="BAM54" s="85"/>
      <c r="BAN54" s="85"/>
      <c r="BAO54" s="85"/>
      <c r="BAP54" s="85"/>
      <c r="BAQ54" s="85"/>
      <c r="BAR54" s="85"/>
      <c r="BAS54" s="85"/>
      <c r="BAT54" s="85"/>
      <c r="BAU54" s="85"/>
      <c r="BAV54" s="85"/>
      <c r="BAW54" s="85"/>
      <c r="BAX54" s="85"/>
      <c r="BAY54" s="85"/>
      <c r="BAZ54" s="85"/>
      <c r="BBA54" s="85"/>
      <c r="BBB54" s="85"/>
      <c r="BBC54" s="85"/>
      <c r="BBD54" s="85"/>
      <c r="BBE54" s="85"/>
      <c r="BBF54" s="85"/>
      <c r="BBG54" s="85"/>
      <c r="BBH54" s="85"/>
      <c r="BBI54" s="85"/>
      <c r="BBJ54" s="85"/>
      <c r="BBK54" s="85"/>
      <c r="BBL54" s="85"/>
      <c r="BBM54" s="85"/>
      <c r="BBN54" s="85"/>
      <c r="BBO54" s="85"/>
      <c r="BBP54" s="85"/>
      <c r="BBQ54" s="85"/>
      <c r="BBR54" s="85"/>
      <c r="BBS54" s="85"/>
      <c r="BBT54" s="85"/>
      <c r="BBU54" s="85"/>
      <c r="BBV54" s="85"/>
      <c r="BBW54" s="85"/>
      <c r="BBX54" s="85"/>
      <c r="BBY54" s="85"/>
      <c r="BBZ54" s="85"/>
      <c r="BCA54" s="85"/>
      <c r="BCB54" s="85"/>
      <c r="BCC54" s="85"/>
      <c r="BCD54" s="85"/>
      <c r="BCE54" s="85"/>
      <c r="BCF54" s="85"/>
      <c r="BCG54" s="85"/>
      <c r="BCH54" s="85"/>
      <c r="BCI54" s="85"/>
      <c r="BCJ54" s="85"/>
      <c r="BCK54" s="85"/>
      <c r="BCL54" s="85"/>
      <c r="BCM54" s="85"/>
      <c r="BCN54" s="85"/>
      <c r="BCO54" s="85"/>
      <c r="BCP54" s="85"/>
      <c r="BCQ54" s="85"/>
      <c r="BCR54" s="85"/>
      <c r="BCS54" s="85"/>
      <c r="BCT54" s="85"/>
      <c r="BCU54" s="85"/>
      <c r="BCV54" s="85"/>
      <c r="BCW54" s="85"/>
      <c r="BCX54" s="85"/>
      <c r="BCY54" s="85"/>
      <c r="BCZ54" s="85"/>
      <c r="BDA54" s="85"/>
      <c r="BDB54" s="85"/>
      <c r="BDC54" s="85"/>
      <c r="BDD54" s="85"/>
      <c r="BDE54" s="85"/>
      <c r="BDF54" s="85"/>
      <c r="BDG54" s="85"/>
      <c r="BDH54" s="85"/>
      <c r="BDI54" s="85"/>
      <c r="BDJ54" s="85"/>
      <c r="BDK54" s="85"/>
      <c r="BDL54" s="85"/>
      <c r="BDM54" s="85"/>
      <c r="BDN54" s="85"/>
      <c r="BDO54" s="85"/>
      <c r="BDP54" s="85"/>
      <c r="BDQ54" s="85"/>
      <c r="BDR54" s="85"/>
      <c r="BDS54" s="85"/>
      <c r="BDT54" s="85"/>
      <c r="BDU54" s="85"/>
      <c r="BDV54" s="85"/>
      <c r="BDW54" s="85"/>
      <c r="BDX54" s="85"/>
      <c r="BDY54" s="85"/>
      <c r="BDZ54" s="85"/>
      <c r="BEA54" s="85"/>
      <c r="BEB54" s="85"/>
      <c r="BEC54" s="85"/>
      <c r="BED54" s="85"/>
      <c r="BEE54" s="85"/>
      <c r="BEF54" s="85"/>
      <c r="BEG54" s="85"/>
      <c r="BEH54" s="85"/>
      <c r="BEI54" s="85"/>
      <c r="BEJ54" s="85"/>
      <c r="BEK54" s="85"/>
      <c r="BEL54" s="85"/>
      <c r="BEM54" s="85"/>
      <c r="BEN54" s="85"/>
      <c r="BEO54" s="85"/>
      <c r="BEP54" s="85"/>
      <c r="BEQ54" s="85"/>
      <c r="BER54" s="85"/>
      <c r="BES54" s="85"/>
      <c r="BET54" s="85"/>
      <c r="BEU54" s="85"/>
      <c r="BEV54" s="85"/>
      <c r="BEW54" s="85"/>
      <c r="BEX54" s="85"/>
      <c r="BEY54" s="85"/>
      <c r="BEZ54" s="85"/>
      <c r="BFA54" s="85"/>
      <c r="BFB54" s="85"/>
      <c r="BFC54" s="85"/>
      <c r="BFD54" s="85"/>
      <c r="BFE54" s="85"/>
      <c r="BFF54" s="85"/>
      <c r="BFG54" s="85"/>
      <c r="BFH54" s="85"/>
      <c r="BFI54" s="85"/>
      <c r="BFJ54" s="85"/>
      <c r="BFK54" s="85"/>
      <c r="BFL54" s="85"/>
      <c r="BFM54" s="85"/>
      <c r="BFN54" s="85"/>
      <c r="BFO54" s="85"/>
      <c r="BFP54" s="85"/>
      <c r="BFQ54" s="85"/>
      <c r="BFR54" s="85"/>
      <c r="BFS54" s="85"/>
      <c r="BFT54" s="85"/>
      <c r="BFU54" s="85"/>
      <c r="BFV54" s="85"/>
      <c r="BFW54" s="85"/>
      <c r="BFX54" s="85"/>
      <c r="BFY54" s="85"/>
      <c r="BFZ54" s="85"/>
      <c r="BGA54" s="85"/>
      <c r="BGB54" s="85"/>
      <c r="BGC54" s="85"/>
      <c r="BGD54" s="85"/>
      <c r="BGE54" s="85"/>
      <c r="BGF54" s="85"/>
      <c r="BGG54" s="85"/>
      <c r="BGH54" s="85"/>
      <c r="BGI54" s="85"/>
      <c r="BGJ54" s="85"/>
      <c r="BGK54" s="85"/>
      <c r="BGL54" s="85"/>
      <c r="BGM54" s="85"/>
      <c r="BGN54" s="85"/>
      <c r="BGO54" s="85"/>
      <c r="BGP54" s="85"/>
      <c r="BGQ54" s="85"/>
      <c r="BGR54" s="85"/>
      <c r="BGS54" s="85"/>
      <c r="BGT54" s="85"/>
      <c r="BGU54" s="85"/>
      <c r="BGV54" s="85"/>
      <c r="BGW54" s="85"/>
      <c r="BGX54" s="85"/>
      <c r="BGY54" s="85"/>
      <c r="BGZ54" s="85"/>
      <c r="BHA54" s="85"/>
      <c r="BHB54" s="85"/>
      <c r="BHC54" s="85"/>
      <c r="BHD54" s="85"/>
      <c r="BHE54" s="85"/>
      <c r="BHF54" s="85"/>
      <c r="BHG54" s="85"/>
      <c r="BHH54" s="85"/>
      <c r="BHI54" s="85"/>
      <c r="BHJ54" s="85"/>
      <c r="BHK54" s="85"/>
      <c r="BHL54" s="85"/>
      <c r="BHM54" s="85"/>
      <c r="BHN54" s="85"/>
      <c r="BHO54" s="85"/>
      <c r="BHP54" s="85"/>
      <c r="BHQ54" s="85"/>
      <c r="BHR54" s="85"/>
      <c r="BHS54" s="85"/>
      <c r="BHT54" s="85"/>
      <c r="BHU54" s="85"/>
      <c r="BHV54" s="85"/>
      <c r="BHW54" s="85"/>
      <c r="BHX54" s="85"/>
      <c r="BHY54" s="85"/>
      <c r="BHZ54" s="85"/>
      <c r="BIA54" s="85"/>
      <c r="BIB54" s="85"/>
      <c r="BIC54" s="85"/>
      <c r="BID54" s="85"/>
      <c r="BIE54" s="85"/>
      <c r="BIF54" s="85"/>
      <c r="BIG54" s="85"/>
      <c r="BIH54" s="85"/>
      <c r="BII54" s="85"/>
      <c r="BIJ54" s="85"/>
      <c r="BIK54" s="85"/>
      <c r="BIL54" s="85"/>
      <c r="BIM54" s="85"/>
      <c r="BIN54" s="85"/>
      <c r="BIO54" s="85"/>
      <c r="BIP54" s="85"/>
      <c r="BIQ54" s="85"/>
      <c r="BIR54" s="85"/>
      <c r="BIS54" s="85"/>
      <c r="BIT54" s="85"/>
      <c r="BIU54" s="85"/>
      <c r="BIV54" s="85"/>
      <c r="BIW54" s="85"/>
      <c r="BIX54" s="85"/>
      <c r="BIY54" s="85"/>
      <c r="BIZ54" s="85"/>
      <c r="BJA54" s="85"/>
      <c r="BJB54" s="85"/>
      <c r="BJC54" s="85"/>
      <c r="BJD54" s="85"/>
      <c r="BJE54" s="85"/>
      <c r="BJF54" s="85"/>
      <c r="BJG54" s="85"/>
      <c r="BJH54" s="85"/>
      <c r="BJI54" s="85"/>
      <c r="BJJ54" s="85"/>
      <c r="BJK54" s="85"/>
      <c r="BJL54" s="85"/>
      <c r="BJM54" s="85"/>
      <c r="BJN54" s="85"/>
      <c r="BJO54" s="85"/>
      <c r="BJP54" s="85"/>
      <c r="BJQ54" s="85"/>
      <c r="BJR54" s="85"/>
      <c r="BJS54" s="85"/>
      <c r="BJT54" s="85"/>
      <c r="BJU54" s="85"/>
      <c r="BJV54" s="85"/>
      <c r="BJW54" s="85"/>
      <c r="BJX54" s="85"/>
      <c r="BJY54" s="85"/>
      <c r="BJZ54" s="85"/>
      <c r="BKA54" s="85"/>
      <c r="BKB54" s="85"/>
      <c r="BKC54" s="85"/>
      <c r="BKD54" s="85"/>
      <c r="BKE54" s="85"/>
      <c r="BKF54" s="85"/>
      <c r="BKG54" s="85"/>
      <c r="BKH54" s="85"/>
      <c r="BKI54" s="85"/>
      <c r="BKJ54" s="85"/>
      <c r="BKK54" s="85"/>
      <c r="BKL54" s="85"/>
      <c r="BKM54" s="85"/>
      <c r="BKN54" s="85"/>
      <c r="BKO54" s="85"/>
      <c r="BKP54" s="85"/>
      <c r="BKQ54" s="85"/>
      <c r="BKR54" s="85"/>
      <c r="BKS54" s="85"/>
      <c r="BKT54" s="85"/>
      <c r="BKU54" s="85"/>
      <c r="BKV54" s="85"/>
      <c r="BKW54" s="85"/>
      <c r="BKX54" s="85"/>
      <c r="BKY54" s="85"/>
      <c r="BKZ54" s="85"/>
      <c r="BLA54" s="85"/>
      <c r="BLB54" s="85"/>
      <c r="BLC54" s="85"/>
      <c r="BLD54" s="85"/>
      <c r="BLE54" s="85"/>
      <c r="BLF54" s="85"/>
      <c r="BLG54" s="85"/>
      <c r="BLH54" s="85"/>
      <c r="BLI54" s="85"/>
      <c r="BLJ54" s="85"/>
      <c r="BLK54" s="85"/>
      <c r="BLL54" s="85"/>
      <c r="BLM54" s="85"/>
      <c r="BLN54" s="85"/>
      <c r="BLO54" s="85"/>
      <c r="BLP54" s="85"/>
      <c r="BLQ54" s="85"/>
      <c r="BLR54" s="85"/>
      <c r="BLS54" s="85"/>
      <c r="BLT54" s="85"/>
      <c r="BLU54" s="85"/>
      <c r="BLV54" s="85"/>
      <c r="BLW54" s="85"/>
      <c r="BLX54" s="85"/>
      <c r="BLY54" s="85"/>
      <c r="BLZ54" s="85"/>
      <c r="BMA54" s="85"/>
      <c r="BMB54" s="85"/>
      <c r="BMC54" s="85"/>
      <c r="BMD54" s="85"/>
      <c r="BME54" s="85"/>
      <c r="BMF54" s="85"/>
      <c r="BMG54" s="85"/>
      <c r="BMH54" s="85"/>
      <c r="BMI54" s="85"/>
      <c r="BMJ54" s="85"/>
      <c r="BMK54" s="85"/>
      <c r="BML54" s="85"/>
      <c r="BMM54" s="85"/>
      <c r="BMN54" s="85"/>
      <c r="BMO54" s="85"/>
      <c r="BMP54" s="85"/>
      <c r="BMQ54" s="85"/>
      <c r="BMR54" s="85"/>
      <c r="BMS54" s="85"/>
      <c r="BMT54" s="85"/>
      <c r="BMU54" s="85"/>
      <c r="BMV54" s="85"/>
      <c r="BMW54" s="85"/>
      <c r="BMX54" s="85"/>
      <c r="BMY54" s="85"/>
      <c r="BMZ54" s="85"/>
      <c r="BNA54" s="85"/>
      <c r="BNB54" s="85"/>
      <c r="BNC54" s="85"/>
      <c r="BND54" s="85"/>
      <c r="BNE54" s="85"/>
      <c r="BNF54" s="85"/>
      <c r="BNG54" s="85"/>
      <c r="BNH54" s="85"/>
      <c r="BNI54" s="85"/>
      <c r="BNJ54" s="85"/>
      <c r="BNK54" s="85"/>
      <c r="BNL54" s="85"/>
      <c r="BNM54" s="85"/>
      <c r="BNN54" s="85"/>
      <c r="BNO54" s="85"/>
      <c r="BNP54" s="85"/>
      <c r="BNQ54" s="85"/>
      <c r="BNR54" s="85"/>
      <c r="BNS54" s="85"/>
      <c r="BNT54" s="85"/>
      <c r="BNU54" s="85"/>
      <c r="BNV54" s="85"/>
      <c r="BNW54" s="85"/>
      <c r="BNX54" s="85"/>
      <c r="BNY54" s="85"/>
      <c r="BNZ54" s="85"/>
      <c r="BOA54" s="85"/>
      <c r="BOB54" s="85"/>
      <c r="BOC54" s="85"/>
      <c r="BOD54" s="85"/>
      <c r="BOE54" s="85"/>
      <c r="BOF54" s="85"/>
      <c r="BOG54" s="85"/>
      <c r="BOH54" s="85"/>
      <c r="BOI54" s="85"/>
      <c r="BOJ54" s="85"/>
      <c r="BOK54" s="85"/>
      <c r="BOL54" s="85"/>
      <c r="BOM54" s="85"/>
      <c r="BON54" s="85"/>
      <c r="BOO54" s="85"/>
      <c r="BOP54" s="85"/>
      <c r="BOQ54" s="85"/>
      <c r="BOR54" s="85"/>
      <c r="BOS54" s="85"/>
      <c r="BOT54" s="85"/>
      <c r="BOU54" s="85"/>
      <c r="BOV54" s="85"/>
      <c r="BOW54" s="85"/>
      <c r="BOX54" s="85"/>
      <c r="BOY54" s="85"/>
      <c r="BOZ54" s="85"/>
      <c r="BPA54" s="85"/>
      <c r="BPB54" s="85"/>
      <c r="BPC54" s="85"/>
      <c r="BPD54" s="85"/>
      <c r="BPE54" s="85"/>
      <c r="BPF54" s="85"/>
      <c r="BPG54" s="85"/>
      <c r="BPH54" s="85"/>
      <c r="BPI54" s="85"/>
      <c r="BPJ54" s="85"/>
      <c r="BPK54" s="85"/>
      <c r="BPL54" s="85"/>
      <c r="BPM54" s="85"/>
      <c r="BPN54" s="85"/>
      <c r="BPO54" s="85"/>
      <c r="BPP54" s="85"/>
      <c r="BPQ54" s="85"/>
      <c r="BPR54" s="85"/>
      <c r="BPS54" s="85"/>
      <c r="BPT54" s="85"/>
      <c r="BPU54" s="85"/>
      <c r="BPV54" s="85"/>
      <c r="BPW54" s="85"/>
      <c r="BPX54" s="85"/>
      <c r="BPY54" s="85"/>
      <c r="BPZ54" s="85"/>
      <c r="BQA54" s="85"/>
      <c r="BQB54" s="85"/>
      <c r="BQC54" s="85"/>
      <c r="BQD54" s="85"/>
      <c r="BQE54" s="85"/>
      <c r="BQF54" s="85"/>
      <c r="BQG54" s="85"/>
      <c r="BQH54" s="85"/>
      <c r="BQI54" s="85"/>
      <c r="BQJ54" s="85"/>
      <c r="BQK54" s="85"/>
      <c r="BQL54" s="85"/>
      <c r="BQM54" s="85"/>
      <c r="BQN54" s="85"/>
      <c r="BQO54" s="85"/>
      <c r="BQP54" s="85"/>
      <c r="BQQ54" s="85"/>
      <c r="BQR54" s="85"/>
      <c r="BQS54" s="85"/>
      <c r="BQT54" s="85"/>
      <c r="BQU54" s="85"/>
      <c r="BQV54" s="85"/>
      <c r="BQW54" s="85"/>
      <c r="BQX54" s="85"/>
      <c r="BQY54" s="85"/>
      <c r="BQZ54" s="85"/>
      <c r="BRA54" s="85"/>
      <c r="BRB54" s="85"/>
      <c r="BRC54" s="85"/>
      <c r="BRD54" s="85"/>
      <c r="BRE54" s="85"/>
      <c r="BRF54" s="85"/>
      <c r="BRG54" s="85"/>
      <c r="BRH54" s="85"/>
      <c r="BRI54" s="85"/>
      <c r="BRJ54" s="85"/>
      <c r="BRK54" s="85"/>
      <c r="BRL54" s="85"/>
      <c r="BRM54" s="85"/>
      <c r="BRN54" s="85"/>
      <c r="BRO54" s="85"/>
      <c r="BRP54" s="85"/>
      <c r="BRQ54" s="85"/>
      <c r="BRR54" s="85"/>
      <c r="BRS54" s="85"/>
      <c r="BRT54" s="85"/>
      <c r="BRU54" s="85"/>
      <c r="BRV54" s="85"/>
      <c r="BRW54" s="85"/>
      <c r="BRX54" s="85"/>
      <c r="BRY54" s="85"/>
      <c r="BRZ54" s="85"/>
      <c r="BSA54" s="85"/>
      <c r="BSB54" s="85"/>
      <c r="BSC54" s="85"/>
      <c r="BSD54" s="85"/>
      <c r="BSE54" s="85"/>
      <c r="BSF54" s="85"/>
      <c r="BSG54" s="85"/>
      <c r="BSH54" s="85"/>
      <c r="BSI54" s="85"/>
      <c r="BSJ54" s="85"/>
      <c r="BSK54" s="85"/>
      <c r="BSL54" s="85"/>
      <c r="BSM54" s="85"/>
      <c r="BSN54" s="85"/>
      <c r="BSO54" s="85"/>
      <c r="BSP54" s="85"/>
      <c r="BSQ54" s="85"/>
      <c r="BSR54" s="85"/>
      <c r="BSS54" s="85"/>
      <c r="BST54" s="85"/>
      <c r="BSU54" s="85"/>
      <c r="BSV54" s="85"/>
      <c r="BSW54" s="85"/>
      <c r="BSX54" s="85"/>
      <c r="BSY54" s="85"/>
      <c r="BSZ54" s="85"/>
      <c r="BTA54" s="85"/>
      <c r="BTB54" s="85"/>
      <c r="BTC54" s="85"/>
      <c r="BTD54" s="85"/>
      <c r="BTE54" s="85"/>
      <c r="BTF54" s="85"/>
      <c r="BTG54" s="85"/>
      <c r="BTH54" s="85"/>
      <c r="BTI54" s="85"/>
      <c r="BTJ54" s="85"/>
      <c r="BTK54" s="85"/>
      <c r="BTL54" s="85"/>
      <c r="BTM54" s="85"/>
      <c r="BTN54" s="85"/>
      <c r="BTO54" s="85"/>
      <c r="BTP54" s="85"/>
      <c r="BTQ54" s="85"/>
      <c r="BTR54" s="85"/>
      <c r="BTS54" s="85"/>
      <c r="BTT54" s="85"/>
      <c r="BTU54" s="85"/>
      <c r="BTV54" s="85"/>
      <c r="BTW54" s="85"/>
      <c r="BTX54" s="85"/>
      <c r="BTY54" s="85"/>
      <c r="BTZ54" s="85"/>
      <c r="BUA54" s="85"/>
      <c r="BUB54" s="85"/>
      <c r="BUC54" s="85"/>
      <c r="BUD54" s="85"/>
      <c r="BUE54" s="85"/>
      <c r="BUF54" s="85"/>
      <c r="BUG54" s="85"/>
      <c r="BUH54" s="85"/>
      <c r="BUI54" s="85"/>
      <c r="BUJ54" s="85"/>
      <c r="BUK54" s="85"/>
      <c r="BUL54" s="85"/>
      <c r="BUM54" s="85"/>
      <c r="BUN54" s="85"/>
      <c r="BUO54" s="85"/>
      <c r="BUP54" s="85"/>
      <c r="BUQ54" s="85"/>
      <c r="BUR54" s="85"/>
      <c r="BUS54" s="85"/>
      <c r="BUT54" s="85"/>
      <c r="BUU54" s="85"/>
      <c r="BUV54" s="85"/>
      <c r="BUW54" s="85"/>
      <c r="BUX54" s="85"/>
      <c r="BUY54" s="85"/>
      <c r="BUZ54" s="85"/>
      <c r="BVA54" s="85"/>
      <c r="BVB54" s="85"/>
      <c r="BVC54" s="85"/>
      <c r="BVD54" s="85"/>
      <c r="BVE54" s="85"/>
      <c r="BVF54" s="85"/>
      <c r="BVG54" s="85"/>
      <c r="BVH54" s="85"/>
      <c r="BVI54" s="85"/>
      <c r="BVJ54" s="85"/>
      <c r="BVK54" s="85"/>
      <c r="BVL54" s="85"/>
      <c r="BVM54" s="85"/>
      <c r="BVN54" s="85"/>
      <c r="BVO54" s="85"/>
      <c r="BVP54" s="85"/>
      <c r="BVQ54" s="85"/>
      <c r="BVR54" s="85"/>
      <c r="BVS54" s="85"/>
      <c r="BVT54" s="85"/>
      <c r="BVU54" s="85"/>
      <c r="BVV54" s="85"/>
      <c r="BVW54" s="85"/>
      <c r="BVX54" s="85"/>
      <c r="BVY54" s="85"/>
      <c r="BVZ54" s="85"/>
      <c r="BWA54" s="85"/>
      <c r="BWB54" s="85"/>
      <c r="BWC54" s="85"/>
      <c r="BWD54" s="85"/>
      <c r="BWE54" s="85"/>
      <c r="BWF54" s="85"/>
      <c r="BWG54" s="85"/>
      <c r="BWH54" s="85"/>
      <c r="BWI54" s="85"/>
      <c r="BWJ54" s="85"/>
      <c r="BWK54" s="85"/>
      <c r="BWL54" s="85"/>
      <c r="BWM54" s="85"/>
      <c r="BWN54" s="85"/>
      <c r="BWO54" s="85"/>
      <c r="BWP54" s="85"/>
      <c r="BWQ54" s="85"/>
      <c r="BWR54" s="85"/>
      <c r="BWS54" s="85"/>
      <c r="BWT54" s="85"/>
      <c r="BWU54" s="85"/>
      <c r="BWV54" s="85"/>
      <c r="BWW54" s="85"/>
      <c r="BWX54" s="85"/>
      <c r="BWY54" s="85"/>
      <c r="BWZ54" s="85"/>
      <c r="BXA54" s="85"/>
      <c r="BXB54" s="85"/>
      <c r="BXC54" s="85"/>
      <c r="BXD54" s="85"/>
      <c r="BXE54" s="85"/>
      <c r="BXF54" s="85"/>
      <c r="BXG54" s="85"/>
      <c r="BXH54" s="85"/>
      <c r="BXI54" s="85"/>
      <c r="BXJ54" s="85"/>
      <c r="BXK54" s="85"/>
      <c r="BXL54" s="85"/>
      <c r="BXM54" s="85"/>
      <c r="BXN54" s="85"/>
      <c r="BXO54" s="85"/>
      <c r="BXP54" s="85"/>
      <c r="BXQ54" s="85"/>
      <c r="BXR54" s="85"/>
      <c r="BXS54" s="85"/>
      <c r="BXT54" s="85"/>
      <c r="BXU54" s="85"/>
      <c r="BXV54" s="85"/>
      <c r="BXW54" s="85"/>
      <c r="BXX54" s="85"/>
      <c r="BXY54" s="85"/>
      <c r="BXZ54" s="85"/>
      <c r="BYA54" s="85"/>
      <c r="BYB54" s="85"/>
      <c r="BYC54" s="85"/>
      <c r="BYD54" s="85"/>
      <c r="BYE54" s="85"/>
      <c r="BYF54" s="85"/>
      <c r="BYG54" s="85"/>
      <c r="BYH54" s="85"/>
      <c r="BYI54" s="85"/>
      <c r="BYJ54" s="85"/>
      <c r="BYK54" s="85"/>
      <c r="BYL54" s="85"/>
      <c r="BYM54" s="85"/>
      <c r="BYN54" s="85"/>
      <c r="BYO54" s="85"/>
      <c r="BYP54" s="85"/>
      <c r="BYQ54" s="85"/>
      <c r="BYR54" s="85"/>
      <c r="BYS54" s="85"/>
      <c r="BYT54" s="85"/>
      <c r="BYU54" s="85"/>
      <c r="BYV54" s="85"/>
      <c r="BYW54" s="85"/>
      <c r="BYX54" s="85"/>
      <c r="BYY54" s="85"/>
      <c r="BYZ54" s="85"/>
      <c r="BZA54" s="85"/>
      <c r="BZB54" s="85"/>
      <c r="BZC54" s="85"/>
      <c r="BZD54" s="85"/>
      <c r="BZE54" s="85"/>
      <c r="BZF54" s="85"/>
      <c r="BZG54" s="85"/>
      <c r="BZH54" s="85"/>
      <c r="BZI54" s="85"/>
      <c r="BZJ54" s="85"/>
      <c r="BZK54" s="85"/>
      <c r="BZL54" s="85"/>
      <c r="BZM54" s="85"/>
      <c r="BZN54" s="85"/>
      <c r="BZO54" s="85"/>
      <c r="BZP54" s="85"/>
      <c r="BZQ54" s="85"/>
      <c r="BZR54" s="85"/>
      <c r="BZS54" s="85"/>
      <c r="BZT54" s="85"/>
      <c r="BZU54" s="85"/>
      <c r="BZV54" s="85"/>
      <c r="BZW54" s="85"/>
      <c r="BZX54" s="85"/>
      <c r="BZY54" s="85"/>
      <c r="BZZ54" s="85"/>
      <c r="CAA54" s="85"/>
      <c r="CAB54" s="85"/>
      <c r="CAC54" s="85"/>
      <c r="CAD54" s="85"/>
      <c r="CAE54" s="85"/>
      <c r="CAF54" s="85"/>
      <c r="CAG54" s="85"/>
      <c r="CAH54" s="85"/>
      <c r="CAI54" s="85"/>
      <c r="CAJ54" s="85"/>
      <c r="CAK54" s="85"/>
      <c r="CAL54" s="85"/>
      <c r="CAM54" s="85"/>
      <c r="CAN54" s="85"/>
      <c r="CAO54" s="85"/>
      <c r="CAP54" s="85"/>
      <c r="CAQ54" s="85"/>
      <c r="CAR54" s="85"/>
      <c r="CAS54" s="85"/>
      <c r="CAT54" s="85"/>
      <c r="CAU54" s="85"/>
      <c r="CAV54" s="85"/>
      <c r="CAW54" s="85"/>
      <c r="CAX54" s="85"/>
      <c r="CAY54" s="85"/>
      <c r="CAZ54" s="85"/>
      <c r="CBA54" s="85"/>
      <c r="CBB54" s="85"/>
      <c r="CBC54" s="85"/>
      <c r="CBD54" s="85"/>
      <c r="CBE54" s="85"/>
      <c r="CBF54" s="85"/>
      <c r="CBG54" s="85"/>
      <c r="CBH54" s="85"/>
      <c r="CBI54" s="85"/>
      <c r="CBJ54" s="85"/>
      <c r="CBK54" s="85"/>
      <c r="CBL54" s="85"/>
      <c r="CBM54" s="85"/>
      <c r="CBN54" s="85"/>
      <c r="CBO54" s="85"/>
      <c r="CBP54" s="85"/>
      <c r="CBQ54" s="85"/>
      <c r="CBR54" s="85"/>
      <c r="CBS54" s="85"/>
      <c r="CBT54" s="85"/>
      <c r="CBU54" s="85"/>
      <c r="CBV54" s="85"/>
      <c r="CBW54" s="85"/>
      <c r="CBX54" s="85"/>
      <c r="CBY54" s="85"/>
      <c r="CBZ54" s="85"/>
      <c r="CCA54" s="85"/>
      <c r="CCB54" s="85"/>
      <c r="CCC54" s="85"/>
      <c r="CCD54" s="85"/>
      <c r="CCE54" s="85"/>
      <c r="CCF54" s="85"/>
      <c r="CCG54" s="85"/>
      <c r="CCH54" s="85"/>
      <c r="CCI54" s="85"/>
      <c r="CCJ54" s="85"/>
      <c r="CCK54" s="85"/>
      <c r="CCL54" s="85"/>
      <c r="CCM54" s="85"/>
      <c r="CCN54" s="85"/>
      <c r="CCO54" s="85"/>
      <c r="CCP54" s="85"/>
      <c r="CCQ54" s="85"/>
      <c r="CCR54" s="85"/>
      <c r="CCS54" s="85"/>
      <c r="CCT54" s="85"/>
      <c r="CCU54" s="85"/>
      <c r="CCV54" s="85"/>
      <c r="CCW54" s="85"/>
      <c r="CCX54" s="85"/>
      <c r="CCY54" s="85"/>
      <c r="CCZ54" s="85"/>
      <c r="CDA54" s="85"/>
      <c r="CDB54" s="85"/>
      <c r="CDC54" s="85"/>
      <c r="CDD54" s="85"/>
      <c r="CDE54" s="85"/>
      <c r="CDF54" s="85"/>
      <c r="CDG54" s="85"/>
      <c r="CDH54" s="85"/>
      <c r="CDI54" s="85"/>
      <c r="CDJ54" s="85"/>
      <c r="CDK54" s="85"/>
      <c r="CDL54" s="85"/>
      <c r="CDM54" s="85"/>
      <c r="CDN54" s="85"/>
      <c r="CDO54" s="85"/>
      <c r="CDP54" s="85"/>
      <c r="CDQ54" s="85"/>
      <c r="CDR54" s="85"/>
      <c r="CDS54" s="85"/>
      <c r="CDT54" s="85"/>
      <c r="CDU54" s="85"/>
      <c r="CDV54" s="85"/>
      <c r="CDW54" s="85"/>
      <c r="CDX54" s="85"/>
      <c r="CDY54" s="85"/>
      <c r="CDZ54" s="85"/>
      <c r="CEA54" s="85"/>
      <c r="CEB54" s="85"/>
      <c r="CEC54" s="85"/>
      <c r="CED54" s="85"/>
      <c r="CEE54" s="85"/>
      <c r="CEF54" s="85"/>
      <c r="CEG54" s="85"/>
      <c r="CEH54" s="85"/>
      <c r="CEI54" s="85"/>
      <c r="CEJ54" s="85"/>
      <c r="CEK54" s="85"/>
      <c r="CEL54" s="85"/>
      <c r="CEM54" s="85"/>
      <c r="CEN54" s="85"/>
      <c r="CEO54" s="85"/>
      <c r="CEP54" s="85"/>
      <c r="CEQ54" s="85"/>
      <c r="CER54" s="85"/>
      <c r="CES54" s="85"/>
      <c r="CET54" s="85"/>
      <c r="CEU54" s="85"/>
      <c r="CEV54" s="85"/>
      <c r="CEW54" s="85"/>
      <c r="CEX54" s="85"/>
      <c r="CEY54" s="85"/>
      <c r="CEZ54" s="85"/>
      <c r="CFA54" s="85"/>
      <c r="CFB54" s="85"/>
      <c r="CFC54" s="85"/>
      <c r="CFD54" s="85"/>
      <c r="CFE54" s="85"/>
      <c r="CFF54" s="85"/>
      <c r="CFG54" s="85"/>
      <c r="CFH54" s="85"/>
      <c r="CFI54" s="85"/>
      <c r="CFJ54" s="85"/>
      <c r="CFK54" s="85"/>
      <c r="CFL54" s="85"/>
      <c r="CFM54" s="85"/>
      <c r="CFN54" s="85"/>
      <c r="CFO54" s="85"/>
      <c r="CFP54" s="85"/>
      <c r="CFQ54" s="85"/>
      <c r="CFR54" s="85"/>
      <c r="CFS54" s="85"/>
      <c r="CFT54" s="85"/>
      <c r="CFU54" s="85"/>
      <c r="CFV54" s="85"/>
      <c r="CFW54" s="85"/>
      <c r="CFX54" s="85"/>
      <c r="CFY54" s="85"/>
      <c r="CFZ54" s="85"/>
      <c r="CGA54" s="85"/>
      <c r="CGB54" s="85"/>
      <c r="CGC54" s="85"/>
      <c r="CGD54" s="85"/>
      <c r="CGE54" s="85"/>
      <c r="CGF54" s="85"/>
      <c r="CGG54" s="85"/>
      <c r="CGH54" s="85"/>
      <c r="CGI54" s="85"/>
      <c r="CGJ54" s="85"/>
      <c r="CGK54" s="85"/>
      <c r="CGL54" s="85"/>
      <c r="CGM54" s="85"/>
      <c r="CGN54" s="85"/>
      <c r="CGO54" s="85"/>
      <c r="CGP54" s="85"/>
      <c r="CGQ54" s="85"/>
      <c r="CGR54" s="85"/>
      <c r="CGS54" s="85"/>
      <c r="CGT54" s="85"/>
      <c r="CGU54" s="85"/>
      <c r="CGV54" s="85"/>
      <c r="CGW54" s="85"/>
      <c r="CGX54" s="85"/>
      <c r="CGY54" s="85"/>
      <c r="CGZ54" s="85"/>
      <c r="CHA54" s="85"/>
      <c r="CHB54" s="85"/>
      <c r="CHC54" s="85"/>
      <c r="CHD54" s="85"/>
      <c r="CHE54" s="85"/>
      <c r="CHF54" s="85"/>
      <c r="CHG54" s="85"/>
      <c r="CHH54" s="85"/>
      <c r="CHI54" s="85"/>
      <c r="CHJ54" s="85"/>
      <c r="CHK54" s="85"/>
      <c r="CHL54" s="85"/>
      <c r="CHM54" s="85"/>
      <c r="CHN54" s="85"/>
      <c r="CHO54" s="85"/>
      <c r="CHP54" s="85"/>
      <c r="CHQ54" s="85"/>
      <c r="CHR54" s="85"/>
      <c r="CHS54" s="85"/>
      <c r="CHT54" s="85"/>
      <c r="CHU54" s="85"/>
      <c r="CHV54" s="85"/>
      <c r="CHW54" s="85"/>
      <c r="CHX54" s="85"/>
      <c r="CHY54" s="85"/>
      <c r="CHZ54" s="85"/>
      <c r="CIA54" s="85"/>
      <c r="CIB54" s="85"/>
      <c r="CIC54" s="85"/>
      <c r="CID54" s="85"/>
      <c r="CIE54" s="85"/>
      <c r="CIF54" s="85"/>
      <c r="CIG54" s="85"/>
      <c r="CIH54" s="85"/>
      <c r="CII54" s="85"/>
      <c r="CIJ54" s="85"/>
      <c r="CIK54" s="85"/>
      <c r="CIL54" s="85"/>
      <c r="CIM54" s="85"/>
      <c r="CIN54" s="85"/>
      <c r="CIO54" s="85"/>
      <c r="CIP54" s="85"/>
      <c r="CIQ54" s="85"/>
      <c r="CIR54" s="85"/>
      <c r="CIS54" s="85"/>
      <c r="CIT54" s="85"/>
      <c r="CIU54" s="85"/>
      <c r="CIV54" s="85"/>
      <c r="CIW54" s="85"/>
      <c r="CIX54" s="85"/>
      <c r="CIY54" s="85"/>
      <c r="CIZ54" s="85"/>
      <c r="CJA54" s="85"/>
      <c r="CJB54" s="85"/>
      <c r="CJC54" s="85"/>
      <c r="CJD54" s="85"/>
      <c r="CJE54" s="85"/>
      <c r="CJF54" s="85"/>
      <c r="CJG54" s="85"/>
      <c r="CJH54" s="85"/>
      <c r="CJI54" s="85"/>
      <c r="CJJ54" s="85"/>
      <c r="CJK54" s="85"/>
      <c r="CJL54" s="85"/>
      <c r="CJM54" s="85"/>
      <c r="CJN54" s="85"/>
      <c r="CJO54" s="85"/>
      <c r="CJP54" s="85"/>
      <c r="CJQ54" s="85"/>
      <c r="CJR54" s="85"/>
      <c r="CJS54" s="85"/>
      <c r="CJT54" s="85"/>
      <c r="CJU54" s="85"/>
      <c r="CJV54" s="85"/>
      <c r="CJW54" s="85"/>
      <c r="CJX54" s="85"/>
      <c r="CJY54" s="85"/>
      <c r="CJZ54" s="85"/>
      <c r="CKA54" s="85"/>
      <c r="CKB54" s="85"/>
      <c r="CKC54" s="85"/>
      <c r="CKD54" s="85"/>
      <c r="CKE54" s="85"/>
      <c r="CKF54" s="85"/>
      <c r="CKG54" s="85"/>
      <c r="CKH54" s="85"/>
      <c r="CKI54" s="85"/>
      <c r="CKJ54" s="85"/>
      <c r="CKK54" s="85"/>
      <c r="CKL54" s="85"/>
      <c r="CKM54" s="85"/>
      <c r="CKN54" s="85"/>
      <c r="CKO54" s="85"/>
      <c r="CKP54" s="85"/>
      <c r="CKQ54" s="85"/>
      <c r="CKR54" s="85"/>
      <c r="CKS54" s="85"/>
      <c r="CKT54" s="85"/>
      <c r="CKU54" s="85"/>
      <c r="CKV54" s="85"/>
      <c r="CKW54" s="85"/>
      <c r="CKX54" s="85"/>
      <c r="CKY54" s="85"/>
      <c r="CKZ54" s="85"/>
      <c r="CLA54" s="85"/>
      <c r="CLB54" s="85"/>
      <c r="CLC54" s="85"/>
      <c r="CLD54" s="85"/>
      <c r="CLE54" s="85"/>
      <c r="CLF54" s="85"/>
      <c r="CLG54" s="85"/>
      <c r="CLH54" s="85"/>
      <c r="CLI54" s="85"/>
      <c r="CLJ54" s="85"/>
      <c r="CLK54" s="85"/>
      <c r="CLL54" s="85"/>
      <c r="CLM54" s="85"/>
      <c r="CLN54" s="85"/>
      <c r="CLO54" s="85"/>
      <c r="CLP54" s="85"/>
      <c r="CLQ54" s="85"/>
      <c r="CLR54" s="85"/>
      <c r="CLS54" s="85"/>
      <c r="CLT54" s="85"/>
      <c r="CLU54" s="85"/>
      <c r="CLV54" s="85"/>
      <c r="CLW54" s="85"/>
      <c r="CLX54" s="85"/>
      <c r="CLY54" s="85"/>
      <c r="CLZ54" s="85"/>
      <c r="CMA54" s="85"/>
      <c r="CMB54" s="85"/>
      <c r="CMC54" s="85"/>
      <c r="CMD54" s="85"/>
      <c r="CME54" s="85"/>
      <c r="CMF54" s="85"/>
      <c r="CMG54" s="85"/>
      <c r="CMH54" s="85"/>
      <c r="CMI54" s="85"/>
      <c r="CMJ54" s="85"/>
      <c r="CMK54" s="85"/>
      <c r="CML54" s="85"/>
      <c r="CMM54" s="85"/>
      <c r="CMN54" s="85"/>
      <c r="CMO54" s="85"/>
      <c r="CMP54" s="85"/>
      <c r="CMQ54" s="85"/>
      <c r="CMR54" s="85"/>
      <c r="CMS54" s="85"/>
      <c r="CMT54" s="85"/>
      <c r="CMU54" s="85"/>
      <c r="CMV54" s="85"/>
      <c r="CMW54" s="85"/>
      <c r="CMX54" s="85"/>
      <c r="CMY54" s="85"/>
      <c r="CMZ54" s="85"/>
      <c r="CNA54" s="85"/>
    </row>
    <row r="55" spans="1:2393" s="85" customFormat="1" ht="75" hidden="1" customHeight="1">
      <c r="A55" s="82"/>
      <c r="B55" s="83"/>
      <c r="C55" s="79"/>
      <c r="D55" s="79"/>
      <c r="E55" s="79"/>
      <c r="F55" s="79"/>
      <c r="G55" s="79"/>
      <c r="H55" s="84"/>
      <c r="I55" s="79"/>
      <c r="J55" s="79"/>
      <c r="K55" s="79"/>
      <c r="L55" s="79"/>
      <c r="M55" s="79"/>
      <c r="N55" s="79"/>
      <c r="O55" s="79"/>
      <c r="P55" s="79"/>
      <c r="Q55" s="80"/>
      <c r="R55" s="80"/>
      <c r="S55" s="79"/>
      <c r="T55" s="79"/>
      <c r="U55" s="79"/>
      <c r="V55" s="79"/>
      <c r="W55" s="79"/>
      <c r="X55" s="79"/>
      <c r="Y55" s="80"/>
      <c r="Z55" s="80"/>
      <c r="AA55" s="80"/>
      <c r="AB55" s="80"/>
      <c r="AC55" s="81"/>
      <c r="AD55" s="81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</row>
    <row r="56" spans="1:2393" s="85" customFormat="1" ht="47.25" hidden="1" customHeight="1">
      <c r="A56" s="82"/>
      <c r="B56" s="8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80"/>
      <c r="R56" s="80"/>
      <c r="S56" s="79"/>
      <c r="T56" s="79"/>
      <c r="U56" s="79"/>
      <c r="V56" s="79"/>
      <c r="W56" s="79"/>
      <c r="X56" s="79"/>
      <c r="Y56" s="80"/>
      <c r="Z56" s="80"/>
      <c r="AA56" s="80"/>
      <c r="AB56" s="80"/>
      <c r="AD56" s="81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</row>
    <row r="57" spans="1:2393" s="93" customFormat="1" ht="28.5" hidden="1" customHeight="1">
      <c r="A57" s="86"/>
      <c r="B57" s="87"/>
      <c r="C57" s="88"/>
      <c r="D57" s="88"/>
      <c r="E57" s="88"/>
      <c r="F57" s="88"/>
      <c r="G57" s="88"/>
      <c r="H57" s="89"/>
      <c r="I57" s="88"/>
      <c r="J57" s="89"/>
      <c r="K57" s="88"/>
      <c r="L57" s="88"/>
      <c r="M57" s="88"/>
      <c r="N57" s="88"/>
      <c r="O57" s="88"/>
      <c r="P57" s="88"/>
      <c r="Q57" s="80"/>
      <c r="R57" s="80"/>
      <c r="S57" s="89"/>
      <c r="T57" s="89"/>
      <c r="U57" s="89"/>
      <c r="V57" s="89"/>
      <c r="W57" s="89"/>
      <c r="X57" s="89"/>
      <c r="Y57" s="90"/>
      <c r="Z57" s="90"/>
      <c r="AA57" s="90"/>
      <c r="AB57" s="90"/>
      <c r="AC57" s="91"/>
      <c r="AD57" s="91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</row>
    <row r="58" spans="1:2393" s="97" customFormat="1" ht="18" hidden="1" customHeight="1">
      <c r="A58" s="94"/>
      <c r="B58" s="95"/>
      <c r="C58" s="88"/>
      <c r="D58" s="88"/>
      <c r="E58" s="88"/>
      <c r="F58" s="88"/>
      <c r="G58" s="88"/>
      <c r="H58" s="96"/>
      <c r="I58" s="88"/>
      <c r="J58" s="96"/>
      <c r="K58" s="88"/>
      <c r="L58" s="88"/>
      <c r="M58" s="88"/>
      <c r="N58" s="88"/>
      <c r="O58" s="88"/>
      <c r="P58" s="88"/>
      <c r="Q58" s="80"/>
      <c r="R58" s="80"/>
      <c r="S58" s="89"/>
      <c r="T58" s="89"/>
      <c r="U58" s="89"/>
      <c r="V58" s="89"/>
      <c r="W58" s="89"/>
      <c r="X58" s="89"/>
      <c r="Y58" s="90"/>
      <c r="Z58" s="90"/>
      <c r="AA58" s="90"/>
      <c r="AB58" s="90"/>
      <c r="AC58" s="91"/>
      <c r="AD58" s="91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</row>
    <row r="59" spans="1:2393" s="93" customFormat="1" ht="18" hidden="1" customHeight="1">
      <c r="A59" s="94"/>
      <c r="B59" s="95"/>
      <c r="C59" s="88"/>
      <c r="D59" s="88"/>
      <c r="E59" s="88"/>
      <c r="F59" s="88"/>
      <c r="G59" s="88"/>
      <c r="H59" s="98"/>
      <c r="I59" s="88"/>
      <c r="J59" s="98"/>
      <c r="K59" s="88"/>
      <c r="L59" s="88"/>
      <c r="M59" s="88"/>
      <c r="N59" s="88"/>
      <c r="O59" s="88"/>
      <c r="P59" s="88"/>
      <c r="Q59" s="80"/>
      <c r="R59" s="80"/>
      <c r="S59" s="89"/>
      <c r="T59" s="89"/>
      <c r="U59" s="89"/>
      <c r="V59" s="89"/>
      <c r="W59" s="89"/>
      <c r="X59" s="89"/>
      <c r="Y59" s="90"/>
      <c r="Z59" s="90"/>
      <c r="AA59" s="90"/>
      <c r="AB59" s="90"/>
      <c r="AC59" s="91"/>
      <c r="AD59" s="91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</row>
    <row r="60" spans="1:2393" s="93" customFormat="1" ht="18" hidden="1" customHeight="1">
      <c r="A60" s="94"/>
      <c r="B60" s="95"/>
      <c r="C60" s="88"/>
      <c r="D60" s="88"/>
      <c r="E60" s="88"/>
      <c r="F60" s="88"/>
      <c r="G60" s="88"/>
      <c r="H60" s="98"/>
      <c r="I60" s="88"/>
      <c r="J60" s="98"/>
      <c r="K60" s="88"/>
      <c r="L60" s="88"/>
      <c r="M60" s="88"/>
      <c r="N60" s="88"/>
      <c r="O60" s="88"/>
      <c r="P60" s="88"/>
      <c r="Q60" s="80"/>
      <c r="R60" s="80"/>
      <c r="S60" s="89"/>
      <c r="T60" s="89"/>
      <c r="U60" s="89"/>
      <c r="V60" s="89"/>
      <c r="W60" s="89"/>
      <c r="X60" s="89"/>
      <c r="Y60" s="90"/>
      <c r="Z60" s="90"/>
      <c r="AA60" s="90"/>
      <c r="AB60" s="90"/>
      <c r="AC60" s="91"/>
      <c r="AD60" s="91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</row>
    <row r="61" spans="1:2393" s="93" customFormat="1" ht="36.75" hidden="1" customHeight="1">
      <c r="A61" s="94"/>
      <c r="B61" s="95"/>
      <c r="C61" s="89"/>
      <c r="D61" s="89"/>
      <c r="E61" s="89"/>
      <c r="F61" s="89"/>
      <c r="G61" s="89"/>
      <c r="H61" s="98"/>
      <c r="I61" s="98"/>
      <c r="J61" s="98"/>
      <c r="K61" s="89"/>
      <c r="L61" s="89"/>
      <c r="M61" s="89"/>
      <c r="N61" s="89"/>
      <c r="O61" s="98"/>
      <c r="P61" s="98"/>
      <c r="Q61" s="80"/>
      <c r="R61" s="80"/>
      <c r="S61" s="89"/>
      <c r="T61" s="89"/>
      <c r="U61" s="89"/>
      <c r="V61" s="89"/>
      <c r="W61" s="89"/>
      <c r="X61" s="98"/>
      <c r="Y61" s="90"/>
      <c r="Z61" s="90"/>
      <c r="AA61" s="90"/>
      <c r="AB61" s="90"/>
      <c r="AC61" s="91"/>
      <c r="AD61" s="91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</row>
    <row r="62" spans="1:2393" s="93" customFormat="1" ht="17.25" hidden="1" customHeight="1">
      <c r="A62" s="99"/>
      <c r="B62" s="100"/>
      <c r="C62" s="88"/>
      <c r="D62" s="88"/>
      <c r="E62" s="88"/>
      <c r="F62" s="88"/>
      <c r="G62" s="88"/>
      <c r="H62" s="98"/>
      <c r="I62" s="88"/>
      <c r="J62" s="98"/>
      <c r="K62" s="89"/>
      <c r="L62" s="89"/>
      <c r="M62" s="88"/>
      <c r="N62" s="88"/>
      <c r="O62" s="88"/>
      <c r="P62" s="88"/>
      <c r="Q62" s="80"/>
      <c r="R62" s="80"/>
      <c r="S62" s="89"/>
      <c r="T62" s="89"/>
      <c r="U62" s="89"/>
      <c r="V62" s="89"/>
      <c r="W62" s="89"/>
      <c r="X62" s="89"/>
      <c r="Y62" s="90"/>
      <c r="Z62" s="90"/>
      <c r="AA62" s="90"/>
      <c r="AB62" s="90"/>
      <c r="AC62" s="91"/>
      <c r="AD62" s="91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</row>
    <row r="63" spans="1:2393" s="93" customFormat="1" ht="17.25" hidden="1" customHeight="1">
      <c r="A63" s="99"/>
      <c r="B63" s="100"/>
      <c r="C63" s="88"/>
      <c r="D63" s="88"/>
      <c r="E63" s="88"/>
      <c r="F63" s="88"/>
      <c r="G63" s="88"/>
      <c r="H63" s="98"/>
      <c r="I63" s="88"/>
      <c r="J63" s="98"/>
      <c r="K63" s="89"/>
      <c r="L63" s="89"/>
      <c r="M63" s="88"/>
      <c r="N63" s="88"/>
      <c r="O63" s="88"/>
      <c r="P63" s="88"/>
      <c r="Q63" s="80"/>
      <c r="R63" s="80"/>
      <c r="S63" s="89"/>
      <c r="T63" s="89"/>
      <c r="U63" s="89"/>
      <c r="V63" s="89"/>
      <c r="W63" s="89"/>
      <c r="X63" s="89"/>
      <c r="Y63" s="90"/>
      <c r="Z63" s="90"/>
      <c r="AA63" s="90"/>
      <c r="AB63" s="90"/>
      <c r="AC63" s="91"/>
      <c r="AD63" s="91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</row>
    <row r="64" spans="1:2393" s="93" customFormat="1" ht="17.25" hidden="1" customHeight="1">
      <c r="A64" s="101"/>
      <c r="B64" s="102"/>
      <c r="C64" s="88"/>
      <c r="D64" s="88"/>
      <c r="E64" s="88"/>
      <c r="F64" s="88"/>
      <c r="G64" s="88"/>
      <c r="H64" s="98"/>
      <c r="I64" s="88"/>
      <c r="J64" s="98"/>
      <c r="K64" s="89"/>
      <c r="L64" s="89"/>
      <c r="M64" s="88"/>
      <c r="N64" s="88"/>
      <c r="O64" s="88"/>
      <c r="P64" s="88"/>
      <c r="Q64" s="80"/>
      <c r="R64" s="80"/>
      <c r="S64" s="89"/>
      <c r="T64" s="89"/>
      <c r="U64" s="89"/>
      <c r="V64" s="89"/>
      <c r="W64" s="89"/>
      <c r="X64" s="89"/>
      <c r="Y64" s="90"/>
      <c r="Z64" s="90"/>
      <c r="AA64" s="90"/>
      <c r="AB64" s="90"/>
      <c r="AC64" s="91"/>
      <c r="AD64" s="91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</row>
    <row r="65" spans="1:170" s="93" customFormat="1" ht="17.25" hidden="1" customHeight="1">
      <c r="A65" s="101"/>
      <c r="B65" s="102"/>
      <c r="C65" s="88"/>
      <c r="D65" s="88"/>
      <c r="E65" s="88"/>
      <c r="F65" s="88"/>
      <c r="G65" s="88"/>
      <c r="H65" s="98"/>
      <c r="I65" s="88"/>
      <c r="J65" s="98"/>
      <c r="K65" s="89"/>
      <c r="L65" s="89"/>
      <c r="M65" s="88"/>
      <c r="N65" s="88"/>
      <c r="O65" s="88"/>
      <c r="P65" s="88"/>
      <c r="Q65" s="80"/>
      <c r="R65" s="80"/>
      <c r="S65" s="89"/>
      <c r="T65" s="89"/>
      <c r="U65" s="89"/>
      <c r="V65" s="89"/>
      <c r="W65" s="89"/>
      <c r="X65" s="89"/>
      <c r="Y65" s="90"/>
      <c r="Z65" s="90"/>
      <c r="AA65" s="90"/>
      <c r="AB65" s="90"/>
      <c r="AC65" s="91"/>
      <c r="AD65" s="91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</row>
    <row r="66" spans="1:170" s="93" customFormat="1" ht="17.25" hidden="1" customHeight="1">
      <c r="A66" s="101"/>
      <c r="B66" s="102"/>
      <c r="C66" s="88"/>
      <c r="D66" s="88"/>
      <c r="E66" s="88"/>
      <c r="F66" s="88"/>
      <c r="G66" s="88"/>
      <c r="H66" s="98"/>
      <c r="I66" s="88"/>
      <c r="J66" s="98"/>
      <c r="K66" s="89"/>
      <c r="L66" s="89"/>
      <c r="M66" s="88"/>
      <c r="N66" s="88"/>
      <c r="O66" s="88"/>
      <c r="P66" s="88"/>
      <c r="Q66" s="80"/>
      <c r="R66" s="80"/>
      <c r="S66" s="89"/>
      <c r="T66" s="89"/>
      <c r="U66" s="89"/>
      <c r="V66" s="89"/>
      <c r="W66" s="89"/>
      <c r="X66" s="89"/>
      <c r="Y66" s="90"/>
      <c r="Z66" s="90"/>
      <c r="AA66" s="90"/>
      <c r="AB66" s="90"/>
      <c r="AC66" s="91"/>
      <c r="AD66" s="91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</row>
    <row r="67" spans="1:170" s="93" customFormat="1" ht="17.25" hidden="1" customHeight="1">
      <c r="A67" s="101"/>
      <c r="B67" s="102"/>
      <c r="C67" s="88"/>
      <c r="D67" s="88"/>
      <c r="E67" s="88"/>
      <c r="F67" s="88"/>
      <c r="G67" s="88"/>
      <c r="H67" s="98"/>
      <c r="I67" s="88"/>
      <c r="J67" s="98"/>
      <c r="K67" s="89"/>
      <c r="L67" s="89"/>
      <c r="M67" s="88"/>
      <c r="N67" s="88"/>
      <c r="O67" s="88"/>
      <c r="P67" s="88"/>
      <c r="Q67" s="80"/>
      <c r="R67" s="80"/>
      <c r="S67" s="89"/>
      <c r="T67" s="89"/>
      <c r="U67" s="89"/>
      <c r="V67" s="89"/>
      <c r="W67" s="89"/>
      <c r="X67" s="89"/>
      <c r="Y67" s="90"/>
      <c r="Z67" s="90"/>
      <c r="AA67" s="90"/>
      <c r="AB67" s="90"/>
      <c r="AC67" s="91"/>
      <c r="AD67" s="91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</row>
    <row r="68" spans="1:170" s="93" customFormat="1" ht="17.25" hidden="1" customHeight="1">
      <c r="A68" s="101"/>
      <c r="B68" s="102"/>
      <c r="C68" s="88"/>
      <c r="D68" s="88"/>
      <c r="E68" s="88"/>
      <c r="F68" s="88"/>
      <c r="G68" s="88"/>
      <c r="H68" s="98"/>
      <c r="I68" s="88"/>
      <c r="J68" s="98"/>
      <c r="K68" s="89"/>
      <c r="L68" s="89"/>
      <c r="M68" s="88"/>
      <c r="N68" s="88"/>
      <c r="O68" s="88"/>
      <c r="P68" s="88"/>
      <c r="Q68" s="80"/>
      <c r="R68" s="80"/>
      <c r="S68" s="89"/>
      <c r="T68" s="89"/>
      <c r="U68" s="89"/>
      <c r="V68" s="89"/>
      <c r="W68" s="89"/>
      <c r="X68" s="89"/>
      <c r="Y68" s="90"/>
      <c r="Z68" s="90"/>
      <c r="AA68" s="90"/>
      <c r="AB68" s="90"/>
      <c r="AC68" s="91"/>
      <c r="AD68" s="91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</row>
    <row r="69" spans="1:170" s="93" customFormat="1" ht="17.25" hidden="1" customHeight="1">
      <c r="A69" s="101"/>
      <c r="B69" s="102"/>
      <c r="C69" s="88"/>
      <c r="D69" s="88"/>
      <c r="E69" s="88"/>
      <c r="F69" s="88"/>
      <c r="G69" s="88"/>
      <c r="H69" s="98"/>
      <c r="I69" s="88"/>
      <c r="J69" s="98"/>
      <c r="K69" s="89"/>
      <c r="L69" s="89"/>
      <c r="M69" s="88"/>
      <c r="N69" s="88"/>
      <c r="O69" s="88"/>
      <c r="P69" s="88"/>
      <c r="Q69" s="80"/>
      <c r="R69" s="80"/>
      <c r="S69" s="89"/>
      <c r="T69" s="89"/>
      <c r="U69" s="89"/>
      <c r="V69" s="89"/>
      <c r="W69" s="89"/>
      <c r="X69" s="89"/>
      <c r="Y69" s="90"/>
      <c r="Z69" s="90"/>
      <c r="AA69" s="90"/>
      <c r="AB69" s="90"/>
      <c r="AC69" s="91"/>
      <c r="AD69" s="91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</row>
    <row r="70" spans="1:170" s="97" customFormat="1" ht="17.25" hidden="1" customHeight="1">
      <c r="A70" s="101"/>
      <c r="B70" s="102"/>
      <c r="C70" s="88"/>
      <c r="D70" s="88"/>
      <c r="E70" s="88"/>
      <c r="F70" s="88"/>
      <c r="G70" s="88"/>
      <c r="H70" s="96"/>
      <c r="I70" s="88"/>
      <c r="J70" s="96"/>
      <c r="K70" s="89"/>
      <c r="L70" s="89"/>
      <c r="M70" s="88"/>
      <c r="N70" s="88"/>
      <c r="O70" s="88"/>
      <c r="P70" s="88"/>
      <c r="Q70" s="80"/>
      <c r="R70" s="80"/>
      <c r="S70" s="96"/>
      <c r="T70" s="88"/>
      <c r="U70" s="96"/>
      <c r="V70" s="88"/>
      <c r="W70" s="89"/>
      <c r="X70" s="89"/>
      <c r="Y70" s="103"/>
      <c r="Z70" s="103"/>
      <c r="AA70" s="103"/>
      <c r="AB70" s="103"/>
      <c r="AC70" s="104"/>
      <c r="AD70" s="105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</row>
    <row r="71" spans="1:170" s="97" customFormat="1" ht="20.25" hidden="1" customHeight="1">
      <c r="A71" s="101"/>
      <c r="B71" s="102"/>
      <c r="C71" s="88"/>
      <c r="D71" s="88"/>
      <c r="E71" s="88"/>
      <c r="F71" s="88"/>
      <c r="G71" s="88"/>
      <c r="H71" s="96"/>
      <c r="I71" s="88"/>
      <c r="J71" s="96"/>
      <c r="K71" s="89"/>
      <c r="L71" s="89"/>
      <c r="M71" s="88"/>
      <c r="N71" s="88"/>
      <c r="O71" s="88"/>
      <c r="P71" s="88"/>
      <c r="Q71" s="80"/>
      <c r="R71" s="80"/>
      <c r="S71" s="96"/>
      <c r="T71" s="88"/>
      <c r="U71" s="96"/>
      <c r="V71" s="88"/>
      <c r="W71" s="89"/>
      <c r="X71" s="89"/>
      <c r="Y71" s="103"/>
      <c r="Z71" s="103"/>
      <c r="AA71" s="103"/>
      <c r="AB71" s="103"/>
      <c r="AC71" s="104"/>
      <c r="AD71" s="105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</row>
    <row r="72" spans="1:170" s="97" customFormat="1" ht="20.25" hidden="1" customHeight="1">
      <c r="A72" s="101"/>
      <c r="B72" s="102"/>
      <c r="C72" s="88"/>
      <c r="D72" s="88"/>
      <c r="E72" s="88"/>
      <c r="F72" s="88"/>
      <c r="G72" s="88"/>
      <c r="H72" s="96"/>
      <c r="I72" s="88"/>
      <c r="J72" s="96"/>
      <c r="K72" s="89"/>
      <c r="L72" s="89"/>
      <c r="M72" s="88"/>
      <c r="N72" s="88"/>
      <c r="O72" s="88"/>
      <c r="P72" s="88"/>
      <c r="Q72" s="80"/>
      <c r="R72" s="80"/>
      <c r="S72" s="96"/>
      <c r="T72" s="88"/>
      <c r="U72" s="96"/>
      <c r="V72" s="88"/>
      <c r="W72" s="89"/>
      <c r="X72" s="89"/>
      <c r="Y72" s="103"/>
      <c r="Z72" s="103"/>
      <c r="AA72" s="103"/>
      <c r="AB72" s="103"/>
      <c r="AC72" s="104"/>
      <c r="AD72" s="105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</row>
    <row r="73" spans="1:170" s="97" customFormat="1" ht="20.25" hidden="1" customHeight="1">
      <c r="A73" s="101"/>
      <c r="B73" s="102"/>
      <c r="C73" s="88"/>
      <c r="D73" s="88"/>
      <c r="E73" s="88"/>
      <c r="F73" s="88"/>
      <c r="G73" s="88"/>
      <c r="H73" s="96"/>
      <c r="I73" s="88"/>
      <c r="J73" s="96"/>
      <c r="K73" s="89"/>
      <c r="L73" s="89"/>
      <c r="M73" s="88"/>
      <c r="N73" s="88"/>
      <c r="O73" s="88"/>
      <c r="P73" s="88"/>
      <c r="Q73" s="80"/>
      <c r="R73" s="80"/>
      <c r="S73" s="96"/>
      <c r="T73" s="88"/>
      <c r="U73" s="96"/>
      <c r="V73" s="88"/>
      <c r="W73" s="89"/>
      <c r="X73" s="89"/>
      <c r="Y73" s="103"/>
      <c r="Z73" s="103"/>
      <c r="AA73" s="103"/>
      <c r="AB73" s="103"/>
      <c r="AC73" s="104"/>
      <c r="AD73" s="105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</row>
    <row r="74" spans="1:170" s="97" customFormat="1" ht="20.25" hidden="1" customHeight="1">
      <c r="A74" s="101"/>
      <c r="B74" s="102"/>
      <c r="C74" s="88"/>
      <c r="D74" s="88"/>
      <c r="E74" s="88"/>
      <c r="F74" s="88"/>
      <c r="G74" s="88"/>
      <c r="H74" s="96"/>
      <c r="I74" s="88"/>
      <c r="J74" s="96"/>
      <c r="K74" s="89"/>
      <c r="L74" s="89"/>
      <c r="M74" s="88"/>
      <c r="N74" s="88"/>
      <c r="O74" s="88"/>
      <c r="P74" s="88"/>
      <c r="Q74" s="80"/>
      <c r="R74" s="80"/>
      <c r="S74" s="96"/>
      <c r="T74" s="88"/>
      <c r="U74" s="96"/>
      <c r="V74" s="88"/>
      <c r="W74" s="89"/>
      <c r="X74" s="89"/>
      <c r="Y74" s="103"/>
      <c r="Z74" s="103"/>
      <c r="AA74" s="103"/>
      <c r="AB74" s="103"/>
      <c r="AC74" s="104"/>
      <c r="AD74" s="105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</row>
    <row r="75" spans="1:170" s="97" customFormat="1" ht="20.25" hidden="1" customHeight="1">
      <c r="A75" s="101"/>
      <c r="B75" s="102"/>
      <c r="C75" s="88"/>
      <c r="D75" s="88"/>
      <c r="E75" s="88"/>
      <c r="F75" s="88"/>
      <c r="G75" s="88"/>
      <c r="H75" s="96"/>
      <c r="I75" s="88"/>
      <c r="J75" s="96"/>
      <c r="K75" s="89"/>
      <c r="L75" s="89"/>
      <c r="M75" s="88"/>
      <c r="N75" s="88"/>
      <c r="O75" s="88"/>
      <c r="P75" s="88"/>
      <c r="Q75" s="80"/>
      <c r="R75" s="80"/>
      <c r="S75" s="96"/>
      <c r="T75" s="88"/>
      <c r="U75" s="96"/>
      <c r="V75" s="88"/>
      <c r="W75" s="89"/>
      <c r="X75" s="89"/>
      <c r="Y75" s="103"/>
      <c r="Z75" s="103"/>
      <c r="AA75" s="103"/>
      <c r="AB75" s="103"/>
      <c r="AC75" s="104"/>
      <c r="AD75" s="105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</row>
    <row r="76" spans="1:170" s="97" customFormat="1" ht="20.25" hidden="1" customHeight="1">
      <c r="A76" s="101"/>
      <c r="B76" s="102"/>
      <c r="C76" s="88"/>
      <c r="D76" s="88"/>
      <c r="E76" s="88"/>
      <c r="F76" s="88"/>
      <c r="G76" s="88"/>
      <c r="H76" s="96"/>
      <c r="I76" s="88"/>
      <c r="J76" s="96"/>
      <c r="K76" s="89"/>
      <c r="L76" s="89"/>
      <c r="M76" s="88"/>
      <c r="N76" s="88"/>
      <c r="O76" s="88"/>
      <c r="P76" s="88"/>
      <c r="Q76" s="80"/>
      <c r="R76" s="80"/>
      <c r="S76" s="96"/>
      <c r="T76" s="88"/>
      <c r="U76" s="96"/>
      <c r="V76" s="88"/>
      <c r="W76" s="89"/>
      <c r="X76" s="89"/>
      <c r="Y76" s="103"/>
      <c r="Z76" s="103"/>
      <c r="AA76" s="103"/>
      <c r="AB76" s="103"/>
      <c r="AC76" s="104"/>
      <c r="AD76" s="105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</row>
    <row r="77" spans="1:170" s="97" customFormat="1" ht="20.25" hidden="1" customHeight="1">
      <c r="A77" s="101"/>
      <c r="B77" s="102"/>
      <c r="C77" s="88"/>
      <c r="D77" s="88"/>
      <c r="E77" s="88"/>
      <c r="F77" s="88"/>
      <c r="G77" s="88"/>
      <c r="H77" s="96"/>
      <c r="I77" s="88"/>
      <c r="J77" s="96"/>
      <c r="K77" s="89"/>
      <c r="L77" s="89"/>
      <c r="M77" s="88"/>
      <c r="N77" s="88"/>
      <c r="O77" s="88"/>
      <c r="P77" s="88"/>
      <c r="Q77" s="80"/>
      <c r="R77" s="80"/>
      <c r="S77" s="96"/>
      <c r="T77" s="88"/>
      <c r="U77" s="96"/>
      <c r="V77" s="88"/>
      <c r="W77" s="89"/>
      <c r="X77" s="89"/>
      <c r="Y77" s="103"/>
      <c r="Z77" s="103"/>
      <c r="AA77" s="103"/>
      <c r="AB77" s="103"/>
      <c r="AC77" s="104"/>
      <c r="AD77" s="105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</row>
    <row r="78" spans="1:170" s="97" customFormat="1" ht="35.25" hidden="1" customHeight="1">
      <c r="A78" s="101"/>
      <c r="B78" s="102"/>
      <c r="C78" s="88"/>
      <c r="D78" s="88"/>
      <c r="E78" s="88"/>
      <c r="F78" s="88"/>
      <c r="G78" s="88"/>
      <c r="H78" s="96"/>
      <c r="I78" s="88"/>
      <c r="J78" s="96"/>
      <c r="K78" s="89"/>
      <c r="L78" s="89"/>
      <c r="M78" s="88"/>
      <c r="N78" s="88"/>
      <c r="O78" s="88"/>
      <c r="P78" s="88"/>
      <c r="Q78" s="80"/>
      <c r="R78" s="80"/>
      <c r="S78" s="96"/>
      <c r="T78" s="88"/>
      <c r="U78" s="96"/>
      <c r="V78" s="88"/>
      <c r="W78" s="89"/>
      <c r="X78" s="89"/>
      <c r="Y78" s="103"/>
      <c r="Z78" s="103"/>
      <c r="AA78" s="103"/>
      <c r="AB78" s="103"/>
      <c r="AC78" s="104"/>
      <c r="AD78" s="105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</row>
    <row r="79" spans="1:170" s="97" customFormat="1" ht="40.5" hidden="1" customHeight="1">
      <c r="A79" s="101"/>
      <c r="B79" s="102"/>
      <c r="C79" s="88"/>
      <c r="D79" s="88"/>
      <c r="E79" s="88"/>
      <c r="F79" s="88"/>
      <c r="G79" s="88"/>
      <c r="H79" s="96"/>
      <c r="I79" s="88"/>
      <c r="J79" s="96"/>
      <c r="K79" s="89"/>
      <c r="L79" s="89"/>
      <c r="M79" s="88"/>
      <c r="N79" s="88"/>
      <c r="O79" s="88"/>
      <c r="P79" s="88"/>
      <c r="Q79" s="80"/>
      <c r="R79" s="80"/>
      <c r="S79" s="96"/>
      <c r="T79" s="88"/>
      <c r="U79" s="96"/>
      <c r="V79" s="88"/>
      <c r="W79" s="89"/>
      <c r="X79" s="89"/>
      <c r="Y79" s="103"/>
      <c r="Z79" s="103"/>
      <c r="AA79" s="103"/>
      <c r="AB79" s="103"/>
      <c r="AC79" s="104"/>
      <c r="AD79" s="105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</row>
    <row r="80" spans="1:170" s="97" customFormat="1" ht="17.25" hidden="1" customHeight="1">
      <c r="A80" s="101"/>
      <c r="B80" s="102"/>
      <c r="C80" s="88"/>
      <c r="D80" s="88"/>
      <c r="E80" s="88"/>
      <c r="F80" s="88"/>
      <c r="G80" s="88"/>
      <c r="H80" s="96"/>
      <c r="I80" s="88"/>
      <c r="J80" s="96"/>
      <c r="K80" s="89"/>
      <c r="L80" s="89"/>
      <c r="M80" s="88"/>
      <c r="N80" s="88"/>
      <c r="O80" s="88"/>
      <c r="P80" s="88"/>
      <c r="Q80" s="80"/>
      <c r="R80" s="80"/>
      <c r="S80" s="96"/>
      <c r="T80" s="88"/>
      <c r="U80" s="96"/>
      <c r="V80" s="88"/>
      <c r="W80" s="89"/>
      <c r="X80" s="89"/>
      <c r="Y80" s="103"/>
      <c r="Z80" s="103"/>
      <c r="AA80" s="103"/>
      <c r="AB80" s="103"/>
      <c r="AC80" s="104"/>
      <c r="AD80" s="105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</row>
    <row r="81" spans="1:2393" s="110" customFormat="1" ht="16.5" hidden="1" customHeight="1">
      <c r="A81" s="77"/>
      <c r="B81" s="78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106"/>
      <c r="R81" s="106"/>
      <c r="S81" s="79"/>
      <c r="T81" s="79"/>
      <c r="U81" s="79"/>
      <c r="V81" s="79"/>
      <c r="W81" s="79"/>
      <c r="X81" s="79"/>
      <c r="Y81" s="106"/>
      <c r="Z81" s="107"/>
      <c r="AA81" s="106"/>
      <c r="AB81" s="107"/>
      <c r="AC81" s="81"/>
      <c r="AD81" s="81"/>
      <c r="AE81" s="108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8"/>
      <c r="CM81" s="108"/>
      <c r="CN81" s="108"/>
      <c r="CO81" s="108"/>
      <c r="CP81" s="108"/>
      <c r="CQ81" s="108"/>
      <c r="CR81" s="108"/>
      <c r="CS81" s="108"/>
      <c r="CT81" s="108"/>
      <c r="CU81" s="108"/>
      <c r="CV81" s="108"/>
      <c r="CW81" s="108"/>
      <c r="CX81" s="108"/>
      <c r="CY81" s="108"/>
      <c r="CZ81" s="108"/>
      <c r="DA81" s="108"/>
      <c r="DB81" s="108"/>
      <c r="DC81" s="108"/>
      <c r="DD81" s="108"/>
      <c r="DE81" s="108"/>
      <c r="DF81" s="108"/>
      <c r="DG81" s="108"/>
      <c r="DH81" s="108"/>
      <c r="DI81" s="108"/>
      <c r="DJ81" s="108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8"/>
      <c r="DV81" s="108"/>
      <c r="DW81" s="108"/>
      <c r="DX81" s="108"/>
      <c r="DY81" s="108"/>
      <c r="DZ81" s="108"/>
      <c r="EA81" s="108"/>
      <c r="EB81" s="108"/>
      <c r="EC81" s="108"/>
      <c r="ED81" s="108"/>
      <c r="EE81" s="108"/>
      <c r="EF81" s="108"/>
      <c r="EG81" s="108"/>
      <c r="EH81" s="108"/>
      <c r="EI81" s="108"/>
      <c r="EJ81" s="108"/>
      <c r="EK81" s="108"/>
      <c r="EL81" s="108"/>
      <c r="EM81" s="108"/>
      <c r="EN81" s="108"/>
      <c r="EO81" s="108"/>
      <c r="EP81" s="108"/>
      <c r="EQ81" s="108"/>
      <c r="ER81" s="108"/>
      <c r="ES81" s="108"/>
      <c r="ET81" s="108"/>
      <c r="EU81" s="108"/>
      <c r="EV81" s="108"/>
      <c r="EW81" s="108"/>
      <c r="EX81" s="108"/>
      <c r="EY81" s="108"/>
      <c r="EZ81" s="108"/>
      <c r="FA81" s="108"/>
      <c r="FB81" s="108"/>
      <c r="FC81" s="108"/>
      <c r="FD81" s="108"/>
      <c r="FE81" s="108"/>
      <c r="FF81" s="108"/>
      <c r="FG81" s="108"/>
      <c r="FH81" s="108"/>
      <c r="FI81" s="108"/>
      <c r="FJ81" s="108"/>
      <c r="FK81" s="108"/>
      <c r="FL81" s="108"/>
      <c r="FM81" s="108"/>
      <c r="FN81" s="108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  <c r="IW81" s="112"/>
      <c r="IX81" s="112"/>
      <c r="IY81" s="112"/>
      <c r="IZ81" s="112"/>
      <c r="JA81" s="112"/>
      <c r="JB81" s="112"/>
      <c r="JC81" s="112"/>
      <c r="JD81" s="112"/>
      <c r="JE81" s="112"/>
      <c r="JF81" s="112"/>
      <c r="JG81" s="112"/>
      <c r="JH81" s="112"/>
      <c r="JI81" s="112"/>
      <c r="JJ81" s="112"/>
      <c r="JK81" s="112"/>
      <c r="JL81" s="112"/>
      <c r="JM81" s="112"/>
      <c r="JN81" s="112"/>
      <c r="JO81" s="112"/>
      <c r="JP81" s="112"/>
      <c r="JQ81" s="112"/>
      <c r="JR81" s="112"/>
      <c r="JS81" s="112"/>
      <c r="JT81" s="112"/>
      <c r="JU81" s="112"/>
      <c r="JV81" s="112"/>
      <c r="JW81" s="112"/>
      <c r="JX81" s="112"/>
      <c r="JY81" s="112"/>
      <c r="JZ81" s="112"/>
      <c r="KA81" s="112"/>
      <c r="KB81" s="112"/>
      <c r="KC81" s="112"/>
      <c r="KD81" s="112"/>
      <c r="KE81" s="112"/>
      <c r="KF81" s="112"/>
      <c r="KG81" s="112"/>
      <c r="KH81" s="112"/>
      <c r="KI81" s="112"/>
      <c r="KJ81" s="112"/>
      <c r="KK81" s="112"/>
      <c r="KL81" s="112"/>
      <c r="KM81" s="112"/>
      <c r="KN81" s="112"/>
      <c r="KO81" s="112"/>
      <c r="KP81" s="112"/>
      <c r="KQ81" s="112"/>
      <c r="KR81" s="112"/>
      <c r="KS81" s="112"/>
      <c r="KT81" s="112"/>
      <c r="KU81" s="112"/>
      <c r="KV81" s="112"/>
      <c r="KW81" s="112"/>
      <c r="KX81" s="112"/>
      <c r="KY81" s="112"/>
      <c r="KZ81" s="112"/>
      <c r="LA81" s="112"/>
      <c r="LB81" s="112"/>
      <c r="LC81" s="112"/>
      <c r="LD81" s="112"/>
      <c r="LE81" s="112"/>
      <c r="LF81" s="112"/>
      <c r="LG81" s="112"/>
      <c r="LH81" s="112"/>
      <c r="LI81" s="112"/>
      <c r="LJ81" s="112"/>
      <c r="LK81" s="112"/>
      <c r="LL81" s="112"/>
      <c r="LM81" s="112"/>
      <c r="LN81" s="112"/>
      <c r="LO81" s="112"/>
      <c r="LP81" s="112"/>
      <c r="LQ81" s="112"/>
      <c r="LR81" s="112"/>
      <c r="LS81" s="112"/>
      <c r="LT81" s="112"/>
      <c r="LU81" s="112"/>
      <c r="LV81" s="112"/>
      <c r="LW81" s="112"/>
      <c r="LX81" s="112"/>
      <c r="LY81" s="112"/>
      <c r="LZ81" s="112"/>
      <c r="MA81" s="112"/>
      <c r="MB81" s="112"/>
      <c r="MC81" s="112"/>
      <c r="MD81" s="112"/>
      <c r="ME81" s="112"/>
      <c r="MF81" s="112"/>
      <c r="MG81" s="112"/>
      <c r="MH81" s="112"/>
      <c r="MI81" s="112"/>
      <c r="MJ81" s="112"/>
      <c r="MK81" s="112"/>
      <c r="ML81" s="112"/>
      <c r="MM81" s="112"/>
      <c r="MN81" s="112"/>
      <c r="MO81" s="112"/>
      <c r="MP81" s="112"/>
      <c r="MQ81" s="112"/>
      <c r="MR81" s="112"/>
      <c r="MS81" s="112"/>
      <c r="MT81" s="112"/>
      <c r="MU81" s="112"/>
      <c r="MV81" s="112"/>
      <c r="MW81" s="112"/>
      <c r="MX81" s="112"/>
      <c r="MY81" s="112"/>
      <c r="MZ81" s="112"/>
      <c r="NA81" s="112"/>
      <c r="NB81" s="112"/>
      <c r="NC81" s="112"/>
      <c r="ND81" s="112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2"/>
      <c r="NS81" s="112"/>
      <c r="NT81" s="112"/>
      <c r="NU81" s="112"/>
      <c r="NV81" s="112"/>
      <c r="NW81" s="112"/>
      <c r="NX81" s="112"/>
      <c r="NY81" s="112"/>
      <c r="NZ81" s="112"/>
      <c r="OA81" s="112"/>
      <c r="OB81" s="112"/>
      <c r="OC81" s="112"/>
      <c r="OD81" s="112"/>
      <c r="OE81" s="112"/>
      <c r="OF81" s="112"/>
      <c r="OG81" s="112"/>
      <c r="OH81" s="112"/>
      <c r="OI81" s="112"/>
      <c r="OJ81" s="112"/>
      <c r="OK81" s="112"/>
      <c r="OL81" s="112"/>
      <c r="OM81" s="112"/>
      <c r="ON81" s="112"/>
      <c r="OO81" s="112"/>
      <c r="OP81" s="112"/>
      <c r="OQ81" s="112"/>
      <c r="OR81" s="112"/>
      <c r="OS81" s="112"/>
      <c r="OT81" s="112"/>
      <c r="OU81" s="112"/>
      <c r="OV81" s="112"/>
      <c r="OW81" s="112"/>
      <c r="OX81" s="112"/>
      <c r="OY81" s="112"/>
      <c r="OZ81" s="112"/>
      <c r="PA81" s="112"/>
      <c r="PB81" s="112"/>
      <c r="PC81" s="112"/>
      <c r="PD81" s="112"/>
      <c r="PE81" s="112"/>
      <c r="PF81" s="112"/>
      <c r="PG81" s="112"/>
      <c r="PH81" s="112"/>
      <c r="PI81" s="112"/>
      <c r="PJ81" s="112"/>
      <c r="PK81" s="112"/>
      <c r="PL81" s="112"/>
      <c r="PM81" s="112"/>
      <c r="PN81" s="112"/>
      <c r="PO81" s="112"/>
      <c r="PP81" s="112"/>
      <c r="PQ81" s="112"/>
      <c r="PR81" s="112"/>
      <c r="PS81" s="112"/>
      <c r="PT81" s="112"/>
      <c r="PU81" s="112"/>
      <c r="PV81" s="112"/>
      <c r="PW81" s="112"/>
      <c r="PX81" s="112"/>
      <c r="PY81" s="112"/>
      <c r="PZ81" s="112"/>
      <c r="QA81" s="112"/>
      <c r="QB81" s="112"/>
      <c r="QC81" s="112"/>
      <c r="QD81" s="112"/>
      <c r="QE81" s="112"/>
      <c r="QF81" s="112"/>
      <c r="QG81" s="112"/>
      <c r="QH81" s="112"/>
      <c r="QI81" s="112"/>
      <c r="QJ81" s="112"/>
      <c r="QK81" s="112"/>
      <c r="QL81" s="112"/>
      <c r="QM81" s="112"/>
      <c r="QN81" s="112"/>
      <c r="QO81" s="112"/>
      <c r="QP81" s="112"/>
      <c r="QQ81" s="112"/>
      <c r="QR81" s="112"/>
      <c r="QS81" s="112"/>
      <c r="QT81" s="112"/>
      <c r="QU81" s="112"/>
      <c r="QV81" s="112"/>
      <c r="QW81" s="112"/>
      <c r="QX81" s="112"/>
      <c r="QY81" s="112"/>
      <c r="QZ81" s="112"/>
      <c r="RA81" s="112"/>
      <c r="RB81" s="112"/>
      <c r="RC81" s="112"/>
      <c r="RD81" s="112"/>
      <c r="RE81" s="112"/>
      <c r="RF81" s="112"/>
      <c r="RG81" s="112"/>
      <c r="RH81" s="112"/>
      <c r="RI81" s="112"/>
      <c r="RJ81" s="112"/>
      <c r="RK81" s="112"/>
      <c r="RL81" s="112"/>
      <c r="RM81" s="112"/>
      <c r="RN81" s="112"/>
      <c r="RO81" s="112"/>
      <c r="RP81" s="112"/>
      <c r="RQ81" s="112"/>
      <c r="RR81" s="112"/>
      <c r="RS81" s="112"/>
      <c r="RT81" s="112"/>
      <c r="RU81" s="112"/>
      <c r="RV81" s="112"/>
      <c r="RW81" s="112"/>
      <c r="RX81" s="112"/>
      <c r="RY81" s="112"/>
      <c r="RZ81" s="112"/>
      <c r="SA81" s="112"/>
      <c r="SB81" s="112"/>
      <c r="SC81" s="112"/>
      <c r="SD81" s="112"/>
      <c r="SE81" s="112"/>
      <c r="SF81" s="112"/>
      <c r="SG81" s="112"/>
      <c r="SH81" s="112"/>
      <c r="SI81" s="112"/>
      <c r="SJ81" s="112"/>
      <c r="SK81" s="112"/>
      <c r="SL81" s="112"/>
      <c r="SM81" s="112"/>
      <c r="SN81" s="112"/>
      <c r="SO81" s="112"/>
      <c r="SP81" s="112"/>
      <c r="SQ81" s="112"/>
      <c r="SR81" s="112"/>
      <c r="SS81" s="112"/>
      <c r="ST81" s="112"/>
      <c r="SU81" s="112"/>
      <c r="SV81" s="112"/>
      <c r="SW81" s="112"/>
      <c r="SX81" s="112"/>
      <c r="SY81" s="112"/>
      <c r="SZ81" s="112"/>
      <c r="TA81" s="112"/>
      <c r="TB81" s="112"/>
      <c r="TC81" s="112"/>
      <c r="TD81" s="112"/>
      <c r="TE81" s="112"/>
      <c r="TF81" s="112"/>
      <c r="TG81" s="112"/>
      <c r="TH81" s="112"/>
      <c r="TI81" s="112"/>
      <c r="TJ81" s="112"/>
      <c r="TK81" s="112"/>
      <c r="TL81" s="112"/>
      <c r="TM81" s="112"/>
      <c r="TN81" s="112"/>
      <c r="TO81" s="112"/>
      <c r="TP81" s="112"/>
      <c r="TQ81" s="112"/>
      <c r="TR81" s="112"/>
      <c r="TS81" s="112"/>
      <c r="TT81" s="112"/>
      <c r="TU81" s="112"/>
      <c r="TV81" s="112"/>
      <c r="TW81" s="112"/>
      <c r="TX81" s="112"/>
      <c r="TY81" s="112"/>
      <c r="TZ81" s="112"/>
      <c r="UA81" s="112"/>
      <c r="UB81" s="112"/>
      <c r="UC81" s="112"/>
      <c r="UD81" s="112"/>
      <c r="UE81" s="112"/>
      <c r="UF81" s="112"/>
      <c r="UG81" s="112"/>
      <c r="UH81" s="112"/>
      <c r="UI81" s="112"/>
      <c r="UJ81" s="112"/>
      <c r="UK81" s="112"/>
      <c r="UL81" s="112"/>
      <c r="UM81" s="112"/>
      <c r="UN81" s="112"/>
      <c r="UO81" s="112"/>
      <c r="UP81" s="112"/>
      <c r="UQ81" s="112"/>
      <c r="UR81" s="112"/>
      <c r="US81" s="112"/>
      <c r="UT81" s="112"/>
      <c r="UU81" s="112"/>
      <c r="UV81" s="112"/>
      <c r="UW81" s="112"/>
      <c r="UX81" s="112"/>
      <c r="UY81" s="112"/>
      <c r="UZ81" s="112"/>
      <c r="VA81" s="112"/>
      <c r="VB81" s="112"/>
      <c r="VC81" s="112"/>
      <c r="VD81" s="112"/>
      <c r="VE81" s="112"/>
      <c r="VF81" s="112"/>
      <c r="VG81" s="112"/>
      <c r="VH81" s="112"/>
      <c r="VI81" s="112"/>
      <c r="VJ81" s="112"/>
      <c r="VK81" s="112"/>
      <c r="VL81" s="112"/>
      <c r="VM81" s="112"/>
      <c r="VN81" s="112"/>
      <c r="VO81" s="112"/>
      <c r="VP81" s="112"/>
      <c r="VQ81" s="112"/>
      <c r="VR81" s="112"/>
      <c r="VS81" s="112"/>
      <c r="VT81" s="112"/>
      <c r="VU81" s="112"/>
      <c r="VV81" s="112"/>
      <c r="VW81" s="112"/>
      <c r="VX81" s="112"/>
      <c r="VY81" s="112"/>
      <c r="VZ81" s="112"/>
      <c r="WA81" s="112"/>
      <c r="WB81" s="112"/>
      <c r="WC81" s="112"/>
      <c r="WD81" s="112"/>
      <c r="WE81" s="112"/>
      <c r="WF81" s="112"/>
      <c r="WG81" s="112"/>
      <c r="WH81" s="112"/>
      <c r="WI81" s="112"/>
      <c r="WJ81" s="112"/>
      <c r="WK81" s="112"/>
      <c r="WL81" s="112"/>
      <c r="WM81" s="112"/>
      <c r="WN81" s="112"/>
      <c r="WO81" s="112"/>
      <c r="WP81" s="112"/>
      <c r="WQ81" s="112"/>
      <c r="WR81" s="112"/>
      <c r="WS81" s="112"/>
      <c r="WT81" s="112"/>
      <c r="WU81" s="112"/>
      <c r="WV81" s="112"/>
      <c r="WW81" s="112"/>
      <c r="WX81" s="112"/>
      <c r="WY81" s="112"/>
      <c r="WZ81" s="112"/>
      <c r="XA81" s="112"/>
      <c r="XB81" s="112"/>
      <c r="XC81" s="112"/>
      <c r="XD81" s="112"/>
      <c r="XE81" s="112"/>
      <c r="XF81" s="112"/>
      <c r="XG81" s="112"/>
      <c r="XH81" s="112"/>
      <c r="XI81" s="112"/>
      <c r="XJ81" s="112"/>
      <c r="XK81" s="112"/>
      <c r="XL81" s="112"/>
      <c r="XM81" s="112"/>
      <c r="XN81" s="112"/>
      <c r="XO81" s="112"/>
      <c r="XP81" s="112"/>
      <c r="XQ81" s="112"/>
      <c r="XR81" s="112"/>
      <c r="XS81" s="112"/>
      <c r="XT81" s="112"/>
      <c r="XU81" s="112"/>
      <c r="XV81" s="112"/>
      <c r="XW81" s="112"/>
      <c r="XX81" s="112"/>
      <c r="XY81" s="112"/>
      <c r="XZ81" s="112"/>
      <c r="YA81" s="112"/>
      <c r="YB81" s="112"/>
      <c r="YC81" s="112"/>
      <c r="YD81" s="112"/>
      <c r="YE81" s="112"/>
      <c r="YF81" s="112"/>
      <c r="YG81" s="112"/>
      <c r="YH81" s="112"/>
      <c r="YI81" s="112"/>
      <c r="YJ81" s="112"/>
      <c r="YK81" s="112"/>
      <c r="YL81" s="112"/>
      <c r="YM81" s="112"/>
      <c r="YN81" s="112"/>
      <c r="YO81" s="112"/>
      <c r="YP81" s="112"/>
      <c r="YQ81" s="112"/>
      <c r="YR81" s="112"/>
      <c r="YS81" s="112"/>
      <c r="YT81" s="112"/>
      <c r="YU81" s="112"/>
      <c r="YV81" s="112"/>
      <c r="YW81" s="112"/>
      <c r="YX81" s="112"/>
      <c r="YY81" s="112"/>
      <c r="YZ81" s="112"/>
      <c r="ZA81" s="112"/>
      <c r="ZB81" s="112"/>
      <c r="ZC81" s="112"/>
      <c r="ZD81" s="112"/>
      <c r="ZE81" s="112"/>
      <c r="ZF81" s="112"/>
      <c r="ZG81" s="112"/>
      <c r="ZH81" s="112"/>
      <c r="ZI81" s="112"/>
      <c r="ZJ81" s="112"/>
      <c r="ZK81" s="112"/>
      <c r="ZL81" s="112"/>
      <c r="ZM81" s="112"/>
      <c r="ZN81" s="112"/>
      <c r="ZO81" s="112"/>
      <c r="ZP81" s="112"/>
      <c r="ZQ81" s="112"/>
      <c r="ZR81" s="112"/>
      <c r="ZS81" s="112"/>
      <c r="ZT81" s="112"/>
      <c r="ZU81" s="112"/>
      <c r="ZV81" s="112"/>
      <c r="ZW81" s="112"/>
      <c r="ZX81" s="112"/>
      <c r="ZY81" s="112"/>
      <c r="ZZ81" s="112"/>
      <c r="AAA81" s="112"/>
      <c r="AAB81" s="112"/>
      <c r="AAC81" s="112"/>
      <c r="AAD81" s="112"/>
      <c r="AAE81" s="112"/>
      <c r="AAF81" s="112"/>
      <c r="AAG81" s="112"/>
      <c r="AAH81" s="112"/>
      <c r="AAI81" s="112"/>
      <c r="AAJ81" s="112"/>
      <c r="AAK81" s="112"/>
      <c r="AAL81" s="112"/>
      <c r="AAM81" s="112"/>
      <c r="AAN81" s="112"/>
      <c r="AAO81" s="112"/>
      <c r="AAP81" s="112"/>
      <c r="AAQ81" s="112"/>
      <c r="AAR81" s="112"/>
      <c r="AAS81" s="112"/>
      <c r="AAT81" s="112"/>
      <c r="AAU81" s="112"/>
      <c r="AAV81" s="112"/>
      <c r="AAW81" s="112"/>
      <c r="AAX81" s="112"/>
      <c r="AAY81" s="112"/>
      <c r="AAZ81" s="112"/>
      <c r="ABA81" s="112"/>
      <c r="ABB81" s="112"/>
      <c r="ABC81" s="112"/>
      <c r="ABD81" s="112"/>
      <c r="ABE81" s="112"/>
      <c r="ABF81" s="112"/>
      <c r="ABG81" s="112"/>
      <c r="ABH81" s="112"/>
      <c r="ABI81" s="112"/>
      <c r="ABJ81" s="112"/>
      <c r="ABK81" s="112"/>
      <c r="ABL81" s="112"/>
      <c r="ABM81" s="112"/>
      <c r="ABN81" s="112"/>
      <c r="ABO81" s="112"/>
      <c r="ABP81" s="112"/>
      <c r="ABQ81" s="112"/>
      <c r="ABR81" s="112"/>
      <c r="ABS81" s="112"/>
      <c r="ABT81" s="112"/>
      <c r="ABU81" s="112"/>
      <c r="ABV81" s="112"/>
      <c r="ABW81" s="112"/>
      <c r="ABX81" s="112"/>
      <c r="ABY81" s="112"/>
      <c r="ABZ81" s="112"/>
      <c r="ACA81" s="112"/>
      <c r="ACB81" s="112"/>
      <c r="ACC81" s="112"/>
      <c r="ACD81" s="112"/>
      <c r="ACE81" s="112"/>
      <c r="ACF81" s="112"/>
      <c r="ACG81" s="112"/>
      <c r="ACH81" s="112"/>
      <c r="ACI81" s="112"/>
      <c r="ACJ81" s="112"/>
      <c r="ACK81" s="112"/>
      <c r="ACL81" s="112"/>
      <c r="ACM81" s="112"/>
      <c r="ACN81" s="112"/>
      <c r="ACO81" s="112"/>
      <c r="ACP81" s="112"/>
      <c r="ACQ81" s="112"/>
      <c r="ACR81" s="112"/>
      <c r="ACS81" s="112"/>
      <c r="ACT81" s="112"/>
      <c r="ACU81" s="112"/>
      <c r="ACV81" s="112"/>
      <c r="ACW81" s="112"/>
      <c r="ACX81" s="112"/>
      <c r="ACY81" s="112"/>
      <c r="ACZ81" s="112"/>
      <c r="ADA81" s="112"/>
      <c r="ADB81" s="112"/>
      <c r="ADC81" s="112"/>
      <c r="ADD81" s="112"/>
      <c r="ADE81" s="112"/>
      <c r="ADF81" s="112"/>
      <c r="ADG81" s="112"/>
      <c r="ADH81" s="112"/>
      <c r="ADI81" s="112"/>
      <c r="ADJ81" s="112"/>
      <c r="ADK81" s="112"/>
      <c r="ADL81" s="112"/>
      <c r="ADM81" s="112"/>
      <c r="ADN81" s="112"/>
      <c r="ADO81" s="112"/>
      <c r="ADP81" s="112"/>
      <c r="ADQ81" s="112"/>
      <c r="ADR81" s="112"/>
      <c r="ADS81" s="112"/>
      <c r="ADT81" s="112"/>
      <c r="ADU81" s="112"/>
      <c r="ADV81" s="112"/>
      <c r="ADW81" s="112"/>
      <c r="ADX81" s="112"/>
      <c r="ADY81" s="112"/>
      <c r="ADZ81" s="112"/>
      <c r="AEA81" s="112"/>
      <c r="AEB81" s="112"/>
      <c r="AEC81" s="112"/>
      <c r="AED81" s="112"/>
      <c r="AEE81" s="112"/>
      <c r="AEF81" s="112"/>
      <c r="AEG81" s="112"/>
      <c r="AEH81" s="112"/>
      <c r="AEI81" s="112"/>
      <c r="AEJ81" s="112"/>
      <c r="AEK81" s="112"/>
      <c r="AEL81" s="112"/>
      <c r="AEM81" s="112"/>
      <c r="AEN81" s="112"/>
      <c r="AEO81" s="112"/>
      <c r="AEP81" s="112"/>
      <c r="AEQ81" s="112"/>
      <c r="AER81" s="112"/>
      <c r="AES81" s="112"/>
      <c r="AET81" s="112"/>
      <c r="AEU81" s="112"/>
      <c r="AEV81" s="112"/>
      <c r="AEW81" s="112"/>
      <c r="AEX81" s="112"/>
      <c r="AEY81" s="112"/>
      <c r="AEZ81" s="112"/>
      <c r="AFA81" s="112"/>
      <c r="AFB81" s="112"/>
      <c r="AFC81" s="112"/>
      <c r="AFD81" s="112"/>
      <c r="AFE81" s="112"/>
      <c r="AFF81" s="112"/>
      <c r="AFG81" s="112"/>
      <c r="AFH81" s="112"/>
      <c r="AFI81" s="112"/>
      <c r="AFJ81" s="112"/>
      <c r="AFK81" s="112"/>
      <c r="AFL81" s="112"/>
      <c r="AFM81" s="112"/>
      <c r="AFN81" s="112"/>
      <c r="AFO81" s="112"/>
      <c r="AFP81" s="112"/>
      <c r="AFQ81" s="112"/>
      <c r="AFR81" s="112"/>
      <c r="AFS81" s="112"/>
      <c r="AFT81" s="112"/>
      <c r="AFU81" s="112"/>
      <c r="AFV81" s="112"/>
      <c r="AFW81" s="112"/>
      <c r="AFX81" s="112"/>
      <c r="AFY81" s="112"/>
      <c r="AFZ81" s="112"/>
      <c r="AGA81" s="112"/>
      <c r="AGB81" s="112"/>
      <c r="AGC81" s="112"/>
      <c r="AGD81" s="112"/>
      <c r="AGE81" s="112"/>
      <c r="AGF81" s="112"/>
      <c r="AGG81" s="112"/>
      <c r="AGH81" s="112"/>
      <c r="AGI81" s="112"/>
      <c r="AGJ81" s="112"/>
      <c r="AGK81" s="112"/>
      <c r="AGL81" s="112"/>
      <c r="AGM81" s="112"/>
      <c r="AGN81" s="112"/>
      <c r="AGO81" s="112"/>
      <c r="AGP81" s="112"/>
      <c r="AGQ81" s="112"/>
      <c r="AGR81" s="112"/>
      <c r="AGS81" s="112"/>
      <c r="AGT81" s="112"/>
      <c r="AGU81" s="112"/>
      <c r="AGV81" s="112"/>
      <c r="AGW81" s="112"/>
      <c r="AGX81" s="112"/>
      <c r="AGY81" s="112"/>
      <c r="AGZ81" s="112"/>
      <c r="AHA81" s="112"/>
      <c r="AHB81" s="112"/>
      <c r="AHC81" s="112"/>
      <c r="AHD81" s="112"/>
      <c r="AHE81" s="112"/>
      <c r="AHF81" s="112"/>
      <c r="AHG81" s="112"/>
      <c r="AHH81" s="112"/>
      <c r="AHI81" s="112"/>
      <c r="AHJ81" s="112"/>
      <c r="AHK81" s="112"/>
      <c r="AHL81" s="112"/>
      <c r="AHM81" s="112"/>
      <c r="AHN81" s="112"/>
      <c r="AHO81" s="112"/>
      <c r="AHP81" s="112"/>
      <c r="AHQ81" s="112"/>
      <c r="AHR81" s="112"/>
      <c r="AHS81" s="112"/>
      <c r="AHT81" s="112"/>
      <c r="AHU81" s="112"/>
      <c r="AHV81" s="112"/>
      <c r="AHW81" s="112"/>
      <c r="AHX81" s="112"/>
      <c r="AHY81" s="112"/>
      <c r="AHZ81" s="112"/>
      <c r="AIA81" s="112"/>
      <c r="AIB81" s="112"/>
      <c r="AIC81" s="112"/>
      <c r="AID81" s="112"/>
      <c r="AIE81" s="112"/>
      <c r="AIF81" s="112"/>
      <c r="AIG81" s="112"/>
      <c r="AIH81" s="112"/>
      <c r="AII81" s="112"/>
      <c r="AIJ81" s="112"/>
      <c r="AIK81" s="112"/>
      <c r="AIL81" s="112"/>
      <c r="AIM81" s="112"/>
      <c r="AIN81" s="112"/>
      <c r="AIO81" s="112"/>
      <c r="AIP81" s="112"/>
      <c r="AIQ81" s="112"/>
      <c r="AIR81" s="112"/>
      <c r="AIS81" s="112"/>
      <c r="AIT81" s="112"/>
      <c r="AIU81" s="112"/>
      <c r="AIV81" s="112"/>
      <c r="AIW81" s="112"/>
      <c r="AIX81" s="112"/>
      <c r="AIY81" s="112"/>
      <c r="AIZ81" s="112"/>
      <c r="AJA81" s="112"/>
      <c r="AJB81" s="112"/>
      <c r="AJC81" s="112"/>
      <c r="AJD81" s="112"/>
      <c r="AJE81" s="112"/>
      <c r="AJF81" s="112"/>
      <c r="AJG81" s="112"/>
      <c r="AJH81" s="112"/>
      <c r="AJI81" s="112"/>
      <c r="AJJ81" s="112"/>
      <c r="AJK81" s="112"/>
      <c r="AJL81" s="112"/>
      <c r="AJM81" s="112"/>
      <c r="AJN81" s="112"/>
      <c r="AJO81" s="112"/>
      <c r="AJP81" s="112"/>
      <c r="AJQ81" s="112"/>
      <c r="AJR81" s="112"/>
      <c r="AJS81" s="112"/>
      <c r="AJT81" s="112"/>
      <c r="AJU81" s="112"/>
      <c r="AJV81" s="112"/>
      <c r="AJW81" s="112"/>
      <c r="AJX81" s="112"/>
      <c r="AJY81" s="112"/>
      <c r="AJZ81" s="112"/>
      <c r="AKA81" s="112"/>
      <c r="AKB81" s="112"/>
      <c r="AKC81" s="112"/>
      <c r="AKD81" s="112"/>
      <c r="AKE81" s="112"/>
      <c r="AKF81" s="112"/>
      <c r="AKG81" s="112"/>
      <c r="AKH81" s="112"/>
      <c r="AKI81" s="112"/>
      <c r="AKJ81" s="112"/>
      <c r="AKK81" s="112"/>
      <c r="AKL81" s="112"/>
      <c r="AKM81" s="112"/>
      <c r="AKN81" s="112"/>
      <c r="AKO81" s="112"/>
      <c r="AKP81" s="112"/>
      <c r="AKQ81" s="112"/>
      <c r="AKR81" s="112"/>
      <c r="AKS81" s="112"/>
      <c r="AKT81" s="112"/>
      <c r="AKU81" s="112"/>
      <c r="AKV81" s="112"/>
      <c r="AKW81" s="112"/>
      <c r="AKX81" s="112"/>
      <c r="AKY81" s="112"/>
      <c r="AKZ81" s="112"/>
      <c r="ALA81" s="112"/>
      <c r="ALB81" s="112"/>
      <c r="ALC81" s="112"/>
      <c r="ALD81" s="112"/>
      <c r="ALE81" s="112"/>
      <c r="ALF81" s="112"/>
      <c r="ALG81" s="112"/>
      <c r="ALH81" s="112"/>
      <c r="ALI81" s="112"/>
      <c r="ALJ81" s="112"/>
      <c r="ALK81" s="112"/>
      <c r="ALL81" s="112"/>
      <c r="ALM81" s="112"/>
      <c r="ALN81" s="112"/>
      <c r="ALO81" s="112"/>
      <c r="ALP81" s="112"/>
      <c r="ALQ81" s="112"/>
      <c r="ALR81" s="112"/>
      <c r="ALS81" s="112"/>
      <c r="ALT81" s="112"/>
      <c r="ALU81" s="112"/>
      <c r="ALV81" s="112"/>
      <c r="ALW81" s="112"/>
      <c r="ALX81" s="112"/>
      <c r="ALY81" s="112"/>
      <c r="ALZ81" s="112"/>
      <c r="AMA81" s="112"/>
      <c r="AMB81" s="112"/>
      <c r="AMC81" s="112"/>
      <c r="AMD81" s="112"/>
      <c r="AME81" s="112"/>
      <c r="AMF81" s="112"/>
      <c r="AMG81" s="112"/>
      <c r="AMH81" s="112"/>
      <c r="AMI81" s="112"/>
      <c r="AMJ81" s="112"/>
      <c r="AMK81" s="112"/>
      <c r="AML81" s="112"/>
      <c r="AMM81" s="112"/>
      <c r="AMN81" s="112"/>
      <c r="AMO81" s="112"/>
      <c r="AMP81" s="112"/>
      <c r="AMQ81" s="112"/>
      <c r="AMR81" s="112"/>
      <c r="AMS81" s="112"/>
      <c r="AMT81" s="112"/>
      <c r="AMU81" s="112"/>
      <c r="AMV81" s="112"/>
      <c r="AMW81" s="112"/>
      <c r="AMX81" s="112"/>
      <c r="AMY81" s="112"/>
      <c r="AMZ81" s="112"/>
      <c r="ANA81" s="112"/>
      <c r="ANB81" s="112"/>
      <c r="ANC81" s="112"/>
      <c r="AND81" s="112"/>
      <c r="ANE81" s="112"/>
      <c r="ANF81" s="112"/>
      <c r="ANG81" s="112"/>
      <c r="ANH81" s="112"/>
      <c r="ANI81" s="112"/>
      <c r="ANJ81" s="112"/>
      <c r="ANK81" s="112"/>
      <c r="ANL81" s="112"/>
      <c r="ANM81" s="112"/>
      <c r="ANN81" s="112"/>
      <c r="ANO81" s="112"/>
      <c r="ANP81" s="112"/>
      <c r="ANQ81" s="112"/>
      <c r="ANR81" s="112"/>
      <c r="ANS81" s="112"/>
      <c r="ANT81" s="112"/>
      <c r="ANU81" s="112"/>
      <c r="ANV81" s="112"/>
      <c r="ANW81" s="112"/>
      <c r="ANX81" s="112"/>
      <c r="ANY81" s="112"/>
      <c r="ANZ81" s="112"/>
      <c r="AOA81" s="112"/>
      <c r="AOB81" s="112"/>
      <c r="AOC81" s="112"/>
      <c r="AOD81" s="112"/>
      <c r="AOE81" s="112"/>
      <c r="AOF81" s="112"/>
      <c r="AOG81" s="112"/>
      <c r="AOH81" s="112"/>
      <c r="AOI81" s="112"/>
      <c r="AOJ81" s="112"/>
      <c r="AOK81" s="112"/>
      <c r="AOL81" s="112"/>
      <c r="AOM81" s="112"/>
      <c r="AON81" s="112"/>
      <c r="AOO81" s="112"/>
      <c r="AOP81" s="112"/>
      <c r="AOQ81" s="112"/>
      <c r="AOR81" s="112"/>
      <c r="AOS81" s="112"/>
      <c r="AOT81" s="112"/>
      <c r="AOU81" s="112"/>
      <c r="AOV81" s="112"/>
      <c r="AOW81" s="112"/>
      <c r="AOX81" s="112"/>
      <c r="AOY81" s="112"/>
      <c r="AOZ81" s="112"/>
      <c r="APA81" s="112"/>
      <c r="APB81" s="112"/>
      <c r="APC81" s="112"/>
      <c r="APD81" s="112"/>
      <c r="APE81" s="112"/>
      <c r="APF81" s="112"/>
      <c r="APG81" s="112"/>
      <c r="APH81" s="112"/>
      <c r="API81" s="112"/>
      <c r="APJ81" s="112"/>
      <c r="APK81" s="112"/>
      <c r="APL81" s="112"/>
      <c r="APM81" s="112"/>
      <c r="APN81" s="112"/>
      <c r="APO81" s="112"/>
      <c r="APP81" s="112"/>
      <c r="APQ81" s="112"/>
      <c r="APR81" s="112"/>
      <c r="APS81" s="112"/>
      <c r="APT81" s="112"/>
      <c r="APU81" s="112"/>
      <c r="APV81" s="112"/>
      <c r="APW81" s="112"/>
      <c r="APX81" s="112"/>
      <c r="APY81" s="112"/>
      <c r="APZ81" s="112"/>
      <c r="AQA81" s="112"/>
      <c r="AQB81" s="112"/>
      <c r="AQC81" s="112"/>
      <c r="AQD81" s="112"/>
      <c r="AQE81" s="112"/>
      <c r="AQF81" s="112"/>
      <c r="AQG81" s="112"/>
      <c r="AQH81" s="112"/>
      <c r="AQI81" s="112"/>
      <c r="AQJ81" s="112"/>
      <c r="AQK81" s="112"/>
      <c r="AQL81" s="112"/>
      <c r="AQM81" s="112"/>
      <c r="AQN81" s="112"/>
      <c r="AQO81" s="112"/>
      <c r="AQP81" s="112"/>
      <c r="AQQ81" s="112"/>
      <c r="AQR81" s="112"/>
      <c r="AQS81" s="112"/>
      <c r="AQT81" s="112"/>
      <c r="AQU81" s="112"/>
      <c r="AQV81" s="112"/>
      <c r="AQW81" s="112"/>
      <c r="AQX81" s="112"/>
      <c r="AQY81" s="112"/>
      <c r="AQZ81" s="112"/>
      <c r="ARA81" s="112"/>
      <c r="ARB81" s="112"/>
      <c r="ARC81" s="112"/>
      <c r="ARD81" s="112"/>
      <c r="ARE81" s="112"/>
      <c r="ARF81" s="112"/>
      <c r="ARG81" s="112"/>
      <c r="ARH81" s="112"/>
      <c r="ARI81" s="112"/>
      <c r="ARJ81" s="112"/>
      <c r="ARK81" s="112"/>
      <c r="ARL81" s="112"/>
      <c r="ARM81" s="112"/>
      <c r="ARN81" s="112"/>
      <c r="ARO81" s="112"/>
      <c r="ARP81" s="112"/>
      <c r="ARQ81" s="112"/>
      <c r="ARR81" s="112"/>
      <c r="ARS81" s="112"/>
      <c r="ART81" s="112"/>
      <c r="ARU81" s="112"/>
      <c r="ARV81" s="112"/>
      <c r="ARW81" s="112"/>
      <c r="ARX81" s="112"/>
      <c r="ARY81" s="112"/>
      <c r="ARZ81" s="112"/>
      <c r="ASA81" s="112"/>
      <c r="ASB81" s="112"/>
      <c r="ASC81" s="112"/>
      <c r="ASD81" s="112"/>
      <c r="ASE81" s="112"/>
      <c r="ASF81" s="112"/>
      <c r="ASG81" s="112"/>
      <c r="ASH81" s="112"/>
      <c r="ASI81" s="112"/>
      <c r="ASJ81" s="112"/>
      <c r="ASK81" s="112"/>
      <c r="ASL81" s="112"/>
      <c r="ASM81" s="112"/>
      <c r="ASN81" s="112"/>
      <c r="ASO81" s="112"/>
      <c r="ASP81" s="112"/>
      <c r="ASQ81" s="112"/>
      <c r="ASR81" s="112"/>
      <c r="ASS81" s="112"/>
      <c r="AST81" s="112"/>
      <c r="ASU81" s="112"/>
      <c r="ASV81" s="112"/>
      <c r="ASW81" s="112"/>
      <c r="ASX81" s="112"/>
      <c r="ASY81" s="112"/>
      <c r="ASZ81" s="112"/>
      <c r="ATA81" s="112"/>
      <c r="ATB81" s="112"/>
      <c r="ATC81" s="112"/>
      <c r="ATD81" s="112"/>
      <c r="ATE81" s="112"/>
      <c r="ATF81" s="112"/>
      <c r="ATG81" s="112"/>
      <c r="ATH81" s="112"/>
      <c r="ATI81" s="112"/>
      <c r="ATJ81" s="112"/>
      <c r="ATK81" s="112"/>
      <c r="ATL81" s="112"/>
      <c r="ATM81" s="112"/>
      <c r="ATN81" s="112"/>
      <c r="ATO81" s="112"/>
      <c r="ATP81" s="112"/>
      <c r="ATQ81" s="112"/>
      <c r="ATR81" s="112"/>
      <c r="ATS81" s="112"/>
      <c r="ATT81" s="112"/>
      <c r="ATU81" s="112"/>
      <c r="ATV81" s="112"/>
      <c r="ATW81" s="112"/>
      <c r="ATX81" s="112"/>
      <c r="ATY81" s="112"/>
      <c r="ATZ81" s="112"/>
      <c r="AUA81" s="112"/>
      <c r="AUB81" s="112"/>
      <c r="AUC81" s="112"/>
      <c r="AUD81" s="112"/>
      <c r="AUE81" s="112"/>
      <c r="AUF81" s="112"/>
      <c r="AUG81" s="112"/>
      <c r="AUH81" s="112"/>
      <c r="AUI81" s="112"/>
      <c r="AUJ81" s="112"/>
      <c r="AUK81" s="112"/>
      <c r="AUL81" s="112"/>
      <c r="AUM81" s="112"/>
      <c r="AUN81" s="112"/>
      <c r="AUO81" s="112"/>
      <c r="AUP81" s="112"/>
      <c r="AUQ81" s="112"/>
      <c r="AUR81" s="112"/>
      <c r="AUS81" s="112"/>
      <c r="AUT81" s="112"/>
      <c r="AUU81" s="112"/>
      <c r="AUV81" s="112"/>
      <c r="AUW81" s="112"/>
      <c r="AUX81" s="112"/>
      <c r="AUY81" s="112"/>
      <c r="AUZ81" s="112"/>
      <c r="AVA81" s="112"/>
      <c r="AVB81" s="112"/>
      <c r="AVC81" s="112"/>
      <c r="AVD81" s="112"/>
      <c r="AVE81" s="112"/>
      <c r="AVF81" s="112"/>
      <c r="AVG81" s="112"/>
      <c r="AVH81" s="112"/>
      <c r="AVI81" s="112"/>
      <c r="AVJ81" s="112"/>
      <c r="AVK81" s="112"/>
      <c r="AVL81" s="112"/>
      <c r="AVM81" s="112"/>
      <c r="AVN81" s="112"/>
      <c r="AVO81" s="112"/>
      <c r="AVP81" s="112"/>
      <c r="AVQ81" s="112"/>
      <c r="AVR81" s="112"/>
      <c r="AVS81" s="112"/>
      <c r="AVT81" s="112"/>
      <c r="AVU81" s="112"/>
      <c r="AVV81" s="112"/>
      <c r="AVW81" s="112"/>
      <c r="AVX81" s="112"/>
      <c r="AVY81" s="112"/>
      <c r="AVZ81" s="112"/>
      <c r="AWA81" s="112"/>
      <c r="AWB81" s="112"/>
      <c r="AWC81" s="112"/>
      <c r="AWD81" s="112"/>
      <c r="AWE81" s="112"/>
      <c r="AWF81" s="112"/>
      <c r="AWG81" s="112"/>
      <c r="AWH81" s="112"/>
      <c r="AWI81" s="112"/>
      <c r="AWJ81" s="112"/>
      <c r="AWK81" s="112"/>
      <c r="AWL81" s="112"/>
      <c r="AWM81" s="112"/>
      <c r="AWN81" s="112"/>
      <c r="AWO81" s="112"/>
      <c r="AWP81" s="112"/>
      <c r="AWQ81" s="112"/>
      <c r="AWR81" s="112"/>
      <c r="AWS81" s="112"/>
      <c r="AWT81" s="112"/>
      <c r="AWU81" s="112"/>
      <c r="AWV81" s="112"/>
      <c r="AWW81" s="112"/>
      <c r="AWX81" s="112"/>
      <c r="AWY81" s="112"/>
      <c r="AWZ81" s="112"/>
      <c r="AXA81" s="112"/>
      <c r="AXB81" s="112"/>
      <c r="AXC81" s="112"/>
      <c r="AXD81" s="112"/>
      <c r="AXE81" s="112"/>
      <c r="AXF81" s="112"/>
      <c r="AXG81" s="112"/>
      <c r="AXH81" s="112"/>
      <c r="AXI81" s="112"/>
      <c r="AXJ81" s="112"/>
      <c r="AXK81" s="112"/>
      <c r="AXL81" s="112"/>
      <c r="AXM81" s="112"/>
      <c r="AXN81" s="112"/>
      <c r="AXO81" s="112"/>
      <c r="AXP81" s="112"/>
      <c r="AXQ81" s="112"/>
      <c r="AXR81" s="112"/>
      <c r="AXS81" s="112"/>
      <c r="AXT81" s="112"/>
      <c r="AXU81" s="112"/>
      <c r="AXV81" s="112"/>
      <c r="AXW81" s="112"/>
      <c r="AXX81" s="112"/>
      <c r="AXY81" s="112"/>
      <c r="AXZ81" s="112"/>
      <c r="AYA81" s="112"/>
      <c r="AYB81" s="112"/>
      <c r="AYC81" s="112"/>
      <c r="AYD81" s="112"/>
      <c r="AYE81" s="112"/>
      <c r="AYF81" s="112"/>
      <c r="AYG81" s="112"/>
      <c r="AYH81" s="112"/>
      <c r="AYI81" s="112"/>
      <c r="AYJ81" s="112"/>
      <c r="AYK81" s="112"/>
      <c r="AYL81" s="112"/>
      <c r="AYM81" s="112"/>
      <c r="AYN81" s="112"/>
      <c r="AYO81" s="112"/>
      <c r="AYP81" s="112"/>
      <c r="AYQ81" s="112"/>
      <c r="AYR81" s="112"/>
      <c r="AYS81" s="112"/>
      <c r="AYT81" s="112"/>
      <c r="AYU81" s="112"/>
      <c r="AYV81" s="112"/>
      <c r="AYW81" s="112"/>
      <c r="AYX81" s="112"/>
      <c r="AYY81" s="112"/>
      <c r="AYZ81" s="112"/>
      <c r="AZA81" s="112"/>
      <c r="AZB81" s="112"/>
      <c r="AZC81" s="112"/>
      <c r="AZD81" s="112"/>
      <c r="AZE81" s="112"/>
      <c r="AZF81" s="112"/>
      <c r="AZG81" s="112"/>
      <c r="AZH81" s="112"/>
      <c r="AZI81" s="112"/>
      <c r="AZJ81" s="112"/>
      <c r="AZK81" s="112"/>
      <c r="AZL81" s="112"/>
      <c r="AZM81" s="112"/>
      <c r="AZN81" s="112"/>
      <c r="AZO81" s="112"/>
      <c r="AZP81" s="112"/>
      <c r="AZQ81" s="112"/>
      <c r="AZR81" s="112"/>
      <c r="AZS81" s="112"/>
      <c r="AZT81" s="112"/>
      <c r="AZU81" s="112"/>
      <c r="AZV81" s="112"/>
      <c r="AZW81" s="112"/>
      <c r="AZX81" s="112"/>
      <c r="AZY81" s="112"/>
      <c r="AZZ81" s="112"/>
      <c r="BAA81" s="112"/>
      <c r="BAB81" s="112"/>
      <c r="BAC81" s="112"/>
      <c r="BAD81" s="112"/>
      <c r="BAE81" s="112"/>
      <c r="BAF81" s="112"/>
      <c r="BAG81" s="112"/>
      <c r="BAH81" s="112"/>
      <c r="BAI81" s="112"/>
      <c r="BAJ81" s="112"/>
      <c r="BAK81" s="112"/>
      <c r="BAL81" s="112"/>
      <c r="BAM81" s="112"/>
      <c r="BAN81" s="112"/>
      <c r="BAO81" s="112"/>
      <c r="BAP81" s="112"/>
      <c r="BAQ81" s="112"/>
      <c r="BAR81" s="112"/>
      <c r="BAS81" s="112"/>
      <c r="BAT81" s="112"/>
      <c r="BAU81" s="112"/>
      <c r="BAV81" s="112"/>
      <c r="BAW81" s="112"/>
      <c r="BAX81" s="112"/>
      <c r="BAY81" s="112"/>
      <c r="BAZ81" s="112"/>
      <c r="BBA81" s="112"/>
      <c r="BBB81" s="112"/>
      <c r="BBC81" s="112"/>
      <c r="BBD81" s="112"/>
      <c r="BBE81" s="112"/>
      <c r="BBF81" s="112"/>
      <c r="BBG81" s="112"/>
      <c r="BBH81" s="112"/>
      <c r="BBI81" s="112"/>
      <c r="BBJ81" s="112"/>
      <c r="BBK81" s="112"/>
      <c r="BBL81" s="112"/>
      <c r="BBM81" s="112"/>
      <c r="BBN81" s="112"/>
      <c r="BBO81" s="112"/>
      <c r="BBP81" s="112"/>
      <c r="BBQ81" s="112"/>
      <c r="BBR81" s="112"/>
      <c r="BBS81" s="112"/>
      <c r="BBT81" s="112"/>
      <c r="BBU81" s="112"/>
      <c r="BBV81" s="112"/>
      <c r="BBW81" s="112"/>
      <c r="BBX81" s="112"/>
      <c r="BBY81" s="112"/>
      <c r="BBZ81" s="112"/>
      <c r="BCA81" s="112"/>
      <c r="BCB81" s="112"/>
      <c r="BCC81" s="112"/>
      <c r="BCD81" s="112"/>
      <c r="BCE81" s="112"/>
      <c r="BCF81" s="112"/>
      <c r="BCG81" s="112"/>
      <c r="BCH81" s="112"/>
      <c r="BCI81" s="112"/>
      <c r="BCJ81" s="112"/>
      <c r="BCK81" s="112"/>
      <c r="BCL81" s="112"/>
      <c r="BCM81" s="112"/>
      <c r="BCN81" s="112"/>
      <c r="BCO81" s="112"/>
      <c r="BCP81" s="112"/>
      <c r="BCQ81" s="112"/>
      <c r="BCR81" s="112"/>
      <c r="BCS81" s="112"/>
      <c r="BCT81" s="112"/>
      <c r="BCU81" s="112"/>
      <c r="BCV81" s="112"/>
      <c r="BCW81" s="112"/>
      <c r="BCX81" s="112"/>
      <c r="BCY81" s="112"/>
      <c r="BCZ81" s="112"/>
      <c r="BDA81" s="112"/>
      <c r="BDB81" s="112"/>
      <c r="BDC81" s="112"/>
      <c r="BDD81" s="112"/>
      <c r="BDE81" s="112"/>
      <c r="BDF81" s="112"/>
      <c r="BDG81" s="112"/>
      <c r="BDH81" s="112"/>
      <c r="BDI81" s="112"/>
      <c r="BDJ81" s="112"/>
      <c r="BDK81" s="112"/>
      <c r="BDL81" s="112"/>
      <c r="BDM81" s="112"/>
      <c r="BDN81" s="112"/>
      <c r="BDO81" s="112"/>
      <c r="BDP81" s="112"/>
      <c r="BDQ81" s="112"/>
      <c r="BDR81" s="112"/>
      <c r="BDS81" s="112"/>
      <c r="BDT81" s="112"/>
      <c r="BDU81" s="112"/>
      <c r="BDV81" s="112"/>
      <c r="BDW81" s="112"/>
      <c r="BDX81" s="112"/>
      <c r="BDY81" s="112"/>
      <c r="BDZ81" s="112"/>
      <c r="BEA81" s="112"/>
      <c r="BEB81" s="112"/>
      <c r="BEC81" s="112"/>
      <c r="BED81" s="112"/>
      <c r="BEE81" s="112"/>
      <c r="BEF81" s="112"/>
      <c r="BEG81" s="112"/>
      <c r="BEH81" s="112"/>
      <c r="BEI81" s="112"/>
      <c r="BEJ81" s="112"/>
      <c r="BEK81" s="112"/>
      <c r="BEL81" s="112"/>
      <c r="BEM81" s="112"/>
      <c r="BEN81" s="112"/>
      <c r="BEO81" s="112"/>
      <c r="BEP81" s="112"/>
      <c r="BEQ81" s="112"/>
      <c r="BER81" s="112"/>
      <c r="BES81" s="112"/>
      <c r="BET81" s="112"/>
      <c r="BEU81" s="112"/>
      <c r="BEV81" s="112"/>
      <c r="BEW81" s="112"/>
      <c r="BEX81" s="112"/>
      <c r="BEY81" s="112"/>
      <c r="BEZ81" s="112"/>
      <c r="BFA81" s="112"/>
      <c r="BFB81" s="112"/>
      <c r="BFC81" s="112"/>
      <c r="BFD81" s="112"/>
      <c r="BFE81" s="112"/>
      <c r="BFF81" s="112"/>
      <c r="BFG81" s="112"/>
      <c r="BFH81" s="112"/>
      <c r="BFI81" s="112"/>
      <c r="BFJ81" s="112"/>
      <c r="BFK81" s="112"/>
      <c r="BFL81" s="112"/>
      <c r="BFM81" s="112"/>
      <c r="BFN81" s="112"/>
      <c r="BFO81" s="112"/>
      <c r="BFP81" s="112"/>
      <c r="BFQ81" s="112"/>
      <c r="BFR81" s="112"/>
      <c r="BFS81" s="112"/>
      <c r="BFT81" s="112"/>
      <c r="BFU81" s="112"/>
      <c r="BFV81" s="112"/>
      <c r="BFW81" s="112"/>
      <c r="BFX81" s="112"/>
      <c r="BFY81" s="112"/>
      <c r="BFZ81" s="112"/>
      <c r="BGA81" s="112"/>
      <c r="BGB81" s="112"/>
      <c r="BGC81" s="112"/>
      <c r="BGD81" s="112"/>
      <c r="BGE81" s="112"/>
      <c r="BGF81" s="112"/>
      <c r="BGG81" s="112"/>
      <c r="BGH81" s="112"/>
      <c r="BGI81" s="112"/>
      <c r="BGJ81" s="112"/>
      <c r="BGK81" s="112"/>
      <c r="BGL81" s="112"/>
      <c r="BGM81" s="112"/>
      <c r="BGN81" s="112"/>
      <c r="BGO81" s="112"/>
      <c r="BGP81" s="112"/>
      <c r="BGQ81" s="112"/>
      <c r="BGR81" s="112"/>
      <c r="BGS81" s="112"/>
      <c r="BGT81" s="112"/>
      <c r="BGU81" s="112"/>
      <c r="BGV81" s="112"/>
      <c r="BGW81" s="112"/>
      <c r="BGX81" s="112"/>
      <c r="BGY81" s="112"/>
      <c r="BGZ81" s="112"/>
      <c r="BHA81" s="112"/>
      <c r="BHB81" s="112"/>
      <c r="BHC81" s="112"/>
      <c r="BHD81" s="112"/>
      <c r="BHE81" s="112"/>
      <c r="BHF81" s="112"/>
      <c r="BHG81" s="112"/>
      <c r="BHH81" s="112"/>
      <c r="BHI81" s="112"/>
      <c r="BHJ81" s="112"/>
      <c r="BHK81" s="112"/>
      <c r="BHL81" s="112"/>
      <c r="BHM81" s="112"/>
      <c r="BHN81" s="112"/>
      <c r="BHO81" s="112"/>
      <c r="BHP81" s="112"/>
      <c r="BHQ81" s="112"/>
      <c r="BHR81" s="112"/>
      <c r="BHS81" s="112"/>
      <c r="BHT81" s="112"/>
      <c r="BHU81" s="112"/>
      <c r="BHV81" s="112"/>
      <c r="BHW81" s="112"/>
      <c r="BHX81" s="112"/>
      <c r="BHY81" s="112"/>
      <c r="BHZ81" s="112"/>
      <c r="BIA81" s="112"/>
      <c r="BIB81" s="112"/>
      <c r="BIC81" s="112"/>
      <c r="BID81" s="112"/>
      <c r="BIE81" s="112"/>
      <c r="BIF81" s="112"/>
      <c r="BIG81" s="112"/>
      <c r="BIH81" s="112"/>
      <c r="BII81" s="112"/>
      <c r="BIJ81" s="112"/>
      <c r="BIK81" s="112"/>
      <c r="BIL81" s="112"/>
      <c r="BIM81" s="112"/>
      <c r="BIN81" s="112"/>
      <c r="BIO81" s="112"/>
      <c r="BIP81" s="112"/>
      <c r="BIQ81" s="112"/>
      <c r="BIR81" s="112"/>
      <c r="BIS81" s="112"/>
      <c r="BIT81" s="112"/>
      <c r="BIU81" s="112"/>
      <c r="BIV81" s="112"/>
      <c r="BIW81" s="112"/>
      <c r="BIX81" s="112"/>
      <c r="BIY81" s="112"/>
      <c r="BIZ81" s="112"/>
      <c r="BJA81" s="112"/>
      <c r="BJB81" s="112"/>
      <c r="BJC81" s="112"/>
      <c r="BJD81" s="112"/>
      <c r="BJE81" s="112"/>
      <c r="BJF81" s="112"/>
      <c r="BJG81" s="112"/>
      <c r="BJH81" s="112"/>
      <c r="BJI81" s="112"/>
      <c r="BJJ81" s="112"/>
      <c r="BJK81" s="112"/>
      <c r="BJL81" s="112"/>
      <c r="BJM81" s="112"/>
      <c r="BJN81" s="112"/>
      <c r="BJO81" s="112"/>
      <c r="BJP81" s="112"/>
      <c r="BJQ81" s="112"/>
      <c r="BJR81" s="112"/>
      <c r="BJS81" s="112"/>
      <c r="BJT81" s="112"/>
      <c r="BJU81" s="112"/>
      <c r="BJV81" s="112"/>
      <c r="BJW81" s="112"/>
      <c r="BJX81" s="112"/>
      <c r="BJY81" s="112"/>
      <c r="BJZ81" s="112"/>
      <c r="BKA81" s="112"/>
      <c r="BKB81" s="112"/>
      <c r="BKC81" s="112"/>
      <c r="BKD81" s="112"/>
      <c r="BKE81" s="112"/>
      <c r="BKF81" s="112"/>
      <c r="BKG81" s="112"/>
      <c r="BKH81" s="112"/>
      <c r="BKI81" s="112"/>
      <c r="BKJ81" s="112"/>
      <c r="BKK81" s="112"/>
      <c r="BKL81" s="112"/>
      <c r="BKM81" s="112"/>
      <c r="BKN81" s="112"/>
      <c r="BKO81" s="112"/>
      <c r="BKP81" s="112"/>
      <c r="BKQ81" s="112"/>
      <c r="BKR81" s="112"/>
      <c r="BKS81" s="112"/>
      <c r="BKT81" s="112"/>
      <c r="BKU81" s="112"/>
      <c r="BKV81" s="112"/>
      <c r="BKW81" s="112"/>
      <c r="BKX81" s="112"/>
      <c r="BKY81" s="112"/>
      <c r="BKZ81" s="112"/>
      <c r="BLA81" s="112"/>
      <c r="BLB81" s="112"/>
      <c r="BLC81" s="112"/>
      <c r="BLD81" s="112"/>
      <c r="BLE81" s="112"/>
      <c r="BLF81" s="112"/>
      <c r="BLG81" s="112"/>
      <c r="BLH81" s="112"/>
      <c r="BLI81" s="112"/>
      <c r="BLJ81" s="112"/>
      <c r="BLK81" s="112"/>
      <c r="BLL81" s="112"/>
      <c r="BLM81" s="112"/>
      <c r="BLN81" s="112"/>
      <c r="BLO81" s="112"/>
      <c r="BLP81" s="112"/>
      <c r="BLQ81" s="112"/>
      <c r="BLR81" s="112"/>
      <c r="BLS81" s="112"/>
      <c r="BLT81" s="112"/>
      <c r="BLU81" s="112"/>
      <c r="BLV81" s="112"/>
      <c r="BLW81" s="112"/>
      <c r="BLX81" s="112"/>
      <c r="BLY81" s="112"/>
      <c r="BLZ81" s="112"/>
      <c r="BMA81" s="112"/>
      <c r="BMB81" s="112"/>
      <c r="BMC81" s="112"/>
      <c r="BMD81" s="112"/>
      <c r="BME81" s="112"/>
      <c r="BMF81" s="112"/>
      <c r="BMG81" s="112"/>
      <c r="BMH81" s="112"/>
      <c r="BMI81" s="112"/>
      <c r="BMJ81" s="112"/>
      <c r="BMK81" s="112"/>
      <c r="BML81" s="112"/>
      <c r="BMM81" s="112"/>
      <c r="BMN81" s="112"/>
      <c r="BMO81" s="112"/>
      <c r="BMP81" s="112"/>
      <c r="BMQ81" s="112"/>
      <c r="BMR81" s="112"/>
      <c r="BMS81" s="112"/>
      <c r="BMT81" s="112"/>
      <c r="BMU81" s="112"/>
      <c r="BMV81" s="112"/>
      <c r="BMW81" s="112"/>
      <c r="BMX81" s="112"/>
      <c r="BMY81" s="112"/>
      <c r="BMZ81" s="112"/>
      <c r="BNA81" s="112"/>
      <c r="BNB81" s="112"/>
      <c r="BNC81" s="112"/>
      <c r="BND81" s="112"/>
      <c r="BNE81" s="112"/>
      <c r="BNF81" s="112"/>
      <c r="BNG81" s="112"/>
      <c r="BNH81" s="112"/>
      <c r="BNI81" s="112"/>
      <c r="BNJ81" s="112"/>
      <c r="BNK81" s="112"/>
      <c r="BNL81" s="112"/>
      <c r="BNM81" s="112"/>
      <c r="BNN81" s="112"/>
      <c r="BNO81" s="112"/>
      <c r="BNP81" s="112"/>
      <c r="BNQ81" s="112"/>
      <c r="BNR81" s="112"/>
      <c r="BNS81" s="112"/>
      <c r="BNT81" s="112"/>
      <c r="BNU81" s="112"/>
      <c r="BNV81" s="112"/>
      <c r="BNW81" s="112"/>
      <c r="BNX81" s="112"/>
      <c r="BNY81" s="112"/>
      <c r="BNZ81" s="112"/>
      <c r="BOA81" s="112"/>
      <c r="BOB81" s="112"/>
      <c r="BOC81" s="112"/>
      <c r="BOD81" s="112"/>
      <c r="BOE81" s="112"/>
      <c r="BOF81" s="112"/>
      <c r="BOG81" s="112"/>
      <c r="BOH81" s="112"/>
      <c r="BOI81" s="112"/>
      <c r="BOJ81" s="112"/>
      <c r="BOK81" s="112"/>
      <c r="BOL81" s="112"/>
      <c r="BOM81" s="112"/>
      <c r="BON81" s="112"/>
      <c r="BOO81" s="112"/>
      <c r="BOP81" s="112"/>
      <c r="BOQ81" s="112"/>
      <c r="BOR81" s="112"/>
      <c r="BOS81" s="112"/>
      <c r="BOT81" s="112"/>
      <c r="BOU81" s="112"/>
      <c r="BOV81" s="112"/>
      <c r="BOW81" s="112"/>
      <c r="BOX81" s="112"/>
      <c r="BOY81" s="112"/>
      <c r="BOZ81" s="112"/>
      <c r="BPA81" s="112"/>
      <c r="BPB81" s="112"/>
      <c r="BPC81" s="112"/>
      <c r="BPD81" s="112"/>
      <c r="BPE81" s="112"/>
      <c r="BPF81" s="112"/>
      <c r="BPG81" s="112"/>
      <c r="BPH81" s="112"/>
      <c r="BPI81" s="112"/>
      <c r="BPJ81" s="112"/>
      <c r="BPK81" s="112"/>
      <c r="BPL81" s="112"/>
      <c r="BPM81" s="112"/>
      <c r="BPN81" s="112"/>
      <c r="BPO81" s="112"/>
      <c r="BPP81" s="112"/>
      <c r="BPQ81" s="112"/>
      <c r="BPR81" s="112"/>
      <c r="BPS81" s="112"/>
      <c r="BPT81" s="112"/>
      <c r="BPU81" s="112"/>
      <c r="BPV81" s="112"/>
      <c r="BPW81" s="112"/>
      <c r="BPX81" s="112"/>
      <c r="BPY81" s="112"/>
      <c r="BPZ81" s="112"/>
      <c r="BQA81" s="112"/>
      <c r="BQB81" s="112"/>
      <c r="BQC81" s="112"/>
      <c r="BQD81" s="112"/>
      <c r="BQE81" s="112"/>
      <c r="BQF81" s="112"/>
      <c r="BQG81" s="112"/>
      <c r="BQH81" s="112"/>
      <c r="BQI81" s="112"/>
      <c r="BQJ81" s="112"/>
      <c r="BQK81" s="112"/>
      <c r="BQL81" s="112"/>
      <c r="BQM81" s="112"/>
      <c r="BQN81" s="112"/>
      <c r="BQO81" s="112"/>
      <c r="BQP81" s="112"/>
      <c r="BQQ81" s="112"/>
      <c r="BQR81" s="112"/>
      <c r="BQS81" s="112"/>
      <c r="BQT81" s="112"/>
      <c r="BQU81" s="112"/>
      <c r="BQV81" s="112"/>
      <c r="BQW81" s="112"/>
      <c r="BQX81" s="112"/>
      <c r="BQY81" s="112"/>
      <c r="BQZ81" s="112"/>
      <c r="BRA81" s="112"/>
      <c r="BRB81" s="112"/>
      <c r="BRC81" s="112"/>
      <c r="BRD81" s="112"/>
      <c r="BRE81" s="112"/>
      <c r="BRF81" s="112"/>
      <c r="BRG81" s="112"/>
      <c r="BRH81" s="112"/>
      <c r="BRI81" s="112"/>
      <c r="BRJ81" s="112"/>
      <c r="BRK81" s="112"/>
      <c r="BRL81" s="112"/>
      <c r="BRM81" s="112"/>
      <c r="BRN81" s="112"/>
      <c r="BRO81" s="112"/>
      <c r="BRP81" s="112"/>
      <c r="BRQ81" s="112"/>
      <c r="BRR81" s="112"/>
      <c r="BRS81" s="112"/>
      <c r="BRT81" s="112"/>
      <c r="BRU81" s="112"/>
      <c r="BRV81" s="112"/>
      <c r="BRW81" s="112"/>
      <c r="BRX81" s="112"/>
      <c r="BRY81" s="112"/>
      <c r="BRZ81" s="112"/>
      <c r="BSA81" s="112"/>
      <c r="BSB81" s="112"/>
      <c r="BSC81" s="112"/>
      <c r="BSD81" s="112"/>
      <c r="BSE81" s="112"/>
      <c r="BSF81" s="112"/>
      <c r="BSG81" s="112"/>
      <c r="BSH81" s="112"/>
      <c r="BSI81" s="112"/>
      <c r="BSJ81" s="112"/>
      <c r="BSK81" s="112"/>
      <c r="BSL81" s="112"/>
      <c r="BSM81" s="112"/>
      <c r="BSN81" s="112"/>
      <c r="BSO81" s="112"/>
      <c r="BSP81" s="112"/>
      <c r="BSQ81" s="112"/>
      <c r="BSR81" s="112"/>
      <c r="BSS81" s="112"/>
      <c r="BST81" s="112"/>
      <c r="BSU81" s="112"/>
      <c r="BSV81" s="112"/>
      <c r="BSW81" s="112"/>
      <c r="BSX81" s="112"/>
      <c r="BSY81" s="112"/>
      <c r="BSZ81" s="112"/>
      <c r="BTA81" s="112"/>
      <c r="BTB81" s="112"/>
      <c r="BTC81" s="112"/>
      <c r="BTD81" s="112"/>
      <c r="BTE81" s="112"/>
      <c r="BTF81" s="112"/>
      <c r="BTG81" s="112"/>
      <c r="BTH81" s="112"/>
      <c r="BTI81" s="112"/>
      <c r="BTJ81" s="112"/>
      <c r="BTK81" s="112"/>
      <c r="BTL81" s="112"/>
      <c r="BTM81" s="112"/>
      <c r="BTN81" s="112"/>
      <c r="BTO81" s="112"/>
      <c r="BTP81" s="112"/>
      <c r="BTQ81" s="112"/>
      <c r="BTR81" s="112"/>
      <c r="BTS81" s="112"/>
      <c r="BTT81" s="112"/>
      <c r="BTU81" s="112"/>
      <c r="BTV81" s="112"/>
      <c r="BTW81" s="112"/>
      <c r="BTX81" s="112"/>
      <c r="BTY81" s="112"/>
      <c r="BTZ81" s="112"/>
      <c r="BUA81" s="112"/>
      <c r="BUB81" s="112"/>
      <c r="BUC81" s="112"/>
      <c r="BUD81" s="112"/>
      <c r="BUE81" s="112"/>
      <c r="BUF81" s="112"/>
      <c r="BUG81" s="112"/>
      <c r="BUH81" s="112"/>
      <c r="BUI81" s="112"/>
      <c r="BUJ81" s="112"/>
      <c r="BUK81" s="112"/>
      <c r="BUL81" s="112"/>
      <c r="BUM81" s="112"/>
      <c r="BUN81" s="112"/>
      <c r="BUO81" s="112"/>
      <c r="BUP81" s="112"/>
      <c r="BUQ81" s="112"/>
      <c r="BUR81" s="112"/>
      <c r="BUS81" s="112"/>
      <c r="BUT81" s="112"/>
      <c r="BUU81" s="112"/>
      <c r="BUV81" s="112"/>
      <c r="BUW81" s="112"/>
      <c r="BUX81" s="112"/>
      <c r="BUY81" s="112"/>
      <c r="BUZ81" s="112"/>
      <c r="BVA81" s="112"/>
      <c r="BVB81" s="112"/>
      <c r="BVC81" s="112"/>
      <c r="BVD81" s="112"/>
      <c r="BVE81" s="112"/>
      <c r="BVF81" s="112"/>
      <c r="BVG81" s="112"/>
      <c r="BVH81" s="112"/>
      <c r="BVI81" s="112"/>
      <c r="BVJ81" s="112"/>
      <c r="BVK81" s="112"/>
      <c r="BVL81" s="112"/>
      <c r="BVM81" s="112"/>
      <c r="BVN81" s="112"/>
      <c r="BVO81" s="112"/>
      <c r="BVP81" s="112"/>
      <c r="BVQ81" s="112"/>
      <c r="BVR81" s="112"/>
      <c r="BVS81" s="112"/>
      <c r="BVT81" s="112"/>
      <c r="BVU81" s="112"/>
      <c r="BVV81" s="112"/>
      <c r="BVW81" s="112"/>
      <c r="BVX81" s="112"/>
      <c r="BVY81" s="112"/>
      <c r="BVZ81" s="112"/>
      <c r="BWA81" s="112"/>
      <c r="BWB81" s="112"/>
      <c r="BWC81" s="112"/>
      <c r="BWD81" s="112"/>
      <c r="BWE81" s="112"/>
      <c r="BWF81" s="112"/>
      <c r="BWG81" s="112"/>
      <c r="BWH81" s="112"/>
      <c r="BWI81" s="112"/>
      <c r="BWJ81" s="112"/>
      <c r="BWK81" s="112"/>
      <c r="BWL81" s="112"/>
      <c r="BWM81" s="112"/>
      <c r="BWN81" s="112"/>
      <c r="BWO81" s="112"/>
      <c r="BWP81" s="112"/>
      <c r="BWQ81" s="112"/>
      <c r="BWR81" s="112"/>
      <c r="BWS81" s="112"/>
      <c r="BWT81" s="112"/>
      <c r="BWU81" s="112"/>
      <c r="BWV81" s="112"/>
      <c r="BWW81" s="112"/>
      <c r="BWX81" s="112"/>
      <c r="BWY81" s="112"/>
      <c r="BWZ81" s="112"/>
      <c r="BXA81" s="112"/>
      <c r="BXB81" s="112"/>
      <c r="BXC81" s="112"/>
      <c r="BXD81" s="112"/>
      <c r="BXE81" s="112"/>
      <c r="BXF81" s="112"/>
      <c r="BXG81" s="112"/>
      <c r="BXH81" s="112"/>
      <c r="BXI81" s="112"/>
      <c r="BXJ81" s="112"/>
      <c r="BXK81" s="112"/>
      <c r="BXL81" s="112"/>
      <c r="BXM81" s="112"/>
      <c r="BXN81" s="112"/>
      <c r="BXO81" s="112"/>
      <c r="BXP81" s="112"/>
      <c r="BXQ81" s="112"/>
      <c r="BXR81" s="112"/>
      <c r="BXS81" s="112"/>
      <c r="BXT81" s="112"/>
      <c r="BXU81" s="112"/>
      <c r="BXV81" s="112"/>
      <c r="BXW81" s="112"/>
      <c r="BXX81" s="112"/>
      <c r="BXY81" s="112"/>
      <c r="BXZ81" s="112"/>
      <c r="BYA81" s="112"/>
      <c r="BYB81" s="112"/>
      <c r="BYC81" s="112"/>
      <c r="BYD81" s="112"/>
      <c r="BYE81" s="112"/>
      <c r="BYF81" s="112"/>
      <c r="BYG81" s="112"/>
      <c r="BYH81" s="112"/>
      <c r="BYI81" s="112"/>
      <c r="BYJ81" s="112"/>
      <c r="BYK81" s="112"/>
      <c r="BYL81" s="112"/>
      <c r="BYM81" s="112"/>
      <c r="BYN81" s="112"/>
      <c r="BYO81" s="112"/>
      <c r="BYP81" s="112"/>
      <c r="BYQ81" s="112"/>
      <c r="BYR81" s="112"/>
      <c r="BYS81" s="112"/>
      <c r="BYT81" s="112"/>
      <c r="BYU81" s="112"/>
      <c r="BYV81" s="112"/>
      <c r="BYW81" s="112"/>
      <c r="BYX81" s="112"/>
      <c r="BYY81" s="112"/>
      <c r="BYZ81" s="112"/>
      <c r="BZA81" s="112"/>
      <c r="BZB81" s="112"/>
      <c r="BZC81" s="112"/>
      <c r="BZD81" s="112"/>
      <c r="BZE81" s="112"/>
      <c r="BZF81" s="112"/>
      <c r="BZG81" s="112"/>
      <c r="BZH81" s="112"/>
      <c r="BZI81" s="112"/>
      <c r="BZJ81" s="112"/>
      <c r="BZK81" s="112"/>
      <c r="BZL81" s="112"/>
      <c r="BZM81" s="112"/>
      <c r="BZN81" s="112"/>
      <c r="BZO81" s="112"/>
      <c r="BZP81" s="112"/>
      <c r="BZQ81" s="112"/>
      <c r="BZR81" s="112"/>
      <c r="BZS81" s="112"/>
      <c r="BZT81" s="112"/>
      <c r="BZU81" s="112"/>
      <c r="BZV81" s="112"/>
      <c r="BZW81" s="112"/>
      <c r="BZX81" s="112"/>
      <c r="BZY81" s="112"/>
      <c r="BZZ81" s="112"/>
      <c r="CAA81" s="112"/>
      <c r="CAB81" s="112"/>
      <c r="CAC81" s="112"/>
      <c r="CAD81" s="112"/>
      <c r="CAE81" s="112"/>
      <c r="CAF81" s="112"/>
      <c r="CAG81" s="112"/>
      <c r="CAH81" s="112"/>
      <c r="CAI81" s="112"/>
      <c r="CAJ81" s="112"/>
      <c r="CAK81" s="112"/>
      <c r="CAL81" s="112"/>
      <c r="CAM81" s="112"/>
      <c r="CAN81" s="112"/>
      <c r="CAO81" s="112"/>
      <c r="CAP81" s="112"/>
      <c r="CAQ81" s="112"/>
      <c r="CAR81" s="112"/>
      <c r="CAS81" s="112"/>
      <c r="CAT81" s="112"/>
      <c r="CAU81" s="112"/>
      <c r="CAV81" s="112"/>
      <c r="CAW81" s="112"/>
      <c r="CAX81" s="112"/>
      <c r="CAY81" s="112"/>
      <c r="CAZ81" s="112"/>
      <c r="CBA81" s="112"/>
      <c r="CBB81" s="112"/>
      <c r="CBC81" s="112"/>
      <c r="CBD81" s="112"/>
      <c r="CBE81" s="112"/>
      <c r="CBF81" s="112"/>
      <c r="CBG81" s="112"/>
      <c r="CBH81" s="112"/>
      <c r="CBI81" s="112"/>
      <c r="CBJ81" s="112"/>
      <c r="CBK81" s="112"/>
      <c r="CBL81" s="112"/>
      <c r="CBM81" s="112"/>
      <c r="CBN81" s="112"/>
      <c r="CBO81" s="112"/>
      <c r="CBP81" s="112"/>
      <c r="CBQ81" s="112"/>
      <c r="CBR81" s="112"/>
      <c r="CBS81" s="112"/>
      <c r="CBT81" s="112"/>
      <c r="CBU81" s="112"/>
      <c r="CBV81" s="112"/>
      <c r="CBW81" s="112"/>
      <c r="CBX81" s="112"/>
      <c r="CBY81" s="112"/>
      <c r="CBZ81" s="112"/>
      <c r="CCA81" s="112"/>
      <c r="CCB81" s="112"/>
      <c r="CCC81" s="112"/>
      <c r="CCD81" s="112"/>
      <c r="CCE81" s="112"/>
      <c r="CCF81" s="112"/>
      <c r="CCG81" s="112"/>
      <c r="CCH81" s="112"/>
      <c r="CCI81" s="112"/>
      <c r="CCJ81" s="112"/>
      <c r="CCK81" s="112"/>
      <c r="CCL81" s="112"/>
      <c r="CCM81" s="112"/>
      <c r="CCN81" s="112"/>
      <c r="CCO81" s="112"/>
      <c r="CCP81" s="112"/>
      <c r="CCQ81" s="112"/>
      <c r="CCR81" s="112"/>
      <c r="CCS81" s="112"/>
      <c r="CCT81" s="112"/>
      <c r="CCU81" s="112"/>
      <c r="CCV81" s="112"/>
      <c r="CCW81" s="112"/>
      <c r="CCX81" s="112"/>
      <c r="CCY81" s="112"/>
      <c r="CCZ81" s="112"/>
      <c r="CDA81" s="112"/>
      <c r="CDB81" s="112"/>
      <c r="CDC81" s="112"/>
      <c r="CDD81" s="112"/>
      <c r="CDE81" s="112"/>
      <c r="CDF81" s="112"/>
      <c r="CDG81" s="112"/>
      <c r="CDH81" s="112"/>
      <c r="CDI81" s="112"/>
      <c r="CDJ81" s="112"/>
      <c r="CDK81" s="112"/>
      <c r="CDL81" s="112"/>
      <c r="CDM81" s="112"/>
      <c r="CDN81" s="112"/>
      <c r="CDO81" s="112"/>
      <c r="CDP81" s="112"/>
      <c r="CDQ81" s="112"/>
      <c r="CDR81" s="112"/>
      <c r="CDS81" s="112"/>
      <c r="CDT81" s="112"/>
      <c r="CDU81" s="112"/>
      <c r="CDV81" s="112"/>
      <c r="CDW81" s="112"/>
      <c r="CDX81" s="112"/>
      <c r="CDY81" s="112"/>
      <c r="CDZ81" s="112"/>
      <c r="CEA81" s="112"/>
      <c r="CEB81" s="112"/>
      <c r="CEC81" s="112"/>
      <c r="CED81" s="112"/>
      <c r="CEE81" s="112"/>
      <c r="CEF81" s="112"/>
      <c r="CEG81" s="112"/>
      <c r="CEH81" s="112"/>
      <c r="CEI81" s="112"/>
      <c r="CEJ81" s="112"/>
      <c r="CEK81" s="112"/>
      <c r="CEL81" s="112"/>
      <c r="CEM81" s="112"/>
      <c r="CEN81" s="112"/>
      <c r="CEO81" s="112"/>
      <c r="CEP81" s="112"/>
      <c r="CEQ81" s="112"/>
      <c r="CER81" s="112"/>
      <c r="CES81" s="112"/>
      <c r="CET81" s="112"/>
      <c r="CEU81" s="112"/>
      <c r="CEV81" s="112"/>
      <c r="CEW81" s="112"/>
      <c r="CEX81" s="112"/>
      <c r="CEY81" s="112"/>
      <c r="CEZ81" s="112"/>
      <c r="CFA81" s="112"/>
      <c r="CFB81" s="112"/>
      <c r="CFC81" s="112"/>
      <c r="CFD81" s="112"/>
      <c r="CFE81" s="112"/>
      <c r="CFF81" s="112"/>
      <c r="CFG81" s="112"/>
      <c r="CFH81" s="112"/>
      <c r="CFI81" s="112"/>
      <c r="CFJ81" s="112"/>
      <c r="CFK81" s="112"/>
      <c r="CFL81" s="112"/>
      <c r="CFM81" s="112"/>
      <c r="CFN81" s="112"/>
      <c r="CFO81" s="112"/>
      <c r="CFP81" s="112"/>
      <c r="CFQ81" s="112"/>
      <c r="CFR81" s="112"/>
      <c r="CFS81" s="112"/>
      <c r="CFT81" s="112"/>
      <c r="CFU81" s="112"/>
      <c r="CFV81" s="112"/>
      <c r="CFW81" s="112"/>
      <c r="CFX81" s="112"/>
      <c r="CFY81" s="112"/>
      <c r="CFZ81" s="112"/>
      <c r="CGA81" s="112"/>
      <c r="CGB81" s="112"/>
      <c r="CGC81" s="112"/>
      <c r="CGD81" s="112"/>
      <c r="CGE81" s="112"/>
      <c r="CGF81" s="112"/>
      <c r="CGG81" s="112"/>
      <c r="CGH81" s="112"/>
      <c r="CGI81" s="112"/>
      <c r="CGJ81" s="112"/>
      <c r="CGK81" s="112"/>
      <c r="CGL81" s="112"/>
      <c r="CGM81" s="112"/>
      <c r="CGN81" s="112"/>
      <c r="CGO81" s="112"/>
      <c r="CGP81" s="112"/>
      <c r="CGQ81" s="112"/>
      <c r="CGR81" s="112"/>
      <c r="CGS81" s="112"/>
      <c r="CGT81" s="112"/>
      <c r="CGU81" s="112"/>
      <c r="CGV81" s="112"/>
      <c r="CGW81" s="112"/>
      <c r="CGX81" s="112"/>
      <c r="CGY81" s="112"/>
      <c r="CGZ81" s="112"/>
      <c r="CHA81" s="112"/>
      <c r="CHB81" s="112"/>
      <c r="CHC81" s="112"/>
      <c r="CHD81" s="112"/>
      <c r="CHE81" s="112"/>
      <c r="CHF81" s="112"/>
      <c r="CHG81" s="112"/>
      <c r="CHH81" s="112"/>
      <c r="CHI81" s="112"/>
      <c r="CHJ81" s="112"/>
      <c r="CHK81" s="112"/>
      <c r="CHL81" s="112"/>
      <c r="CHM81" s="112"/>
      <c r="CHN81" s="112"/>
      <c r="CHO81" s="112"/>
      <c r="CHP81" s="112"/>
      <c r="CHQ81" s="112"/>
      <c r="CHR81" s="112"/>
      <c r="CHS81" s="112"/>
      <c r="CHT81" s="112"/>
      <c r="CHU81" s="112"/>
      <c r="CHV81" s="112"/>
      <c r="CHW81" s="112"/>
      <c r="CHX81" s="112"/>
      <c r="CHY81" s="112"/>
      <c r="CHZ81" s="112"/>
      <c r="CIA81" s="112"/>
      <c r="CIB81" s="112"/>
      <c r="CIC81" s="112"/>
      <c r="CID81" s="112"/>
      <c r="CIE81" s="112"/>
      <c r="CIF81" s="112"/>
      <c r="CIG81" s="112"/>
      <c r="CIH81" s="112"/>
      <c r="CII81" s="112"/>
      <c r="CIJ81" s="112"/>
      <c r="CIK81" s="112"/>
      <c r="CIL81" s="112"/>
      <c r="CIM81" s="112"/>
      <c r="CIN81" s="112"/>
      <c r="CIO81" s="112"/>
      <c r="CIP81" s="112"/>
      <c r="CIQ81" s="112"/>
      <c r="CIR81" s="112"/>
      <c r="CIS81" s="112"/>
      <c r="CIT81" s="112"/>
      <c r="CIU81" s="112"/>
      <c r="CIV81" s="112"/>
      <c r="CIW81" s="112"/>
      <c r="CIX81" s="112"/>
      <c r="CIY81" s="112"/>
      <c r="CIZ81" s="112"/>
      <c r="CJA81" s="112"/>
      <c r="CJB81" s="112"/>
      <c r="CJC81" s="112"/>
      <c r="CJD81" s="112"/>
      <c r="CJE81" s="112"/>
      <c r="CJF81" s="112"/>
      <c r="CJG81" s="112"/>
      <c r="CJH81" s="112"/>
      <c r="CJI81" s="112"/>
      <c r="CJJ81" s="112"/>
      <c r="CJK81" s="112"/>
      <c r="CJL81" s="112"/>
      <c r="CJM81" s="112"/>
      <c r="CJN81" s="112"/>
      <c r="CJO81" s="112"/>
      <c r="CJP81" s="112"/>
      <c r="CJQ81" s="112"/>
      <c r="CJR81" s="112"/>
      <c r="CJS81" s="112"/>
      <c r="CJT81" s="112"/>
      <c r="CJU81" s="112"/>
      <c r="CJV81" s="112"/>
      <c r="CJW81" s="112"/>
      <c r="CJX81" s="112"/>
      <c r="CJY81" s="112"/>
      <c r="CJZ81" s="112"/>
      <c r="CKA81" s="112"/>
      <c r="CKB81" s="112"/>
      <c r="CKC81" s="112"/>
      <c r="CKD81" s="112"/>
      <c r="CKE81" s="112"/>
      <c r="CKF81" s="112"/>
      <c r="CKG81" s="112"/>
      <c r="CKH81" s="112"/>
      <c r="CKI81" s="112"/>
      <c r="CKJ81" s="112"/>
      <c r="CKK81" s="112"/>
      <c r="CKL81" s="112"/>
      <c r="CKM81" s="112"/>
      <c r="CKN81" s="112"/>
      <c r="CKO81" s="112"/>
      <c r="CKP81" s="112"/>
      <c r="CKQ81" s="112"/>
      <c r="CKR81" s="112"/>
      <c r="CKS81" s="112"/>
      <c r="CKT81" s="112"/>
      <c r="CKU81" s="112"/>
      <c r="CKV81" s="112"/>
      <c r="CKW81" s="112"/>
      <c r="CKX81" s="112"/>
      <c r="CKY81" s="112"/>
      <c r="CKZ81" s="112"/>
      <c r="CLA81" s="112"/>
      <c r="CLB81" s="112"/>
      <c r="CLC81" s="112"/>
      <c r="CLD81" s="112"/>
      <c r="CLE81" s="112"/>
      <c r="CLF81" s="112"/>
      <c r="CLG81" s="112"/>
      <c r="CLH81" s="112"/>
      <c r="CLI81" s="112"/>
      <c r="CLJ81" s="112"/>
      <c r="CLK81" s="112"/>
      <c r="CLL81" s="112"/>
      <c r="CLM81" s="112"/>
      <c r="CLN81" s="112"/>
      <c r="CLO81" s="112"/>
      <c r="CLP81" s="112"/>
      <c r="CLQ81" s="112"/>
      <c r="CLR81" s="112"/>
      <c r="CLS81" s="112"/>
      <c r="CLT81" s="112"/>
      <c r="CLU81" s="112"/>
      <c r="CLV81" s="112"/>
      <c r="CLW81" s="112"/>
      <c r="CLX81" s="112"/>
      <c r="CLY81" s="112"/>
      <c r="CLZ81" s="112"/>
      <c r="CMA81" s="112"/>
      <c r="CMB81" s="112"/>
      <c r="CMC81" s="112"/>
      <c r="CMD81" s="112"/>
      <c r="CME81" s="112"/>
      <c r="CMF81" s="112"/>
      <c r="CMG81" s="112"/>
      <c r="CMH81" s="112"/>
      <c r="CMI81" s="112"/>
      <c r="CMJ81" s="112"/>
      <c r="CMK81" s="112"/>
      <c r="CML81" s="112"/>
      <c r="CMM81" s="112"/>
      <c r="CMN81" s="112"/>
      <c r="CMO81" s="112"/>
      <c r="CMP81" s="112"/>
      <c r="CMQ81" s="112"/>
      <c r="CMR81" s="112"/>
      <c r="CMS81" s="112"/>
      <c r="CMT81" s="112"/>
      <c r="CMU81" s="112"/>
      <c r="CMV81" s="112"/>
      <c r="CMW81" s="112"/>
      <c r="CMX81" s="112"/>
      <c r="CMY81" s="112"/>
      <c r="CMZ81" s="112"/>
      <c r="CNA81" s="112"/>
    </row>
    <row r="82" spans="1:2393" s="112" customFormat="1" ht="18" hidden="1" customHeight="1">
      <c r="A82" s="77"/>
      <c r="B82" s="78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106"/>
      <c r="R82" s="106"/>
      <c r="S82" s="80"/>
      <c r="T82" s="80"/>
      <c r="U82" s="80"/>
      <c r="V82" s="80"/>
      <c r="W82" s="80"/>
      <c r="X82" s="80"/>
      <c r="Y82" s="106"/>
      <c r="Z82" s="107"/>
      <c r="AA82" s="106"/>
      <c r="AB82" s="107"/>
      <c r="AC82" s="111"/>
      <c r="AD82" s="111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8"/>
      <c r="BZ82" s="108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8"/>
      <c r="CM82" s="108"/>
      <c r="CN82" s="108"/>
      <c r="CO82" s="108"/>
      <c r="CP82" s="108"/>
      <c r="CQ82" s="108"/>
      <c r="CR82" s="108"/>
      <c r="CS82" s="108"/>
      <c r="CT82" s="108"/>
      <c r="CU82" s="108"/>
      <c r="CV82" s="108"/>
      <c r="CW82" s="108"/>
      <c r="CX82" s="108"/>
      <c r="CY82" s="108"/>
      <c r="CZ82" s="108"/>
      <c r="DA82" s="108"/>
      <c r="DB82" s="108"/>
      <c r="DC82" s="108"/>
      <c r="DD82" s="108"/>
      <c r="DE82" s="108"/>
      <c r="DF82" s="108"/>
      <c r="DG82" s="108"/>
      <c r="DH82" s="108"/>
      <c r="DI82" s="108"/>
      <c r="DJ82" s="108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8"/>
      <c r="DV82" s="108"/>
      <c r="DW82" s="108"/>
      <c r="DX82" s="108"/>
      <c r="DY82" s="108"/>
      <c r="DZ82" s="108"/>
      <c r="EA82" s="108"/>
      <c r="EB82" s="108"/>
      <c r="EC82" s="108"/>
      <c r="ED82" s="108"/>
      <c r="EE82" s="108"/>
      <c r="EF82" s="108"/>
      <c r="EG82" s="108"/>
      <c r="EH82" s="108"/>
      <c r="EI82" s="108"/>
      <c r="EJ82" s="108"/>
      <c r="EK82" s="108"/>
      <c r="EL82" s="108"/>
      <c r="EM82" s="108"/>
      <c r="EN82" s="108"/>
      <c r="EO82" s="108"/>
      <c r="EP82" s="108"/>
      <c r="EQ82" s="108"/>
      <c r="ER82" s="108"/>
      <c r="ES82" s="108"/>
      <c r="ET82" s="108"/>
      <c r="EU82" s="108"/>
      <c r="EV82" s="108"/>
      <c r="EW82" s="108"/>
      <c r="EX82" s="108"/>
      <c r="EY82" s="108"/>
      <c r="EZ82" s="108"/>
      <c r="FA82" s="108"/>
      <c r="FB82" s="108"/>
      <c r="FC82" s="108"/>
      <c r="FD82" s="108"/>
      <c r="FE82" s="108"/>
      <c r="FF82" s="108"/>
      <c r="FG82" s="108"/>
      <c r="FH82" s="108"/>
      <c r="FI82" s="108"/>
      <c r="FJ82" s="108"/>
      <c r="FK82" s="108"/>
      <c r="FL82" s="108"/>
      <c r="FM82" s="108"/>
      <c r="FN82" s="108"/>
    </row>
    <row r="83" spans="1:2393" s="112" customFormat="1" ht="19.5" hidden="1" customHeight="1">
      <c r="A83" s="113"/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06"/>
      <c r="R83" s="106"/>
      <c r="S83" s="115"/>
      <c r="T83" s="115"/>
      <c r="U83" s="115"/>
      <c r="V83" s="115"/>
      <c r="W83" s="115"/>
      <c r="X83" s="115"/>
      <c r="Y83" s="106"/>
      <c r="Z83" s="107"/>
      <c r="AA83" s="106"/>
      <c r="AB83" s="107"/>
      <c r="AC83" s="116"/>
      <c r="AD83" s="116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  <c r="CV83" s="108"/>
      <c r="CW83" s="108"/>
      <c r="CX83" s="108"/>
      <c r="CY83" s="108"/>
      <c r="CZ83" s="108"/>
      <c r="DA83" s="108"/>
      <c r="DB83" s="108"/>
      <c r="DC83" s="108"/>
      <c r="DD83" s="108"/>
      <c r="DE83" s="108"/>
      <c r="DF83" s="108"/>
      <c r="DG83" s="108"/>
      <c r="DH83" s="108"/>
      <c r="DI83" s="108"/>
      <c r="DJ83" s="108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8"/>
      <c r="EH83" s="108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8"/>
      <c r="EV83" s="108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8"/>
      <c r="FL83" s="108"/>
      <c r="FM83" s="108"/>
      <c r="FN83" s="108"/>
    </row>
    <row r="84" spans="1:2393" s="119" customFormat="1" ht="32.25" hidden="1" customHeight="1">
      <c r="A84" s="77"/>
      <c r="B84" s="78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106"/>
      <c r="R84" s="106"/>
      <c r="S84" s="79"/>
      <c r="T84" s="79"/>
      <c r="U84" s="79"/>
      <c r="V84" s="79"/>
      <c r="W84" s="79"/>
      <c r="X84" s="79"/>
      <c r="Y84" s="106"/>
      <c r="Z84" s="107"/>
      <c r="AA84" s="106"/>
      <c r="AB84" s="107"/>
      <c r="AC84" s="81"/>
      <c r="AD84" s="81"/>
      <c r="AE84" s="117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  <c r="CA84" s="117"/>
      <c r="CB84" s="117"/>
      <c r="CC84" s="117"/>
      <c r="CD84" s="117"/>
      <c r="CE84" s="117"/>
      <c r="CF84" s="117"/>
      <c r="CG84" s="117"/>
      <c r="CH84" s="117"/>
      <c r="CI84" s="117"/>
      <c r="CJ84" s="117"/>
      <c r="CK84" s="117"/>
      <c r="CL84" s="117"/>
      <c r="CM84" s="117"/>
      <c r="CN84" s="117"/>
      <c r="CO84" s="117"/>
      <c r="CP84" s="117"/>
      <c r="CQ84" s="117"/>
      <c r="CR84" s="117"/>
      <c r="CS84" s="117"/>
      <c r="CT84" s="117"/>
      <c r="CU84" s="117"/>
      <c r="CV84" s="117"/>
      <c r="CW84" s="117"/>
      <c r="CX84" s="117"/>
      <c r="CY84" s="117"/>
      <c r="CZ84" s="117"/>
      <c r="DA84" s="117"/>
      <c r="DB84" s="117"/>
      <c r="DC84" s="117"/>
      <c r="DD84" s="117"/>
      <c r="DE84" s="117"/>
      <c r="DF84" s="117"/>
      <c r="DG84" s="117"/>
      <c r="DH84" s="117"/>
      <c r="DI84" s="117"/>
      <c r="DJ84" s="117"/>
      <c r="DK84" s="117"/>
      <c r="DL84" s="117"/>
      <c r="DM84" s="117"/>
      <c r="DN84" s="117"/>
      <c r="DO84" s="117"/>
      <c r="DP84" s="117"/>
      <c r="DQ84" s="117"/>
      <c r="DR84" s="117"/>
      <c r="DS84" s="117"/>
      <c r="DT84" s="117"/>
      <c r="DU84" s="117"/>
      <c r="DV84" s="117"/>
      <c r="DW84" s="117"/>
      <c r="DX84" s="117"/>
      <c r="DY84" s="117"/>
      <c r="DZ84" s="117"/>
      <c r="EA84" s="117"/>
      <c r="EB84" s="117"/>
      <c r="EC84" s="117"/>
      <c r="ED84" s="117"/>
      <c r="EE84" s="117"/>
      <c r="EF84" s="117"/>
      <c r="EG84" s="117"/>
      <c r="EH84" s="117"/>
      <c r="EI84" s="117"/>
      <c r="EJ84" s="117"/>
      <c r="EK84" s="117"/>
      <c r="EL84" s="117"/>
      <c r="EM84" s="117"/>
      <c r="EN84" s="117"/>
      <c r="EO84" s="117"/>
      <c r="EP84" s="117"/>
      <c r="EQ84" s="117"/>
      <c r="ER84" s="117"/>
      <c r="ES84" s="117"/>
      <c r="ET84" s="117"/>
      <c r="EU84" s="117"/>
      <c r="EV84" s="117"/>
      <c r="EW84" s="117"/>
      <c r="EX84" s="117"/>
      <c r="EY84" s="117"/>
      <c r="EZ84" s="117"/>
      <c r="FA84" s="117"/>
      <c r="FB84" s="117"/>
      <c r="FC84" s="117"/>
      <c r="FD84" s="117"/>
      <c r="FE84" s="117"/>
      <c r="FF84" s="117"/>
      <c r="FG84" s="117"/>
      <c r="FH84" s="117"/>
      <c r="FI84" s="117"/>
      <c r="FJ84" s="117"/>
      <c r="FK84" s="117"/>
      <c r="FL84" s="117"/>
      <c r="FM84" s="117"/>
      <c r="FN84" s="117"/>
      <c r="FO84" s="205"/>
      <c r="FP84" s="205"/>
      <c r="FQ84" s="205"/>
      <c r="FR84" s="205"/>
      <c r="FS84" s="205"/>
      <c r="FT84" s="205"/>
      <c r="FU84" s="205"/>
      <c r="FV84" s="205"/>
      <c r="FW84" s="205"/>
      <c r="FX84" s="205"/>
      <c r="FY84" s="205"/>
      <c r="FZ84" s="205"/>
      <c r="GA84" s="205"/>
      <c r="GB84" s="205"/>
      <c r="GC84" s="205"/>
      <c r="GD84" s="205"/>
      <c r="GE84" s="205"/>
      <c r="GF84" s="205"/>
      <c r="GG84" s="205"/>
      <c r="GH84" s="205"/>
      <c r="GI84" s="205"/>
      <c r="GJ84" s="205"/>
      <c r="GK84" s="205"/>
      <c r="GL84" s="205"/>
      <c r="GM84" s="205"/>
      <c r="GN84" s="205"/>
      <c r="GO84" s="205"/>
      <c r="GP84" s="205"/>
      <c r="GQ84" s="205"/>
      <c r="GR84" s="205"/>
      <c r="GS84" s="205"/>
      <c r="GT84" s="205"/>
      <c r="GU84" s="205"/>
      <c r="GV84" s="205"/>
      <c r="GW84" s="205"/>
      <c r="GX84" s="205"/>
      <c r="GY84" s="205"/>
      <c r="GZ84" s="205"/>
      <c r="HA84" s="205"/>
      <c r="HB84" s="205"/>
      <c r="HC84" s="205"/>
      <c r="HD84" s="205"/>
      <c r="HE84" s="205"/>
      <c r="HF84" s="205"/>
      <c r="HG84" s="205"/>
      <c r="HH84" s="205"/>
      <c r="HI84" s="205"/>
      <c r="HJ84" s="205"/>
      <c r="HK84" s="205"/>
      <c r="HL84" s="205"/>
      <c r="HM84" s="205"/>
      <c r="HN84" s="205"/>
      <c r="HO84" s="205"/>
      <c r="HP84" s="205"/>
      <c r="HQ84" s="205"/>
      <c r="HR84" s="205"/>
      <c r="HS84" s="205"/>
      <c r="HT84" s="205"/>
      <c r="HU84" s="205"/>
      <c r="HV84" s="205"/>
      <c r="HW84" s="205"/>
      <c r="HX84" s="205"/>
      <c r="HY84" s="205"/>
      <c r="HZ84" s="205"/>
      <c r="IA84" s="205"/>
      <c r="IB84" s="205"/>
      <c r="IC84" s="205"/>
      <c r="ID84" s="205"/>
      <c r="IE84" s="205"/>
      <c r="IF84" s="205"/>
      <c r="IG84" s="205"/>
      <c r="IH84" s="205"/>
      <c r="II84" s="205"/>
      <c r="IJ84" s="205"/>
      <c r="IK84" s="205"/>
      <c r="IL84" s="205"/>
      <c r="IM84" s="205"/>
      <c r="IN84" s="205"/>
      <c r="IO84" s="205"/>
      <c r="IP84" s="205"/>
      <c r="IQ84" s="205"/>
      <c r="IR84" s="205"/>
      <c r="IS84" s="205"/>
      <c r="IT84" s="205"/>
      <c r="IU84" s="205"/>
      <c r="IV84" s="205"/>
      <c r="IW84" s="205"/>
      <c r="IX84" s="205"/>
      <c r="IY84" s="205"/>
      <c r="IZ84" s="205"/>
      <c r="JA84" s="205"/>
      <c r="JB84" s="205"/>
      <c r="JC84" s="205"/>
      <c r="JD84" s="205"/>
      <c r="JE84" s="205"/>
      <c r="JF84" s="205"/>
      <c r="JG84" s="205"/>
      <c r="JH84" s="205"/>
      <c r="JI84" s="205"/>
      <c r="JJ84" s="205"/>
      <c r="JK84" s="205"/>
      <c r="JL84" s="205"/>
      <c r="JM84" s="205"/>
      <c r="JN84" s="205"/>
      <c r="JO84" s="205"/>
      <c r="JP84" s="205"/>
      <c r="JQ84" s="205"/>
      <c r="JR84" s="205"/>
      <c r="JS84" s="205"/>
      <c r="JT84" s="205"/>
      <c r="JU84" s="205"/>
      <c r="JV84" s="205"/>
      <c r="JW84" s="205"/>
      <c r="JX84" s="205"/>
      <c r="JY84" s="205"/>
      <c r="JZ84" s="205"/>
      <c r="KA84" s="205"/>
      <c r="KB84" s="205"/>
      <c r="KC84" s="205"/>
      <c r="KD84" s="205"/>
      <c r="KE84" s="205"/>
      <c r="KF84" s="205"/>
      <c r="KG84" s="205"/>
      <c r="KH84" s="205"/>
      <c r="KI84" s="205"/>
      <c r="KJ84" s="205"/>
      <c r="KK84" s="205"/>
      <c r="KL84" s="205"/>
      <c r="KM84" s="205"/>
      <c r="KN84" s="205"/>
      <c r="KO84" s="205"/>
      <c r="KP84" s="205"/>
      <c r="KQ84" s="205"/>
      <c r="KR84" s="205"/>
      <c r="KS84" s="205"/>
      <c r="KT84" s="205"/>
      <c r="KU84" s="205"/>
      <c r="KV84" s="205"/>
      <c r="KW84" s="205"/>
      <c r="KX84" s="205"/>
      <c r="KY84" s="205"/>
      <c r="KZ84" s="205"/>
      <c r="LA84" s="205"/>
      <c r="LB84" s="205"/>
      <c r="LC84" s="205"/>
      <c r="LD84" s="205"/>
      <c r="LE84" s="205"/>
      <c r="LF84" s="205"/>
      <c r="LG84" s="205"/>
      <c r="LH84" s="205"/>
      <c r="LI84" s="205"/>
      <c r="LJ84" s="205"/>
      <c r="LK84" s="205"/>
      <c r="LL84" s="205"/>
      <c r="LM84" s="205"/>
      <c r="LN84" s="205"/>
      <c r="LO84" s="205"/>
      <c r="LP84" s="205"/>
      <c r="LQ84" s="205"/>
      <c r="LR84" s="205"/>
      <c r="LS84" s="205"/>
      <c r="LT84" s="205"/>
      <c r="LU84" s="205"/>
      <c r="LV84" s="205"/>
      <c r="LW84" s="205"/>
      <c r="LX84" s="205"/>
      <c r="LY84" s="205"/>
      <c r="LZ84" s="205"/>
      <c r="MA84" s="205"/>
      <c r="MB84" s="205"/>
      <c r="MC84" s="205"/>
      <c r="MD84" s="205"/>
      <c r="ME84" s="205"/>
      <c r="MF84" s="205"/>
      <c r="MG84" s="205"/>
      <c r="MH84" s="205"/>
      <c r="MI84" s="205"/>
      <c r="MJ84" s="205"/>
      <c r="MK84" s="205"/>
      <c r="ML84" s="205"/>
      <c r="MM84" s="205"/>
      <c r="MN84" s="205"/>
      <c r="MO84" s="205"/>
      <c r="MP84" s="205"/>
      <c r="MQ84" s="205"/>
      <c r="MR84" s="205"/>
      <c r="MS84" s="205"/>
      <c r="MT84" s="205"/>
      <c r="MU84" s="205"/>
      <c r="MV84" s="205"/>
      <c r="MW84" s="205"/>
      <c r="MX84" s="205"/>
      <c r="MY84" s="205"/>
      <c r="MZ84" s="205"/>
      <c r="NA84" s="205"/>
      <c r="NB84" s="205"/>
      <c r="NC84" s="205"/>
      <c r="ND84" s="205"/>
      <c r="NE84" s="205"/>
      <c r="NF84" s="205"/>
      <c r="NG84" s="205"/>
      <c r="NH84" s="205"/>
      <c r="NI84" s="205"/>
      <c r="NJ84" s="205"/>
      <c r="NK84" s="205"/>
      <c r="NL84" s="205"/>
      <c r="NM84" s="205"/>
      <c r="NN84" s="205"/>
      <c r="NO84" s="205"/>
      <c r="NP84" s="205"/>
      <c r="NQ84" s="205"/>
      <c r="NR84" s="205"/>
      <c r="NS84" s="205"/>
      <c r="NT84" s="205"/>
      <c r="NU84" s="205"/>
      <c r="NV84" s="205"/>
      <c r="NW84" s="205"/>
      <c r="NX84" s="205"/>
      <c r="NY84" s="205"/>
      <c r="NZ84" s="205"/>
      <c r="OA84" s="205"/>
      <c r="OB84" s="205"/>
      <c r="OC84" s="205"/>
      <c r="OD84" s="205"/>
      <c r="OE84" s="205"/>
      <c r="OF84" s="205"/>
      <c r="OG84" s="205"/>
      <c r="OH84" s="205"/>
      <c r="OI84" s="205"/>
      <c r="OJ84" s="205"/>
      <c r="OK84" s="205"/>
      <c r="OL84" s="205"/>
      <c r="OM84" s="205"/>
      <c r="ON84" s="205"/>
      <c r="OO84" s="205"/>
      <c r="OP84" s="205"/>
      <c r="OQ84" s="205"/>
      <c r="OR84" s="205"/>
      <c r="OS84" s="205"/>
      <c r="OT84" s="205"/>
      <c r="OU84" s="205"/>
      <c r="OV84" s="205"/>
      <c r="OW84" s="205"/>
      <c r="OX84" s="205"/>
      <c r="OY84" s="205"/>
      <c r="OZ84" s="205"/>
      <c r="PA84" s="205"/>
      <c r="PB84" s="205"/>
      <c r="PC84" s="205"/>
      <c r="PD84" s="205"/>
      <c r="PE84" s="205"/>
      <c r="PF84" s="205"/>
      <c r="PG84" s="205"/>
      <c r="PH84" s="205"/>
      <c r="PI84" s="205"/>
      <c r="PJ84" s="205"/>
      <c r="PK84" s="205"/>
      <c r="PL84" s="205"/>
      <c r="PM84" s="205"/>
      <c r="PN84" s="205"/>
      <c r="PO84" s="205"/>
      <c r="PP84" s="205"/>
      <c r="PQ84" s="205"/>
      <c r="PR84" s="205"/>
      <c r="PS84" s="205"/>
      <c r="PT84" s="205"/>
      <c r="PU84" s="205"/>
      <c r="PV84" s="205"/>
      <c r="PW84" s="205"/>
      <c r="PX84" s="205"/>
      <c r="PY84" s="205"/>
      <c r="PZ84" s="205"/>
      <c r="QA84" s="205"/>
      <c r="QB84" s="205"/>
      <c r="QC84" s="205"/>
      <c r="QD84" s="205"/>
      <c r="QE84" s="205"/>
      <c r="QF84" s="205"/>
      <c r="QG84" s="205"/>
      <c r="QH84" s="205"/>
      <c r="QI84" s="205"/>
      <c r="QJ84" s="205"/>
      <c r="QK84" s="205"/>
      <c r="QL84" s="205"/>
      <c r="QM84" s="205"/>
      <c r="QN84" s="205"/>
      <c r="QO84" s="205"/>
      <c r="QP84" s="205"/>
      <c r="QQ84" s="205"/>
      <c r="QR84" s="205"/>
      <c r="QS84" s="205"/>
      <c r="QT84" s="205"/>
      <c r="QU84" s="205"/>
      <c r="QV84" s="205"/>
      <c r="QW84" s="205"/>
      <c r="QX84" s="205"/>
      <c r="QY84" s="205"/>
      <c r="QZ84" s="205"/>
      <c r="RA84" s="205"/>
      <c r="RB84" s="205"/>
      <c r="RC84" s="205"/>
      <c r="RD84" s="205"/>
      <c r="RE84" s="205"/>
      <c r="RF84" s="205"/>
      <c r="RG84" s="205"/>
      <c r="RH84" s="205"/>
      <c r="RI84" s="205"/>
      <c r="RJ84" s="205"/>
      <c r="RK84" s="205"/>
      <c r="RL84" s="205"/>
      <c r="RM84" s="205"/>
      <c r="RN84" s="205"/>
      <c r="RO84" s="205"/>
      <c r="RP84" s="205"/>
      <c r="RQ84" s="205"/>
      <c r="RR84" s="205"/>
      <c r="RS84" s="205"/>
      <c r="RT84" s="205"/>
      <c r="RU84" s="205"/>
      <c r="RV84" s="205"/>
      <c r="RW84" s="205"/>
      <c r="RX84" s="205"/>
      <c r="RY84" s="205"/>
      <c r="RZ84" s="205"/>
      <c r="SA84" s="205"/>
      <c r="SB84" s="205"/>
      <c r="SC84" s="205"/>
      <c r="SD84" s="205"/>
      <c r="SE84" s="205"/>
      <c r="SF84" s="205"/>
      <c r="SG84" s="205"/>
      <c r="SH84" s="205"/>
      <c r="SI84" s="205"/>
      <c r="SJ84" s="205"/>
      <c r="SK84" s="205"/>
      <c r="SL84" s="205"/>
      <c r="SM84" s="205"/>
      <c r="SN84" s="205"/>
      <c r="SO84" s="205"/>
      <c r="SP84" s="205"/>
      <c r="SQ84" s="205"/>
      <c r="SR84" s="205"/>
      <c r="SS84" s="205"/>
      <c r="ST84" s="205"/>
      <c r="SU84" s="205"/>
      <c r="SV84" s="205"/>
      <c r="SW84" s="205"/>
      <c r="SX84" s="205"/>
      <c r="SY84" s="205"/>
      <c r="SZ84" s="205"/>
      <c r="TA84" s="205"/>
      <c r="TB84" s="205"/>
      <c r="TC84" s="205"/>
      <c r="TD84" s="205"/>
      <c r="TE84" s="205"/>
      <c r="TF84" s="205"/>
      <c r="TG84" s="205"/>
      <c r="TH84" s="205"/>
      <c r="TI84" s="205"/>
      <c r="TJ84" s="205"/>
      <c r="TK84" s="205"/>
      <c r="TL84" s="205"/>
      <c r="TM84" s="205"/>
      <c r="TN84" s="205"/>
      <c r="TO84" s="205"/>
      <c r="TP84" s="205"/>
      <c r="TQ84" s="205"/>
      <c r="TR84" s="205"/>
      <c r="TS84" s="205"/>
      <c r="TT84" s="205"/>
      <c r="TU84" s="205"/>
      <c r="TV84" s="205"/>
      <c r="TW84" s="205"/>
      <c r="TX84" s="205"/>
      <c r="TY84" s="205"/>
      <c r="TZ84" s="205"/>
      <c r="UA84" s="205"/>
      <c r="UB84" s="205"/>
      <c r="UC84" s="205"/>
      <c r="UD84" s="205"/>
      <c r="UE84" s="205"/>
      <c r="UF84" s="205"/>
      <c r="UG84" s="205"/>
      <c r="UH84" s="205"/>
      <c r="UI84" s="205"/>
      <c r="UJ84" s="205"/>
      <c r="UK84" s="205"/>
      <c r="UL84" s="205"/>
      <c r="UM84" s="205"/>
      <c r="UN84" s="205"/>
      <c r="UO84" s="205"/>
      <c r="UP84" s="205"/>
      <c r="UQ84" s="205"/>
      <c r="UR84" s="205"/>
      <c r="US84" s="205"/>
      <c r="UT84" s="205"/>
      <c r="UU84" s="205"/>
      <c r="UV84" s="205"/>
      <c r="UW84" s="205"/>
      <c r="UX84" s="205"/>
      <c r="UY84" s="205"/>
      <c r="UZ84" s="205"/>
      <c r="VA84" s="205"/>
      <c r="VB84" s="205"/>
      <c r="VC84" s="205"/>
      <c r="VD84" s="205"/>
      <c r="VE84" s="205"/>
      <c r="VF84" s="205"/>
      <c r="VG84" s="205"/>
      <c r="VH84" s="205"/>
      <c r="VI84" s="205"/>
      <c r="VJ84" s="205"/>
      <c r="VK84" s="205"/>
      <c r="VL84" s="205"/>
      <c r="VM84" s="205"/>
      <c r="VN84" s="205"/>
      <c r="VO84" s="205"/>
      <c r="VP84" s="205"/>
      <c r="VQ84" s="205"/>
      <c r="VR84" s="205"/>
      <c r="VS84" s="205"/>
      <c r="VT84" s="205"/>
      <c r="VU84" s="205"/>
      <c r="VV84" s="205"/>
      <c r="VW84" s="205"/>
      <c r="VX84" s="205"/>
      <c r="VY84" s="205"/>
      <c r="VZ84" s="205"/>
      <c r="WA84" s="205"/>
      <c r="WB84" s="205"/>
      <c r="WC84" s="205"/>
      <c r="WD84" s="205"/>
      <c r="WE84" s="205"/>
      <c r="WF84" s="205"/>
      <c r="WG84" s="205"/>
      <c r="WH84" s="205"/>
      <c r="WI84" s="205"/>
      <c r="WJ84" s="205"/>
      <c r="WK84" s="205"/>
      <c r="WL84" s="205"/>
      <c r="WM84" s="205"/>
      <c r="WN84" s="205"/>
      <c r="WO84" s="205"/>
      <c r="WP84" s="205"/>
      <c r="WQ84" s="205"/>
      <c r="WR84" s="205"/>
      <c r="WS84" s="205"/>
      <c r="WT84" s="205"/>
      <c r="WU84" s="205"/>
      <c r="WV84" s="205"/>
      <c r="WW84" s="205"/>
      <c r="WX84" s="205"/>
      <c r="WY84" s="205"/>
      <c r="WZ84" s="205"/>
      <c r="XA84" s="205"/>
      <c r="XB84" s="205"/>
      <c r="XC84" s="205"/>
      <c r="XD84" s="205"/>
      <c r="XE84" s="205"/>
      <c r="XF84" s="205"/>
      <c r="XG84" s="205"/>
      <c r="XH84" s="205"/>
      <c r="XI84" s="205"/>
      <c r="XJ84" s="205"/>
      <c r="XK84" s="205"/>
      <c r="XL84" s="205"/>
      <c r="XM84" s="205"/>
      <c r="XN84" s="205"/>
      <c r="XO84" s="205"/>
      <c r="XP84" s="205"/>
      <c r="XQ84" s="205"/>
      <c r="XR84" s="205"/>
      <c r="XS84" s="205"/>
      <c r="XT84" s="205"/>
      <c r="XU84" s="205"/>
      <c r="XV84" s="205"/>
      <c r="XW84" s="205"/>
      <c r="XX84" s="205"/>
      <c r="XY84" s="205"/>
      <c r="XZ84" s="205"/>
      <c r="YA84" s="205"/>
      <c r="YB84" s="205"/>
      <c r="YC84" s="205"/>
      <c r="YD84" s="205"/>
      <c r="YE84" s="205"/>
      <c r="YF84" s="205"/>
      <c r="YG84" s="205"/>
      <c r="YH84" s="205"/>
      <c r="YI84" s="205"/>
      <c r="YJ84" s="205"/>
      <c r="YK84" s="205"/>
      <c r="YL84" s="205"/>
      <c r="YM84" s="205"/>
      <c r="YN84" s="205"/>
      <c r="YO84" s="205"/>
      <c r="YP84" s="205"/>
      <c r="YQ84" s="205"/>
      <c r="YR84" s="205"/>
      <c r="YS84" s="205"/>
      <c r="YT84" s="205"/>
      <c r="YU84" s="205"/>
      <c r="YV84" s="205"/>
      <c r="YW84" s="205"/>
      <c r="YX84" s="205"/>
      <c r="YY84" s="205"/>
      <c r="YZ84" s="205"/>
      <c r="ZA84" s="205"/>
      <c r="ZB84" s="205"/>
      <c r="ZC84" s="205"/>
      <c r="ZD84" s="205"/>
      <c r="ZE84" s="205"/>
      <c r="ZF84" s="205"/>
      <c r="ZG84" s="205"/>
      <c r="ZH84" s="205"/>
      <c r="ZI84" s="205"/>
      <c r="ZJ84" s="205"/>
      <c r="ZK84" s="205"/>
      <c r="ZL84" s="205"/>
      <c r="ZM84" s="205"/>
      <c r="ZN84" s="205"/>
      <c r="ZO84" s="205"/>
      <c r="ZP84" s="205"/>
      <c r="ZQ84" s="205"/>
      <c r="ZR84" s="205"/>
      <c r="ZS84" s="205"/>
      <c r="ZT84" s="205"/>
      <c r="ZU84" s="205"/>
      <c r="ZV84" s="205"/>
      <c r="ZW84" s="205"/>
      <c r="ZX84" s="205"/>
      <c r="ZY84" s="205"/>
      <c r="ZZ84" s="205"/>
      <c r="AAA84" s="205"/>
      <c r="AAB84" s="205"/>
      <c r="AAC84" s="205"/>
      <c r="AAD84" s="205"/>
      <c r="AAE84" s="205"/>
      <c r="AAF84" s="205"/>
      <c r="AAG84" s="205"/>
      <c r="AAH84" s="205"/>
      <c r="AAI84" s="205"/>
      <c r="AAJ84" s="205"/>
      <c r="AAK84" s="205"/>
      <c r="AAL84" s="205"/>
      <c r="AAM84" s="205"/>
      <c r="AAN84" s="205"/>
      <c r="AAO84" s="205"/>
      <c r="AAP84" s="205"/>
      <c r="AAQ84" s="205"/>
      <c r="AAR84" s="205"/>
      <c r="AAS84" s="205"/>
      <c r="AAT84" s="205"/>
      <c r="AAU84" s="205"/>
      <c r="AAV84" s="205"/>
      <c r="AAW84" s="205"/>
      <c r="AAX84" s="205"/>
      <c r="AAY84" s="205"/>
      <c r="AAZ84" s="205"/>
      <c r="ABA84" s="205"/>
      <c r="ABB84" s="205"/>
      <c r="ABC84" s="205"/>
      <c r="ABD84" s="205"/>
      <c r="ABE84" s="205"/>
      <c r="ABF84" s="205"/>
      <c r="ABG84" s="205"/>
      <c r="ABH84" s="205"/>
      <c r="ABI84" s="205"/>
      <c r="ABJ84" s="205"/>
      <c r="ABK84" s="205"/>
      <c r="ABL84" s="205"/>
      <c r="ABM84" s="205"/>
      <c r="ABN84" s="205"/>
      <c r="ABO84" s="205"/>
      <c r="ABP84" s="205"/>
      <c r="ABQ84" s="205"/>
      <c r="ABR84" s="205"/>
      <c r="ABS84" s="205"/>
      <c r="ABT84" s="205"/>
      <c r="ABU84" s="205"/>
      <c r="ABV84" s="205"/>
      <c r="ABW84" s="205"/>
      <c r="ABX84" s="205"/>
      <c r="ABY84" s="205"/>
      <c r="ABZ84" s="205"/>
      <c r="ACA84" s="205"/>
      <c r="ACB84" s="205"/>
      <c r="ACC84" s="205"/>
      <c r="ACD84" s="205"/>
      <c r="ACE84" s="205"/>
      <c r="ACF84" s="205"/>
      <c r="ACG84" s="205"/>
      <c r="ACH84" s="205"/>
      <c r="ACI84" s="205"/>
      <c r="ACJ84" s="205"/>
      <c r="ACK84" s="205"/>
      <c r="ACL84" s="205"/>
      <c r="ACM84" s="205"/>
      <c r="ACN84" s="205"/>
      <c r="ACO84" s="205"/>
      <c r="ACP84" s="205"/>
      <c r="ACQ84" s="205"/>
      <c r="ACR84" s="205"/>
      <c r="ACS84" s="205"/>
      <c r="ACT84" s="205"/>
      <c r="ACU84" s="205"/>
      <c r="ACV84" s="205"/>
      <c r="ACW84" s="205"/>
      <c r="ACX84" s="205"/>
      <c r="ACY84" s="205"/>
      <c r="ACZ84" s="205"/>
      <c r="ADA84" s="205"/>
      <c r="ADB84" s="205"/>
      <c r="ADC84" s="205"/>
      <c r="ADD84" s="205"/>
      <c r="ADE84" s="205"/>
      <c r="ADF84" s="205"/>
      <c r="ADG84" s="205"/>
      <c r="ADH84" s="205"/>
      <c r="ADI84" s="205"/>
      <c r="ADJ84" s="205"/>
      <c r="ADK84" s="205"/>
      <c r="ADL84" s="205"/>
      <c r="ADM84" s="205"/>
      <c r="ADN84" s="205"/>
      <c r="ADO84" s="205"/>
      <c r="ADP84" s="205"/>
      <c r="ADQ84" s="205"/>
      <c r="ADR84" s="205"/>
      <c r="ADS84" s="205"/>
      <c r="ADT84" s="205"/>
      <c r="ADU84" s="205"/>
      <c r="ADV84" s="205"/>
      <c r="ADW84" s="205"/>
      <c r="ADX84" s="205"/>
      <c r="ADY84" s="205"/>
      <c r="ADZ84" s="205"/>
      <c r="AEA84" s="205"/>
      <c r="AEB84" s="205"/>
      <c r="AEC84" s="205"/>
      <c r="AED84" s="205"/>
      <c r="AEE84" s="205"/>
      <c r="AEF84" s="205"/>
      <c r="AEG84" s="205"/>
      <c r="AEH84" s="205"/>
      <c r="AEI84" s="205"/>
      <c r="AEJ84" s="205"/>
      <c r="AEK84" s="205"/>
      <c r="AEL84" s="205"/>
      <c r="AEM84" s="205"/>
      <c r="AEN84" s="205"/>
      <c r="AEO84" s="205"/>
      <c r="AEP84" s="205"/>
      <c r="AEQ84" s="205"/>
      <c r="AER84" s="205"/>
      <c r="AES84" s="205"/>
      <c r="AET84" s="205"/>
      <c r="AEU84" s="205"/>
      <c r="AEV84" s="205"/>
      <c r="AEW84" s="205"/>
      <c r="AEX84" s="205"/>
      <c r="AEY84" s="205"/>
      <c r="AEZ84" s="205"/>
      <c r="AFA84" s="205"/>
      <c r="AFB84" s="205"/>
      <c r="AFC84" s="205"/>
      <c r="AFD84" s="205"/>
      <c r="AFE84" s="205"/>
      <c r="AFF84" s="205"/>
      <c r="AFG84" s="205"/>
      <c r="AFH84" s="205"/>
      <c r="AFI84" s="205"/>
      <c r="AFJ84" s="205"/>
      <c r="AFK84" s="205"/>
      <c r="AFL84" s="205"/>
      <c r="AFM84" s="205"/>
      <c r="AFN84" s="205"/>
      <c r="AFO84" s="205"/>
      <c r="AFP84" s="205"/>
      <c r="AFQ84" s="205"/>
      <c r="AFR84" s="205"/>
      <c r="AFS84" s="205"/>
      <c r="AFT84" s="205"/>
      <c r="AFU84" s="205"/>
      <c r="AFV84" s="205"/>
      <c r="AFW84" s="205"/>
      <c r="AFX84" s="205"/>
      <c r="AFY84" s="205"/>
      <c r="AFZ84" s="205"/>
      <c r="AGA84" s="205"/>
      <c r="AGB84" s="205"/>
      <c r="AGC84" s="205"/>
      <c r="AGD84" s="205"/>
      <c r="AGE84" s="205"/>
      <c r="AGF84" s="205"/>
      <c r="AGG84" s="205"/>
      <c r="AGH84" s="205"/>
      <c r="AGI84" s="205"/>
      <c r="AGJ84" s="205"/>
      <c r="AGK84" s="205"/>
      <c r="AGL84" s="205"/>
      <c r="AGM84" s="205"/>
      <c r="AGN84" s="205"/>
      <c r="AGO84" s="205"/>
      <c r="AGP84" s="205"/>
      <c r="AGQ84" s="205"/>
      <c r="AGR84" s="205"/>
      <c r="AGS84" s="205"/>
      <c r="AGT84" s="205"/>
      <c r="AGU84" s="205"/>
      <c r="AGV84" s="205"/>
      <c r="AGW84" s="205"/>
      <c r="AGX84" s="205"/>
      <c r="AGY84" s="205"/>
      <c r="AGZ84" s="205"/>
      <c r="AHA84" s="205"/>
      <c r="AHB84" s="205"/>
      <c r="AHC84" s="205"/>
      <c r="AHD84" s="205"/>
      <c r="AHE84" s="205"/>
      <c r="AHF84" s="205"/>
      <c r="AHG84" s="205"/>
      <c r="AHH84" s="205"/>
      <c r="AHI84" s="205"/>
      <c r="AHJ84" s="205"/>
      <c r="AHK84" s="205"/>
      <c r="AHL84" s="205"/>
      <c r="AHM84" s="205"/>
      <c r="AHN84" s="205"/>
      <c r="AHO84" s="205"/>
      <c r="AHP84" s="205"/>
      <c r="AHQ84" s="205"/>
      <c r="AHR84" s="205"/>
      <c r="AHS84" s="205"/>
      <c r="AHT84" s="205"/>
      <c r="AHU84" s="205"/>
      <c r="AHV84" s="205"/>
      <c r="AHW84" s="205"/>
      <c r="AHX84" s="205"/>
      <c r="AHY84" s="205"/>
      <c r="AHZ84" s="205"/>
      <c r="AIA84" s="205"/>
      <c r="AIB84" s="205"/>
      <c r="AIC84" s="205"/>
      <c r="AID84" s="205"/>
      <c r="AIE84" s="205"/>
      <c r="AIF84" s="205"/>
      <c r="AIG84" s="205"/>
      <c r="AIH84" s="205"/>
      <c r="AII84" s="205"/>
      <c r="AIJ84" s="205"/>
      <c r="AIK84" s="205"/>
      <c r="AIL84" s="205"/>
      <c r="AIM84" s="205"/>
      <c r="AIN84" s="205"/>
      <c r="AIO84" s="205"/>
      <c r="AIP84" s="205"/>
      <c r="AIQ84" s="205"/>
      <c r="AIR84" s="205"/>
      <c r="AIS84" s="205"/>
      <c r="AIT84" s="205"/>
      <c r="AIU84" s="205"/>
      <c r="AIV84" s="205"/>
      <c r="AIW84" s="205"/>
      <c r="AIX84" s="205"/>
      <c r="AIY84" s="205"/>
      <c r="AIZ84" s="205"/>
      <c r="AJA84" s="205"/>
      <c r="AJB84" s="205"/>
      <c r="AJC84" s="205"/>
      <c r="AJD84" s="205"/>
      <c r="AJE84" s="205"/>
      <c r="AJF84" s="205"/>
      <c r="AJG84" s="205"/>
      <c r="AJH84" s="205"/>
      <c r="AJI84" s="205"/>
      <c r="AJJ84" s="205"/>
      <c r="AJK84" s="205"/>
      <c r="AJL84" s="205"/>
      <c r="AJM84" s="205"/>
      <c r="AJN84" s="205"/>
      <c r="AJO84" s="205"/>
      <c r="AJP84" s="205"/>
      <c r="AJQ84" s="205"/>
      <c r="AJR84" s="205"/>
      <c r="AJS84" s="205"/>
      <c r="AJT84" s="205"/>
      <c r="AJU84" s="205"/>
      <c r="AJV84" s="205"/>
      <c r="AJW84" s="205"/>
      <c r="AJX84" s="205"/>
      <c r="AJY84" s="205"/>
      <c r="AJZ84" s="205"/>
      <c r="AKA84" s="205"/>
      <c r="AKB84" s="205"/>
      <c r="AKC84" s="205"/>
      <c r="AKD84" s="205"/>
      <c r="AKE84" s="205"/>
      <c r="AKF84" s="205"/>
      <c r="AKG84" s="205"/>
      <c r="AKH84" s="205"/>
      <c r="AKI84" s="205"/>
      <c r="AKJ84" s="205"/>
      <c r="AKK84" s="205"/>
      <c r="AKL84" s="205"/>
      <c r="AKM84" s="205"/>
      <c r="AKN84" s="205"/>
      <c r="AKO84" s="205"/>
      <c r="AKP84" s="205"/>
      <c r="AKQ84" s="205"/>
      <c r="AKR84" s="205"/>
      <c r="AKS84" s="205"/>
      <c r="AKT84" s="205"/>
      <c r="AKU84" s="205"/>
      <c r="AKV84" s="205"/>
      <c r="AKW84" s="205"/>
      <c r="AKX84" s="205"/>
      <c r="AKY84" s="205"/>
      <c r="AKZ84" s="205"/>
      <c r="ALA84" s="205"/>
      <c r="ALB84" s="205"/>
      <c r="ALC84" s="205"/>
      <c r="ALD84" s="205"/>
      <c r="ALE84" s="205"/>
      <c r="ALF84" s="205"/>
      <c r="ALG84" s="205"/>
      <c r="ALH84" s="205"/>
      <c r="ALI84" s="205"/>
      <c r="ALJ84" s="205"/>
      <c r="ALK84" s="205"/>
      <c r="ALL84" s="205"/>
      <c r="ALM84" s="205"/>
      <c r="ALN84" s="205"/>
      <c r="ALO84" s="205"/>
      <c r="ALP84" s="205"/>
      <c r="ALQ84" s="205"/>
      <c r="ALR84" s="205"/>
      <c r="ALS84" s="205"/>
      <c r="ALT84" s="205"/>
      <c r="ALU84" s="205"/>
      <c r="ALV84" s="205"/>
      <c r="ALW84" s="205"/>
      <c r="ALX84" s="205"/>
      <c r="ALY84" s="205"/>
      <c r="ALZ84" s="205"/>
      <c r="AMA84" s="205"/>
      <c r="AMB84" s="205"/>
      <c r="AMC84" s="205"/>
      <c r="AMD84" s="205"/>
      <c r="AME84" s="205"/>
      <c r="AMF84" s="205"/>
      <c r="AMG84" s="205"/>
      <c r="AMH84" s="205"/>
      <c r="AMI84" s="205"/>
      <c r="AMJ84" s="205"/>
      <c r="AMK84" s="205"/>
      <c r="AML84" s="205"/>
      <c r="AMM84" s="205"/>
      <c r="AMN84" s="205"/>
      <c r="AMO84" s="205"/>
      <c r="AMP84" s="205"/>
      <c r="AMQ84" s="205"/>
      <c r="AMR84" s="205"/>
      <c r="AMS84" s="205"/>
      <c r="AMT84" s="205"/>
      <c r="AMU84" s="205"/>
      <c r="AMV84" s="205"/>
      <c r="AMW84" s="205"/>
      <c r="AMX84" s="205"/>
      <c r="AMY84" s="205"/>
      <c r="AMZ84" s="205"/>
      <c r="ANA84" s="205"/>
      <c r="ANB84" s="205"/>
      <c r="ANC84" s="205"/>
      <c r="AND84" s="205"/>
      <c r="ANE84" s="205"/>
      <c r="ANF84" s="205"/>
      <c r="ANG84" s="205"/>
      <c r="ANH84" s="205"/>
      <c r="ANI84" s="205"/>
      <c r="ANJ84" s="205"/>
      <c r="ANK84" s="205"/>
      <c r="ANL84" s="205"/>
      <c r="ANM84" s="205"/>
      <c r="ANN84" s="205"/>
      <c r="ANO84" s="205"/>
      <c r="ANP84" s="205"/>
      <c r="ANQ84" s="205"/>
      <c r="ANR84" s="205"/>
      <c r="ANS84" s="205"/>
      <c r="ANT84" s="205"/>
      <c r="ANU84" s="205"/>
      <c r="ANV84" s="205"/>
      <c r="ANW84" s="205"/>
      <c r="ANX84" s="205"/>
      <c r="ANY84" s="205"/>
      <c r="ANZ84" s="205"/>
      <c r="AOA84" s="205"/>
      <c r="AOB84" s="205"/>
      <c r="AOC84" s="205"/>
      <c r="AOD84" s="205"/>
      <c r="AOE84" s="205"/>
      <c r="AOF84" s="205"/>
      <c r="AOG84" s="205"/>
      <c r="AOH84" s="205"/>
      <c r="AOI84" s="205"/>
      <c r="AOJ84" s="205"/>
      <c r="AOK84" s="205"/>
      <c r="AOL84" s="205"/>
      <c r="AOM84" s="205"/>
      <c r="AON84" s="205"/>
      <c r="AOO84" s="205"/>
      <c r="AOP84" s="205"/>
      <c r="AOQ84" s="205"/>
      <c r="AOR84" s="205"/>
      <c r="AOS84" s="205"/>
      <c r="AOT84" s="205"/>
      <c r="AOU84" s="205"/>
      <c r="AOV84" s="205"/>
      <c r="AOW84" s="205"/>
      <c r="AOX84" s="205"/>
      <c r="AOY84" s="205"/>
      <c r="AOZ84" s="205"/>
      <c r="APA84" s="205"/>
      <c r="APB84" s="205"/>
      <c r="APC84" s="205"/>
      <c r="APD84" s="205"/>
      <c r="APE84" s="205"/>
      <c r="APF84" s="205"/>
      <c r="APG84" s="205"/>
      <c r="APH84" s="205"/>
      <c r="API84" s="205"/>
      <c r="APJ84" s="205"/>
      <c r="APK84" s="205"/>
      <c r="APL84" s="205"/>
      <c r="APM84" s="205"/>
      <c r="APN84" s="205"/>
      <c r="APO84" s="205"/>
      <c r="APP84" s="205"/>
      <c r="APQ84" s="205"/>
      <c r="APR84" s="205"/>
      <c r="APS84" s="205"/>
      <c r="APT84" s="205"/>
      <c r="APU84" s="205"/>
      <c r="APV84" s="205"/>
      <c r="APW84" s="205"/>
      <c r="APX84" s="205"/>
      <c r="APY84" s="205"/>
      <c r="APZ84" s="205"/>
      <c r="AQA84" s="205"/>
      <c r="AQB84" s="205"/>
      <c r="AQC84" s="205"/>
      <c r="AQD84" s="205"/>
      <c r="AQE84" s="205"/>
      <c r="AQF84" s="205"/>
      <c r="AQG84" s="205"/>
      <c r="AQH84" s="205"/>
      <c r="AQI84" s="205"/>
      <c r="AQJ84" s="205"/>
      <c r="AQK84" s="205"/>
      <c r="AQL84" s="205"/>
      <c r="AQM84" s="205"/>
      <c r="AQN84" s="205"/>
      <c r="AQO84" s="205"/>
      <c r="AQP84" s="205"/>
      <c r="AQQ84" s="205"/>
      <c r="AQR84" s="205"/>
      <c r="AQS84" s="205"/>
      <c r="AQT84" s="205"/>
      <c r="AQU84" s="205"/>
      <c r="AQV84" s="205"/>
      <c r="AQW84" s="205"/>
      <c r="AQX84" s="205"/>
      <c r="AQY84" s="205"/>
      <c r="AQZ84" s="205"/>
      <c r="ARA84" s="205"/>
      <c r="ARB84" s="205"/>
      <c r="ARC84" s="205"/>
      <c r="ARD84" s="205"/>
      <c r="ARE84" s="205"/>
      <c r="ARF84" s="205"/>
      <c r="ARG84" s="205"/>
      <c r="ARH84" s="205"/>
      <c r="ARI84" s="205"/>
      <c r="ARJ84" s="205"/>
      <c r="ARK84" s="205"/>
      <c r="ARL84" s="205"/>
      <c r="ARM84" s="205"/>
      <c r="ARN84" s="205"/>
      <c r="ARO84" s="205"/>
      <c r="ARP84" s="205"/>
      <c r="ARQ84" s="205"/>
      <c r="ARR84" s="205"/>
      <c r="ARS84" s="205"/>
      <c r="ART84" s="205"/>
      <c r="ARU84" s="205"/>
      <c r="ARV84" s="205"/>
      <c r="ARW84" s="205"/>
      <c r="ARX84" s="205"/>
      <c r="ARY84" s="205"/>
      <c r="ARZ84" s="205"/>
      <c r="ASA84" s="205"/>
      <c r="ASB84" s="205"/>
      <c r="ASC84" s="205"/>
      <c r="ASD84" s="205"/>
      <c r="ASE84" s="205"/>
      <c r="ASF84" s="205"/>
      <c r="ASG84" s="205"/>
      <c r="ASH84" s="205"/>
      <c r="ASI84" s="205"/>
      <c r="ASJ84" s="205"/>
      <c r="ASK84" s="205"/>
      <c r="ASL84" s="205"/>
      <c r="ASM84" s="205"/>
      <c r="ASN84" s="205"/>
      <c r="ASO84" s="205"/>
      <c r="ASP84" s="205"/>
      <c r="ASQ84" s="205"/>
      <c r="ASR84" s="205"/>
      <c r="ASS84" s="205"/>
      <c r="AST84" s="205"/>
      <c r="ASU84" s="205"/>
      <c r="ASV84" s="205"/>
      <c r="ASW84" s="205"/>
      <c r="ASX84" s="205"/>
      <c r="ASY84" s="205"/>
      <c r="ASZ84" s="205"/>
      <c r="ATA84" s="205"/>
      <c r="ATB84" s="205"/>
      <c r="ATC84" s="205"/>
      <c r="ATD84" s="205"/>
      <c r="ATE84" s="205"/>
      <c r="ATF84" s="205"/>
      <c r="ATG84" s="205"/>
      <c r="ATH84" s="205"/>
      <c r="ATI84" s="205"/>
      <c r="ATJ84" s="205"/>
      <c r="ATK84" s="205"/>
      <c r="ATL84" s="205"/>
      <c r="ATM84" s="205"/>
      <c r="ATN84" s="205"/>
      <c r="ATO84" s="205"/>
      <c r="ATP84" s="205"/>
      <c r="ATQ84" s="205"/>
      <c r="ATR84" s="205"/>
      <c r="ATS84" s="205"/>
      <c r="ATT84" s="205"/>
      <c r="ATU84" s="205"/>
      <c r="ATV84" s="205"/>
      <c r="ATW84" s="205"/>
      <c r="ATX84" s="205"/>
      <c r="ATY84" s="205"/>
      <c r="ATZ84" s="205"/>
      <c r="AUA84" s="205"/>
      <c r="AUB84" s="205"/>
      <c r="AUC84" s="205"/>
      <c r="AUD84" s="205"/>
      <c r="AUE84" s="205"/>
      <c r="AUF84" s="205"/>
      <c r="AUG84" s="205"/>
      <c r="AUH84" s="205"/>
      <c r="AUI84" s="205"/>
      <c r="AUJ84" s="205"/>
      <c r="AUK84" s="205"/>
      <c r="AUL84" s="205"/>
      <c r="AUM84" s="205"/>
      <c r="AUN84" s="205"/>
      <c r="AUO84" s="205"/>
      <c r="AUP84" s="205"/>
      <c r="AUQ84" s="205"/>
      <c r="AUR84" s="205"/>
      <c r="AUS84" s="205"/>
      <c r="AUT84" s="205"/>
      <c r="AUU84" s="205"/>
      <c r="AUV84" s="205"/>
      <c r="AUW84" s="205"/>
      <c r="AUX84" s="205"/>
      <c r="AUY84" s="205"/>
      <c r="AUZ84" s="205"/>
      <c r="AVA84" s="205"/>
      <c r="AVB84" s="205"/>
      <c r="AVC84" s="205"/>
      <c r="AVD84" s="205"/>
      <c r="AVE84" s="205"/>
      <c r="AVF84" s="205"/>
      <c r="AVG84" s="205"/>
      <c r="AVH84" s="205"/>
      <c r="AVI84" s="205"/>
      <c r="AVJ84" s="205"/>
      <c r="AVK84" s="205"/>
      <c r="AVL84" s="205"/>
      <c r="AVM84" s="205"/>
      <c r="AVN84" s="205"/>
      <c r="AVO84" s="205"/>
      <c r="AVP84" s="205"/>
      <c r="AVQ84" s="205"/>
      <c r="AVR84" s="205"/>
      <c r="AVS84" s="205"/>
      <c r="AVT84" s="205"/>
      <c r="AVU84" s="205"/>
      <c r="AVV84" s="205"/>
      <c r="AVW84" s="205"/>
      <c r="AVX84" s="205"/>
      <c r="AVY84" s="205"/>
      <c r="AVZ84" s="205"/>
      <c r="AWA84" s="205"/>
      <c r="AWB84" s="205"/>
      <c r="AWC84" s="205"/>
      <c r="AWD84" s="205"/>
      <c r="AWE84" s="205"/>
      <c r="AWF84" s="205"/>
      <c r="AWG84" s="205"/>
      <c r="AWH84" s="205"/>
      <c r="AWI84" s="205"/>
      <c r="AWJ84" s="205"/>
      <c r="AWK84" s="205"/>
      <c r="AWL84" s="205"/>
      <c r="AWM84" s="205"/>
      <c r="AWN84" s="205"/>
      <c r="AWO84" s="205"/>
      <c r="AWP84" s="205"/>
      <c r="AWQ84" s="205"/>
      <c r="AWR84" s="205"/>
      <c r="AWS84" s="205"/>
      <c r="AWT84" s="205"/>
      <c r="AWU84" s="205"/>
      <c r="AWV84" s="205"/>
      <c r="AWW84" s="205"/>
      <c r="AWX84" s="205"/>
      <c r="AWY84" s="205"/>
      <c r="AWZ84" s="205"/>
      <c r="AXA84" s="205"/>
      <c r="AXB84" s="205"/>
      <c r="AXC84" s="205"/>
      <c r="AXD84" s="205"/>
      <c r="AXE84" s="205"/>
      <c r="AXF84" s="205"/>
      <c r="AXG84" s="205"/>
      <c r="AXH84" s="205"/>
      <c r="AXI84" s="205"/>
      <c r="AXJ84" s="205"/>
      <c r="AXK84" s="205"/>
      <c r="AXL84" s="205"/>
      <c r="AXM84" s="205"/>
      <c r="AXN84" s="205"/>
      <c r="AXO84" s="205"/>
      <c r="AXP84" s="205"/>
      <c r="AXQ84" s="205"/>
      <c r="AXR84" s="205"/>
      <c r="AXS84" s="205"/>
      <c r="AXT84" s="205"/>
      <c r="AXU84" s="205"/>
      <c r="AXV84" s="205"/>
      <c r="AXW84" s="205"/>
      <c r="AXX84" s="205"/>
      <c r="AXY84" s="205"/>
      <c r="AXZ84" s="205"/>
      <c r="AYA84" s="205"/>
      <c r="AYB84" s="205"/>
      <c r="AYC84" s="205"/>
      <c r="AYD84" s="205"/>
      <c r="AYE84" s="205"/>
      <c r="AYF84" s="205"/>
      <c r="AYG84" s="205"/>
      <c r="AYH84" s="205"/>
      <c r="AYI84" s="205"/>
      <c r="AYJ84" s="205"/>
      <c r="AYK84" s="205"/>
      <c r="AYL84" s="205"/>
      <c r="AYM84" s="205"/>
      <c r="AYN84" s="205"/>
      <c r="AYO84" s="205"/>
      <c r="AYP84" s="205"/>
      <c r="AYQ84" s="205"/>
      <c r="AYR84" s="205"/>
      <c r="AYS84" s="205"/>
      <c r="AYT84" s="205"/>
      <c r="AYU84" s="205"/>
      <c r="AYV84" s="205"/>
      <c r="AYW84" s="205"/>
      <c r="AYX84" s="205"/>
      <c r="AYY84" s="205"/>
      <c r="AYZ84" s="205"/>
      <c r="AZA84" s="205"/>
      <c r="AZB84" s="205"/>
      <c r="AZC84" s="205"/>
      <c r="AZD84" s="205"/>
      <c r="AZE84" s="205"/>
      <c r="AZF84" s="205"/>
      <c r="AZG84" s="205"/>
      <c r="AZH84" s="205"/>
      <c r="AZI84" s="205"/>
      <c r="AZJ84" s="205"/>
      <c r="AZK84" s="205"/>
      <c r="AZL84" s="205"/>
      <c r="AZM84" s="205"/>
      <c r="AZN84" s="205"/>
      <c r="AZO84" s="205"/>
      <c r="AZP84" s="205"/>
      <c r="AZQ84" s="205"/>
      <c r="AZR84" s="205"/>
      <c r="AZS84" s="205"/>
      <c r="AZT84" s="205"/>
      <c r="AZU84" s="205"/>
      <c r="AZV84" s="205"/>
      <c r="AZW84" s="205"/>
      <c r="AZX84" s="205"/>
      <c r="AZY84" s="205"/>
      <c r="AZZ84" s="205"/>
      <c r="BAA84" s="205"/>
      <c r="BAB84" s="205"/>
      <c r="BAC84" s="205"/>
      <c r="BAD84" s="205"/>
      <c r="BAE84" s="205"/>
      <c r="BAF84" s="205"/>
      <c r="BAG84" s="205"/>
      <c r="BAH84" s="205"/>
      <c r="BAI84" s="205"/>
      <c r="BAJ84" s="205"/>
      <c r="BAK84" s="205"/>
      <c r="BAL84" s="205"/>
      <c r="BAM84" s="205"/>
      <c r="BAN84" s="205"/>
      <c r="BAO84" s="205"/>
      <c r="BAP84" s="205"/>
      <c r="BAQ84" s="205"/>
      <c r="BAR84" s="205"/>
      <c r="BAS84" s="205"/>
      <c r="BAT84" s="205"/>
      <c r="BAU84" s="205"/>
      <c r="BAV84" s="205"/>
      <c r="BAW84" s="205"/>
      <c r="BAX84" s="205"/>
      <c r="BAY84" s="205"/>
      <c r="BAZ84" s="205"/>
      <c r="BBA84" s="205"/>
      <c r="BBB84" s="205"/>
      <c r="BBC84" s="205"/>
      <c r="BBD84" s="205"/>
      <c r="BBE84" s="205"/>
      <c r="BBF84" s="205"/>
      <c r="BBG84" s="205"/>
      <c r="BBH84" s="205"/>
      <c r="BBI84" s="205"/>
      <c r="BBJ84" s="205"/>
      <c r="BBK84" s="205"/>
      <c r="BBL84" s="205"/>
      <c r="BBM84" s="205"/>
      <c r="BBN84" s="205"/>
      <c r="BBO84" s="205"/>
      <c r="BBP84" s="205"/>
      <c r="BBQ84" s="205"/>
      <c r="BBR84" s="205"/>
      <c r="BBS84" s="205"/>
      <c r="BBT84" s="205"/>
      <c r="BBU84" s="205"/>
      <c r="BBV84" s="205"/>
      <c r="BBW84" s="205"/>
      <c r="BBX84" s="205"/>
      <c r="BBY84" s="205"/>
      <c r="BBZ84" s="205"/>
      <c r="BCA84" s="205"/>
      <c r="BCB84" s="205"/>
      <c r="BCC84" s="205"/>
      <c r="BCD84" s="205"/>
      <c r="BCE84" s="205"/>
      <c r="BCF84" s="205"/>
      <c r="BCG84" s="205"/>
      <c r="BCH84" s="205"/>
      <c r="BCI84" s="205"/>
      <c r="BCJ84" s="205"/>
      <c r="BCK84" s="205"/>
      <c r="BCL84" s="205"/>
      <c r="BCM84" s="205"/>
      <c r="BCN84" s="205"/>
      <c r="BCO84" s="205"/>
      <c r="BCP84" s="205"/>
      <c r="BCQ84" s="205"/>
      <c r="BCR84" s="205"/>
      <c r="BCS84" s="205"/>
      <c r="BCT84" s="205"/>
      <c r="BCU84" s="205"/>
      <c r="BCV84" s="205"/>
      <c r="BCW84" s="205"/>
      <c r="BCX84" s="205"/>
      <c r="BCY84" s="205"/>
      <c r="BCZ84" s="205"/>
      <c r="BDA84" s="205"/>
      <c r="BDB84" s="205"/>
      <c r="BDC84" s="205"/>
      <c r="BDD84" s="205"/>
      <c r="BDE84" s="205"/>
      <c r="BDF84" s="205"/>
      <c r="BDG84" s="205"/>
      <c r="BDH84" s="205"/>
      <c r="BDI84" s="205"/>
      <c r="BDJ84" s="205"/>
      <c r="BDK84" s="205"/>
      <c r="BDL84" s="205"/>
      <c r="BDM84" s="205"/>
      <c r="BDN84" s="205"/>
      <c r="BDO84" s="205"/>
      <c r="BDP84" s="205"/>
      <c r="BDQ84" s="205"/>
      <c r="BDR84" s="205"/>
      <c r="BDS84" s="205"/>
      <c r="BDT84" s="205"/>
      <c r="BDU84" s="205"/>
      <c r="BDV84" s="205"/>
      <c r="BDW84" s="205"/>
      <c r="BDX84" s="205"/>
      <c r="BDY84" s="205"/>
      <c r="BDZ84" s="205"/>
      <c r="BEA84" s="205"/>
      <c r="BEB84" s="205"/>
      <c r="BEC84" s="205"/>
      <c r="BED84" s="205"/>
      <c r="BEE84" s="205"/>
      <c r="BEF84" s="205"/>
      <c r="BEG84" s="205"/>
      <c r="BEH84" s="205"/>
      <c r="BEI84" s="205"/>
      <c r="BEJ84" s="205"/>
      <c r="BEK84" s="205"/>
      <c r="BEL84" s="205"/>
      <c r="BEM84" s="205"/>
      <c r="BEN84" s="205"/>
      <c r="BEO84" s="205"/>
      <c r="BEP84" s="205"/>
      <c r="BEQ84" s="205"/>
      <c r="BER84" s="205"/>
      <c r="BES84" s="205"/>
      <c r="BET84" s="205"/>
      <c r="BEU84" s="205"/>
      <c r="BEV84" s="205"/>
      <c r="BEW84" s="205"/>
      <c r="BEX84" s="205"/>
      <c r="BEY84" s="205"/>
      <c r="BEZ84" s="205"/>
      <c r="BFA84" s="205"/>
      <c r="BFB84" s="205"/>
      <c r="BFC84" s="205"/>
      <c r="BFD84" s="205"/>
      <c r="BFE84" s="205"/>
      <c r="BFF84" s="205"/>
      <c r="BFG84" s="205"/>
      <c r="BFH84" s="205"/>
      <c r="BFI84" s="205"/>
      <c r="BFJ84" s="205"/>
      <c r="BFK84" s="205"/>
      <c r="BFL84" s="205"/>
      <c r="BFM84" s="205"/>
      <c r="BFN84" s="205"/>
      <c r="BFO84" s="205"/>
      <c r="BFP84" s="205"/>
      <c r="BFQ84" s="205"/>
      <c r="BFR84" s="205"/>
      <c r="BFS84" s="205"/>
      <c r="BFT84" s="205"/>
      <c r="BFU84" s="205"/>
      <c r="BFV84" s="205"/>
      <c r="BFW84" s="205"/>
      <c r="BFX84" s="205"/>
      <c r="BFY84" s="205"/>
      <c r="BFZ84" s="205"/>
      <c r="BGA84" s="205"/>
      <c r="BGB84" s="205"/>
      <c r="BGC84" s="205"/>
      <c r="BGD84" s="205"/>
      <c r="BGE84" s="205"/>
      <c r="BGF84" s="205"/>
      <c r="BGG84" s="205"/>
      <c r="BGH84" s="205"/>
      <c r="BGI84" s="205"/>
      <c r="BGJ84" s="205"/>
      <c r="BGK84" s="205"/>
      <c r="BGL84" s="205"/>
      <c r="BGM84" s="205"/>
      <c r="BGN84" s="205"/>
      <c r="BGO84" s="205"/>
      <c r="BGP84" s="205"/>
      <c r="BGQ84" s="205"/>
      <c r="BGR84" s="205"/>
      <c r="BGS84" s="205"/>
      <c r="BGT84" s="205"/>
      <c r="BGU84" s="205"/>
      <c r="BGV84" s="205"/>
      <c r="BGW84" s="205"/>
      <c r="BGX84" s="205"/>
      <c r="BGY84" s="205"/>
      <c r="BGZ84" s="205"/>
      <c r="BHA84" s="205"/>
      <c r="BHB84" s="205"/>
      <c r="BHC84" s="205"/>
      <c r="BHD84" s="205"/>
      <c r="BHE84" s="205"/>
      <c r="BHF84" s="205"/>
      <c r="BHG84" s="205"/>
      <c r="BHH84" s="205"/>
      <c r="BHI84" s="205"/>
      <c r="BHJ84" s="205"/>
      <c r="BHK84" s="205"/>
      <c r="BHL84" s="205"/>
      <c r="BHM84" s="205"/>
      <c r="BHN84" s="205"/>
      <c r="BHO84" s="205"/>
      <c r="BHP84" s="205"/>
      <c r="BHQ84" s="205"/>
      <c r="BHR84" s="205"/>
      <c r="BHS84" s="205"/>
      <c r="BHT84" s="205"/>
      <c r="BHU84" s="205"/>
      <c r="BHV84" s="205"/>
      <c r="BHW84" s="205"/>
      <c r="BHX84" s="205"/>
      <c r="BHY84" s="205"/>
      <c r="BHZ84" s="205"/>
      <c r="BIA84" s="205"/>
      <c r="BIB84" s="205"/>
      <c r="BIC84" s="205"/>
      <c r="BID84" s="205"/>
      <c r="BIE84" s="205"/>
      <c r="BIF84" s="205"/>
      <c r="BIG84" s="205"/>
      <c r="BIH84" s="205"/>
      <c r="BII84" s="205"/>
      <c r="BIJ84" s="205"/>
      <c r="BIK84" s="205"/>
      <c r="BIL84" s="205"/>
      <c r="BIM84" s="205"/>
      <c r="BIN84" s="205"/>
      <c r="BIO84" s="205"/>
      <c r="BIP84" s="205"/>
      <c r="BIQ84" s="205"/>
      <c r="BIR84" s="205"/>
      <c r="BIS84" s="205"/>
      <c r="BIT84" s="205"/>
      <c r="BIU84" s="205"/>
      <c r="BIV84" s="205"/>
      <c r="BIW84" s="205"/>
      <c r="BIX84" s="205"/>
      <c r="BIY84" s="205"/>
      <c r="BIZ84" s="205"/>
      <c r="BJA84" s="205"/>
      <c r="BJB84" s="205"/>
      <c r="BJC84" s="205"/>
      <c r="BJD84" s="205"/>
      <c r="BJE84" s="205"/>
      <c r="BJF84" s="205"/>
      <c r="BJG84" s="205"/>
      <c r="BJH84" s="205"/>
      <c r="BJI84" s="205"/>
      <c r="BJJ84" s="205"/>
      <c r="BJK84" s="205"/>
      <c r="BJL84" s="205"/>
      <c r="BJM84" s="205"/>
      <c r="BJN84" s="205"/>
      <c r="BJO84" s="205"/>
      <c r="BJP84" s="205"/>
      <c r="BJQ84" s="205"/>
      <c r="BJR84" s="205"/>
      <c r="BJS84" s="205"/>
      <c r="BJT84" s="205"/>
      <c r="BJU84" s="205"/>
      <c r="BJV84" s="205"/>
      <c r="BJW84" s="205"/>
      <c r="BJX84" s="205"/>
      <c r="BJY84" s="205"/>
      <c r="BJZ84" s="205"/>
      <c r="BKA84" s="205"/>
      <c r="BKB84" s="205"/>
      <c r="BKC84" s="205"/>
      <c r="BKD84" s="205"/>
      <c r="BKE84" s="205"/>
      <c r="BKF84" s="205"/>
      <c r="BKG84" s="205"/>
      <c r="BKH84" s="205"/>
      <c r="BKI84" s="205"/>
      <c r="BKJ84" s="205"/>
      <c r="BKK84" s="205"/>
      <c r="BKL84" s="205"/>
      <c r="BKM84" s="205"/>
      <c r="BKN84" s="205"/>
      <c r="BKO84" s="205"/>
      <c r="BKP84" s="205"/>
      <c r="BKQ84" s="205"/>
      <c r="BKR84" s="205"/>
      <c r="BKS84" s="205"/>
      <c r="BKT84" s="205"/>
      <c r="BKU84" s="205"/>
      <c r="BKV84" s="205"/>
      <c r="BKW84" s="205"/>
      <c r="BKX84" s="205"/>
      <c r="BKY84" s="205"/>
      <c r="BKZ84" s="205"/>
      <c r="BLA84" s="205"/>
      <c r="BLB84" s="205"/>
      <c r="BLC84" s="205"/>
      <c r="BLD84" s="205"/>
      <c r="BLE84" s="205"/>
      <c r="BLF84" s="205"/>
      <c r="BLG84" s="205"/>
      <c r="BLH84" s="205"/>
      <c r="BLI84" s="205"/>
      <c r="BLJ84" s="205"/>
      <c r="BLK84" s="205"/>
      <c r="BLL84" s="205"/>
      <c r="BLM84" s="205"/>
      <c r="BLN84" s="205"/>
      <c r="BLO84" s="205"/>
      <c r="BLP84" s="205"/>
      <c r="BLQ84" s="205"/>
      <c r="BLR84" s="205"/>
      <c r="BLS84" s="205"/>
      <c r="BLT84" s="205"/>
      <c r="BLU84" s="205"/>
      <c r="BLV84" s="205"/>
      <c r="BLW84" s="205"/>
      <c r="BLX84" s="205"/>
      <c r="BLY84" s="205"/>
      <c r="BLZ84" s="205"/>
      <c r="BMA84" s="205"/>
      <c r="BMB84" s="205"/>
      <c r="BMC84" s="205"/>
      <c r="BMD84" s="205"/>
      <c r="BME84" s="205"/>
      <c r="BMF84" s="205"/>
      <c r="BMG84" s="205"/>
      <c r="BMH84" s="205"/>
      <c r="BMI84" s="205"/>
      <c r="BMJ84" s="205"/>
      <c r="BMK84" s="205"/>
      <c r="BML84" s="205"/>
      <c r="BMM84" s="205"/>
      <c r="BMN84" s="205"/>
      <c r="BMO84" s="205"/>
      <c r="BMP84" s="205"/>
      <c r="BMQ84" s="205"/>
      <c r="BMR84" s="205"/>
      <c r="BMS84" s="205"/>
      <c r="BMT84" s="205"/>
      <c r="BMU84" s="205"/>
      <c r="BMV84" s="205"/>
      <c r="BMW84" s="205"/>
      <c r="BMX84" s="205"/>
      <c r="BMY84" s="205"/>
      <c r="BMZ84" s="205"/>
      <c r="BNA84" s="205"/>
      <c r="BNB84" s="205"/>
      <c r="BNC84" s="205"/>
      <c r="BND84" s="205"/>
      <c r="BNE84" s="205"/>
      <c r="BNF84" s="205"/>
      <c r="BNG84" s="205"/>
      <c r="BNH84" s="205"/>
      <c r="BNI84" s="205"/>
      <c r="BNJ84" s="205"/>
      <c r="BNK84" s="205"/>
      <c r="BNL84" s="205"/>
      <c r="BNM84" s="205"/>
      <c r="BNN84" s="205"/>
      <c r="BNO84" s="205"/>
      <c r="BNP84" s="205"/>
      <c r="BNQ84" s="205"/>
      <c r="BNR84" s="205"/>
      <c r="BNS84" s="205"/>
      <c r="BNT84" s="205"/>
      <c r="BNU84" s="205"/>
      <c r="BNV84" s="205"/>
      <c r="BNW84" s="205"/>
      <c r="BNX84" s="205"/>
      <c r="BNY84" s="205"/>
      <c r="BNZ84" s="205"/>
      <c r="BOA84" s="205"/>
      <c r="BOB84" s="205"/>
      <c r="BOC84" s="205"/>
      <c r="BOD84" s="205"/>
      <c r="BOE84" s="205"/>
      <c r="BOF84" s="205"/>
      <c r="BOG84" s="205"/>
      <c r="BOH84" s="205"/>
      <c r="BOI84" s="205"/>
      <c r="BOJ84" s="205"/>
      <c r="BOK84" s="205"/>
      <c r="BOL84" s="205"/>
      <c r="BOM84" s="205"/>
      <c r="BON84" s="205"/>
      <c r="BOO84" s="205"/>
      <c r="BOP84" s="205"/>
      <c r="BOQ84" s="205"/>
      <c r="BOR84" s="205"/>
      <c r="BOS84" s="205"/>
      <c r="BOT84" s="205"/>
      <c r="BOU84" s="205"/>
      <c r="BOV84" s="205"/>
      <c r="BOW84" s="205"/>
      <c r="BOX84" s="205"/>
      <c r="BOY84" s="205"/>
      <c r="BOZ84" s="205"/>
      <c r="BPA84" s="205"/>
      <c r="BPB84" s="205"/>
      <c r="BPC84" s="205"/>
      <c r="BPD84" s="205"/>
      <c r="BPE84" s="205"/>
      <c r="BPF84" s="205"/>
      <c r="BPG84" s="205"/>
      <c r="BPH84" s="205"/>
      <c r="BPI84" s="205"/>
      <c r="BPJ84" s="205"/>
      <c r="BPK84" s="205"/>
      <c r="BPL84" s="205"/>
      <c r="BPM84" s="205"/>
      <c r="BPN84" s="205"/>
      <c r="BPO84" s="205"/>
      <c r="BPP84" s="205"/>
      <c r="BPQ84" s="205"/>
      <c r="BPR84" s="205"/>
      <c r="BPS84" s="205"/>
      <c r="BPT84" s="205"/>
      <c r="BPU84" s="205"/>
      <c r="BPV84" s="205"/>
      <c r="BPW84" s="205"/>
      <c r="BPX84" s="205"/>
      <c r="BPY84" s="205"/>
      <c r="BPZ84" s="205"/>
      <c r="BQA84" s="205"/>
      <c r="BQB84" s="205"/>
      <c r="BQC84" s="205"/>
      <c r="BQD84" s="205"/>
      <c r="BQE84" s="205"/>
      <c r="BQF84" s="205"/>
      <c r="BQG84" s="205"/>
      <c r="BQH84" s="205"/>
      <c r="BQI84" s="205"/>
      <c r="BQJ84" s="205"/>
      <c r="BQK84" s="205"/>
      <c r="BQL84" s="205"/>
      <c r="BQM84" s="205"/>
      <c r="BQN84" s="205"/>
      <c r="BQO84" s="205"/>
      <c r="BQP84" s="205"/>
      <c r="BQQ84" s="205"/>
      <c r="BQR84" s="205"/>
      <c r="BQS84" s="205"/>
      <c r="BQT84" s="205"/>
      <c r="BQU84" s="205"/>
      <c r="BQV84" s="205"/>
      <c r="BQW84" s="205"/>
      <c r="BQX84" s="205"/>
      <c r="BQY84" s="205"/>
      <c r="BQZ84" s="205"/>
      <c r="BRA84" s="205"/>
      <c r="BRB84" s="205"/>
      <c r="BRC84" s="205"/>
      <c r="BRD84" s="205"/>
      <c r="BRE84" s="205"/>
      <c r="BRF84" s="205"/>
      <c r="BRG84" s="205"/>
      <c r="BRH84" s="205"/>
      <c r="BRI84" s="205"/>
      <c r="BRJ84" s="205"/>
      <c r="BRK84" s="205"/>
      <c r="BRL84" s="205"/>
      <c r="BRM84" s="205"/>
      <c r="BRN84" s="205"/>
      <c r="BRO84" s="205"/>
      <c r="BRP84" s="205"/>
      <c r="BRQ84" s="205"/>
      <c r="BRR84" s="205"/>
      <c r="BRS84" s="205"/>
      <c r="BRT84" s="205"/>
      <c r="BRU84" s="205"/>
      <c r="BRV84" s="205"/>
      <c r="BRW84" s="205"/>
      <c r="BRX84" s="205"/>
      <c r="BRY84" s="205"/>
      <c r="BRZ84" s="205"/>
      <c r="BSA84" s="205"/>
      <c r="BSB84" s="205"/>
      <c r="BSC84" s="205"/>
      <c r="BSD84" s="205"/>
      <c r="BSE84" s="205"/>
      <c r="BSF84" s="205"/>
      <c r="BSG84" s="205"/>
      <c r="BSH84" s="205"/>
      <c r="BSI84" s="205"/>
      <c r="BSJ84" s="205"/>
      <c r="BSK84" s="205"/>
      <c r="BSL84" s="205"/>
      <c r="BSM84" s="205"/>
      <c r="BSN84" s="205"/>
      <c r="BSO84" s="205"/>
      <c r="BSP84" s="205"/>
      <c r="BSQ84" s="205"/>
      <c r="BSR84" s="205"/>
      <c r="BSS84" s="205"/>
      <c r="BST84" s="205"/>
      <c r="BSU84" s="205"/>
      <c r="BSV84" s="205"/>
      <c r="BSW84" s="205"/>
      <c r="BSX84" s="205"/>
      <c r="BSY84" s="205"/>
      <c r="BSZ84" s="205"/>
      <c r="BTA84" s="205"/>
      <c r="BTB84" s="205"/>
      <c r="BTC84" s="205"/>
      <c r="BTD84" s="205"/>
      <c r="BTE84" s="205"/>
      <c r="BTF84" s="205"/>
      <c r="BTG84" s="205"/>
      <c r="BTH84" s="205"/>
      <c r="BTI84" s="205"/>
      <c r="BTJ84" s="205"/>
      <c r="BTK84" s="205"/>
      <c r="BTL84" s="205"/>
      <c r="BTM84" s="205"/>
      <c r="BTN84" s="205"/>
      <c r="BTO84" s="205"/>
      <c r="BTP84" s="205"/>
      <c r="BTQ84" s="205"/>
      <c r="BTR84" s="205"/>
      <c r="BTS84" s="205"/>
      <c r="BTT84" s="205"/>
      <c r="BTU84" s="205"/>
      <c r="BTV84" s="205"/>
      <c r="BTW84" s="205"/>
      <c r="BTX84" s="205"/>
      <c r="BTY84" s="205"/>
      <c r="BTZ84" s="205"/>
      <c r="BUA84" s="205"/>
      <c r="BUB84" s="205"/>
      <c r="BUC84" s="205"/>
      <c r="BUD84" s="205"/>
      <c r="BUE84" s="205"/>
      <c r="BUF84" s="205"/>
      <c r="BUG84" s="205"/>
      <c r="BUH84" s="205"/>
      <c r="BUI84" s="205"/>
      <c r="BUJ84" s="205"/>
      <c r="BUK84" s="205"/>
      <c r="BUL84" s="205"/>
      <c r="BUM84" s="205"/>
      <c r="BUN84" s="205"/>
      <c r="BUO84" s="205"/>
      <c r="BUP84" s="205"/>
      <c r="BUQ84" s="205"/>
      <c r="BUR84" s="205"/>
      <c r="BUS84" s="205"/>
      <c r="BUT84" s="205"/>
      <c r="BUU84" s="205"/>
      <c r="BUV84" s="205"/>
      <c r="BUW84" s="205"/>
      <c r="BUX84" s="205"/>
      <c r="BUY84" s="205"/>
      <c r="BUZ84" s="205"/>
      <c r="BVA84" s="205"/>
      <c r="BVB84" s="205"/>
      <c r="BVC84" s="205"/>
      <c r="BVD84" s="205"/>
      <c r="BVE84" s="205"/>
      <c r="BVF84" s="205"/>
      <c r="BVG84" s="205"/>
      <c r="BVH84" s="205"/>
      <c r="BVI84" s="205"/>
      <c r="BVJ84" s="205"/>
      <c r="BVK84" s="205"/>
      <c r="BVL84" s="205"/>
      <c r="BVM84" s="205"/>
      <c r="BVN84" s="205"/>
      <c r="BVO84" s="205"/>
      <c r="BVP84" s="205"/>
      <c r="BVQ84" s="205"/>
      <c r="BVR84" s="205"/>
      <c r="BVS84" s="205"/>
      <c r="BVT84" s="205"/>
      <c r="BVU84" s="205"/>
      <c r="BVV84" s="205"/>
      <c r="BVW84" s="205"/>
      <c r="BVX84" s="205"/>
      <c r="BVY84" s="205"/>
      <c r="BVZ84" s="205"/>
      <c r="BWA84" s="205"/>
      <c r="BWB84" s="205"/>
      <c r="BWC84" s="205"/>
      <c r="BWD84" s="205"/>
      <c r="BWE84" s="205"/>
      <c r="BWF84" s="205"/>
      <c r="BWG84" s="205"/>
      <c r="BWH84" s="205"/>
      <c r="BWI84" s="205"/>
      <c r="BWJ84" s="205"/>
      <c r="BWK84" s="205"/>
      <c r="BWL84" s="205"/>
      <c r="BWM84" s="205"/>
      <c r="BWN84" s="205"/>
      <c r="BWO84" s="205"/>
      <c r="BWP84" s="205"/>
      <c r="BWQ84" s="205"/>
      <c r="BWR84" s="205"/>
      <c r="BWS84" s="205"/>
      <c r="BWT84" s="205"/>
      <c r="BWU84" s="205"/>
      <c r="BWV84" s="205"/>
      <c r="BWW84" s="205"/>
      <c r="BWX84" s="205"/>
      <c r="BWY84" s="205"/>
      <c r="BWZ84" s="205"/>
      <c r="BXA84" s="205"/>
      <c r="BXB84" s="205"/>
      <c r="BXC84" s="205"/>
      <c r="BXD84" s="205"/>
      <c r="BXE84" s="205"/>
      <c r="BXF84" s="205"/>
      <c r="BXG84" s="205"/>
      <c r="BXH84" s="205"/>
      <c r="BXI84" s="205"/>
      <c r="BXJ84" s="205"/>
      <c r="BXK84" s="205"/>
      <c r="BXL84" s="205"/>
      <c r="BXM84" s="205"/>
      <c r="BXN84" s="205"/>
      <c r="BXO84" s="205"/>
      <c r="BXP84" s="205"/>
      <c r="BXQ84" s="205"/>
      <c r="BXR84" s="205"/>
      <c r="BXS84" s="205"/>
      <c r="BXT84" s="205"/>
      <c r="BXU84" s="205"/>
      <c r="BXV84" s="205"/>
      <c r="BXW84" s="205"/>
      <c r="BXX84" s="205"/>
      <c r="BXY84" s="205"/>
      <c r="BXZ84" s="205"/>
      <c r="BYA84" s="205"/>
      <c r="BYB84" s="205"/>
      <c r="BYC84" s="205"/>
      <c r="BYD84" s="205"/>
      <c r="BYE84" s="205"/>
      <c r="BYF84" s="205"/>
      <c r="BYG84" s="205"/>
      <c r="BYH84" s="205"/>
      <c r="BYI84" s="205"/>
      <c r="BYJ84" s="205"/>
      <c r="BYK84" s="205"/>
      <c r="BYL84" s="205"/>
      <c r="BYM84" s="205"/>
      <c r="BYN84" s="205"/>
      <c r="BYO84" s="205"/>
      <c r="BYP84" s="205"/>
      <c r="BYQ84" s="205"/>
      <c r="BYR84" s="205"/>
      <c r="BYS84" s="205"/>
      <c r="BYT84" s="205"/>
      <c r="BYU84" s="205"/>
      <c r="BYV84" s="205"/>
      <c r="BYW84" s="205"/>
      <c r="BYX84" s="205"/>
      <c r="BYY84" s="205"/>
      <c r="BYZ84" s="205"/>
      <c r="BZA84" s="205"/>
      <c r="BZB84" s="205"/>
      <c r="BZC84" s="205"/>
      <c r="BZD84" s="205"/>
      <c r="BZE84" s="205"/>
      <c r="BZF84" s="205"/>
      <c r="BZG84" s="205"/>
      <c r="BZH84" s="205"/>
      <c r="BZI84" s="205"/>
      <c r="BZJ84" s="205"/>
      <c r="BZK84" s="205"/>
      <c r="BZL84" s="205"/>
      <c r="BZM84" s="205"/>
      <c r="BZN84" s="205"/>
      <c r="BZO84" s="205"/>
      <c r="BZP84" s="205"/>
      <c r="BZQ84" s="205"/>
      <c r="BZR84" s="205"/>
      <c r="BZS84" s="205"/>
      <c r="BZT84" s="205"/>
      <c r="BZU84" s="205"/>
      <c r="BZV84" s="205"/>
      <c r="BZW84" s="205"/>
      <c r="BZX84" s="205"/>
      <c r="BZY84" s="205"/>
      <c r="BZZ84" s="205"/>
      <c r="CAA84" s="205"/>
      <c r="CAB84" s="205"/>
      <c r="CAC84" s="205"/>
      <c r="CAD84" s="205"/>
      <c r="CAE84" s="205"/>
      <c r="CAF84" s="205"/>
      <c r="CAG84" s="205"/>
      <c r="CAH84" s="205"/>
      <c r="CAI84" s="205"/>
      <c r="CAJ84" s="205"/>
      <c r="CAK84" s="205"/>
      <c r="CAL84" s="205"/>
      <c r="CAM84" s="205"/>
      <c r="CAN84" s="205"/>
      <c r="CAO84" s="205"/>
      <c r="CAP84" s="205"/>
      <c r="CAQ84" s="205"/>
      <c r="CAR84" s="205"/>
      <c r="CAS84" s="205"/>
      <c r="CAT84" s="205"/>
      <c r="CAU84" s="205"/>
      <c r="CAV84" s="205"/>
      <c r="CAW84" s="205"/>
      <c r="CAX84" s="205"/>
      <c r="CAY84" s="205"/>
      <c r="CAZ84" s="205"/>
      <c r="CBA84" s="205"/>
      <c r="CBB84" s="205"/>
      <c r="CBC84" s="205"/>
      <c r="CBD84" s="205"/>
      <c r="CBE84" s="205"/>
      <c r="CBF84" s="205"/>
      <c r="CBG84" s="205"/>
      <c r="CBH84" s="205"/>
      <c r="CBI84" s="205"/>
      <c r="CBJ84" s="205"/>
      <c r="CBK84" s="205"/>
      <c r="CBL84" s="205"/>
      <c r="CBM84" s="205"/>
      <c r="CBN84" s="205"/>
      <c r="CBO84" s="205"/>
      <c r="CBP84" s="205"/>
      <c r="CBQ84" s="205"/>
      <c r="CBR84" s="205"/>
      <c r="CBS84" s="205"/>
      <c r="CBT84" s="205"/>
      <c r="CBU84" s="205"/>
      <c r="CBV84" s="205"/>
      <c r="CBW84" s="205"/>
      <c r="CBX84" s="205"/>
      <c r="CBY84" s="205"/>
      <c r="CBZ84" s="205"/>
      <c r="CCA84" s="205"/>
      <c r="CCB84" s="205"/>
      <c r="CCC84" s="205"/>
      <c r="CCD84" s="205"/>
      <c r="CCE84" s="205"/>
      <c r="CCF84" s="205"/>
      <c r="CCG84" s="205"/>
      <c r="CCH84" s="205"/>
      <c r="CCI84" s="205"/>
      <c r="CCJ84" s="205"/>
      <c r="CCK84" s="205"/>
      <c r="CCL84" s="205"/>
      <c r="CCM84" s="205"/>
      <c r="CCN84" s="205"/>
      <c r="CCO84" s="205"/>
      <c r="CCP84" s="205"/>
      <c r="CCQ84" s="205"/>
      <c r="CCR84" s="205"/>
      <c r="CCS84" s="205"/>
      <c r="CCT84" s="205"/>
      <c r="CCU84" s="205"/>
      <c r="CCV84" s="205"/>
      <c r="CCW84" s="205"/>
      <c r="CCX84" s="205"/>
      <c r="CCY84" s="205"/>
      <c r="CCZ84" s="205"/>
      <c r="CDA84" s="205"/>
      <c r="CDB84" s="205"/>
      <c r="CDC84" s="205"/>
      <c r="CDD84" s="205"/>
      <c r="CDE84" s="205"/>
      <c r="CDF84" s="205"/>
      <c r="CDG84" s="205"/>
      <c r="CDH84" s="205"/>
      <c r="CDI84" s="205"/>
      <c r="CDJ84" s="205"/>
      <c r="CDK84" s="205"/>
      <c r="CDL84" s="205"/>
      <c r="CDM84" s="205"/>
      <c r="CDN84" s="205"/>
      <c r="CDO84" s="205"/>
      <c r="CDP84" s="205"/>
      <c r="CDQ84" s="205"/>
      <c r="CDR84" s="205"/>
      <c r="CDS84" s="205"/>
      <c r="CDT84" s="205"/>
      <c r="CDU84" s="205"/>
      <c r="CDV84" s="205"/>
      <c r="CDW84" s="205"/>
      <c r="CDX84" s="205"/>
      <c r="CDY84" s="205"/>
      <c r="CDZ84" s="205"/>
      <c r="CEA84" s="205"/>
      <c r="CEB84" s="205"/>
      <c r="CEC84" s="205"/>
      <c r="CED84" s="205"/>
      <c r="CEE84" s="205"/>
      <c r="CEF84" s="205"/>
      <c r="CEG84" s="205"/>
      <c r="CEH84" s="205"/>
      <c r="CEI84" s="205"/>
      <c r="CEJ84" s="205"/>
      <c r="CEK84" s="205"/>
      <c r="CEL84" s="205"/>
      <c r="CEM84" s="205"/>
      <c r="CEN84" s="205"/>
      <c r="CEO84" s="205"/>
      <c r="CEP84" s="205"/>
      <c r="CEQ84" s="205"/>
      <c r="CER84" s="205"/>
      <c r="CES84" s="205"/>
      <c r="CET84" s="205"/>
      <c r="CEU84" s="205"/>
      <c r="CEV84" s="205"/>
      <c r="CEW84" s="205"/>
      <c r="CEX84" s="205"/>
      <c r="CEY84" s="205"/>
      <c r="CEZ84" s="205"/>
      <c r="CFA84" s="205"/>
      <c r="CFB84" s="205"/>
      <c r="CFC84" s="205"/>
      <c r="CFD84" s="205"/>
      <c r="CFE84" s="205"/>
      <c r="CFF84" s="205"/>
      <c r="CFG84" s="205"/>
      <c r="CFH84" s="205"/>
      <c r="CFI84" s="205"/>
      <c r="CFJ84" s="205"/>
      <c r="CFK84" s="205"/>
      <c r="CFL84" s="205"/>
      <c r="CFM84" s="205"/>
      <c r="CFN84" s="205"/>
      <c r="CFO84" s="205"/>
      <c r="CFP84" s="205"/>
      <c r="CFQ84" s="205"/>
      <c r="CFR84" s="205"/>
      <c r="CFS84" s="205"/>
      <c r="CFT84" s="205"/>
      <c r="CFU84" s="205"/>
      <c r="CFV84" s="205"/>
      <c r="CFW84" s="205"/>
      <c r="CFX84" s="205"/>
      <c r="CFY84" s="205"/>
      <c r="CFZ84" s="205"/>
      <c r="CGA84" s="205"/>
      <c r="CGB84" s="205"/>
      <c r="CGC84" s="205"/>
      <c r="CGD84" s="205"/>
      <c r="CGE84" s="205"/>
      <c r="CGF84" s="205"/>
      <c r="CGG84" s="205"/>
      <c r="CGH84" s="205"/>
      <c r="CGI84" s="205"/>
      <c r="CGJ84" s="205"/>
      <c r="CGK84" s="205"/>
      <c r="CGL84" s="205"/>
      <c r="CGM84" s="205"/>
      <c r="CGN84" s="205"/>
      <c r="CGO84" s="205"/>
      <c r="CGP84" s="205"/>
      <c r="CGQ84" s="205"/>
      <c r="CGR84" s="205"/>
      <c r="CGS84" s="205"/>
      <c r="CGT84" s="205"/>
      <c r="CGU84" s="205"/>
      <c r="CGV84" s="205"/>
      <c r="CGW84" s="205"/>
      <c r="CGX84" s="205"/>
      <c r="CGY84" s="205"/>
      <c r="CGZ84" s="205"/>
      <c r="CHA84" s="205"/>
      <c r="CHB84" s="205"/>
      <c r="CHC84" s="205"/>
      <c r="CHD84" s="205"/>
      <c r="CHE84" s="205"/>
      <c r="CHF84" s="205"/>
      <c r="CHG84" s="205"/>
      <c r="CHH84" s="205"/>
      <c r="CHI84" s="205"/>
      <c r="CHJ84" s="205"/>
      <c r="CHK84" s="205"/>
      <c r="CHL84" s="205"/>
      <c r="CHM84" s="205"/>
      <c r="CHN84" s="205"/>
      <c r="CHO84" s="205"/>
      <c r="CHP84" s="205"/>
      <c r="CHQ84" s="205"/>
      <c r="CHR84" s="205"/>
      <c r="CHS84" s="205"/>
      <c r="CHT84" s="205"/>
      <c r="CHU84" s="205"/>
      <c r="CHV84" s="205"/>
      <c r="CHW84" s="205"/>
      <c r="CHX84" s="205"/>
      <c r="CHY84" s="205"/>
      <c r="CHZ84" s="205"/>
      <c r="CIA84" s="205"/>
      <c r="CIB84" s="205"/>
      <c r="CIC84" s="205"/>
      <c r="CID84" s="205"/>
      <c r="CIE84" s="205"/>
      <c r="CIF84" s="205"/>
      <c r="CIG84" s="205"/>
      <c r="CIH84" s="205"/>
      <c r="CII84" s="205"/>
      <c r="CIJ84" s="205"/>
      <c r="CIK84" s="205"/>
      <c r="CIL84" s="205"/>
      <c r="CIM84" s="205"/>
      <c r="CIN84" s="205"/>
      <c r="CIO84" s="205"/>
      <c r="CIP84" s="205"/>
      <c r="CIQ84" s="205"/>
      <c r="CIR84" s="205"/>
      <c r="CIS84" s="205"/>
      <c r="CIT84" s="205"/>
      <c r="CIU84" s="205"/>
      <c r="CIV84" s="205"/>
      <c r="CIW84" s="205"/>
      <c r="CIX84" s="205"/>
      <c r="CIY84" s="205"/>
      <c r="CIZ84" s="205"/>
      <c r="CJA84" s="205"/>
      <c r="CJB84" s="205"/>
      <c r="CJC84" s="205"/>
      <c r="CJD84" s="205"/>
      <c r="CJE84" s="205"/>
      <c r="CJF84" s="205"/>
      <c r="CJG84" s="205"/>
      <c r="CJH84" s="205"/>
      <c r="CJI84" s="205"/>
      <c r="CJJ84" s="205"/>
      <c r="CJK84" s="205"/>
      <c r="CJL84" s="205"/>
      <c r="CJM84" s="205"/>
      <c r="CJN84" s="205"/>
      <c r="CJO84" s="205"/>
      <c r="CJP84" s="205"/>
      <c r="CJQ84" s="205"/>
      <c r="CJR84" s="205"/>
      <c r="CJS84" s="205"/>
      <c r="CJT84" s="205"/>
      <c r="CJU84" s="205"/>
      <c r="CJV84" s="205"/>
      <c r="CJW84" s="205"/>
      <c r="CJX84" s="205"/>
      <c r="CJY84" s="205"/>
      <c r="CJZ84" s="205"/>
      <c r="CKA84" s="205"/>
      <c r="CKB84" s="205"/>
      <c r="CKC84" s="205"/>
      <c r="CKD84" s="205"/>
      <c r="CKE84" s="205"/>
      <c r="CKF84" s="205"/>
      <c r="CKG84" s="205"/>
      <c r="CKH84" s="205"/>
      <c r="CKI84" s="205"/>
      <c r="CKJ84" s="205"/>
      <c r="CKK84" s="205"/>
      <c r="CKL84" s="205"/>
      <c r="CKM84" s="205"/>
      <c r="CKN84" s="205"/>
      <c r="CKO84" s="205"/>
      <c r="CKP84" s="205"/>
      <c r="CKQ84" s="205"/>
      <c r="CKR84" s="205"/>
      <c r="CKS84" s="205"/>
      <c r="CKT84" s="205"/>
      <c r="CKU84" s="205"/>
      <c r="CKV84" s="205"/>
      <c r="CKW84" s="205"/>
      <c r="CKX84" s="205"/>
      <c r="CKY84" s="205"/>
      <c r="CKZ84" s="205"/>
      <c r="CLA84" s="205"/>
      <c r="CLB84" s="205"/>
      <c r="CLC84" s="205"/>
      <c r="CLD84" s="205"/>
      <c r="CLE84" s="205"/>
      <c r="CLF84" s="205"/>
      <c r="CLG84" s="205"/>
      <c r="CLH84" s="205"/>
      <c r="CLI84" s="205"/>
      <c r="CLJ84" s="205"/>
      <c r="CLK84" s="205"/>
      <c r="CLL84" s="205"/>
      <c r="CLM84" s="205"/>
      <c r="CLN84" s="205"/>
      <c r="CLO84" s="205"/>
      <c r="CLP84" s="205"/>
      <c r="CLQ84" s="205"/>
      <c r="CLR84" s="205"/>
      <c r="CLS84" s="205"/>
      <c r="CLT84" s="205"/>
      <c r="CLU84" s="205"/>
      <c r="CLV84" s="205"/>
      <c r="CLW84" s="205"/>
      <c r="CLX84" s="205"/>
      <c r="CLY84" s="205"/>
      <c r="CLZ84" s="205"/>
      <c r="CMA84" s="205"/>
      <c r="CMB84" s="205"/>
      <c r="CMC84" s="205"/>
      <c r="CMD84" s="205"/>
      <c r="CME84" s="205"/>
      <c r="CMF84" s="205"/>
      <c r="CMG84" s="205"/>
      <c r="CMH84" s="205"/>
      <c r="CMI84" s="205"/>
      <c r="CMJ84" s="205"/>
      <c r="CMK84" s="205"/>
      <c r="CML84" s="205"/>
      <c r="CMM84" s="205"/>
      <c r="CMN84" s="205"/>
      <c r="CMO84" s="205"/>
      <c r="CMP84" s="205"/>
      <c r="CMQ84" s="205"/>
      <c r="CMR84" s="205"/>
      <c r="CMS84" s="205"/>
      <c r="CMT84" s="205"/>
      <c r="CMU84" s="205"/>
      <c r="CMV84" s="205"/>
      <c r="CMW84" s="205"/>
      <c r="CMX84" s="205"/>
      <c r="CMY84" s="205"/>
      <c r="CMZ84" s="205"/>
      <c r="CNA84" s="205"/>
    </row>
    <row r="85" spans="1:2393" s="121" customFormat="1" ht="18" hidden="1" customHeight="1">
      <c r="A85" s="82"/>
      <c r="B85" s="8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80"/>
      <c r="R85" s="80"/>
      <c r="S85" s="79"/>
      <c r="T85" s="79"/>
      <c r="U85" s="79"/>
      <c r="V85" s="79"/>
      <c r="W85" s="79"/>
      <c r="X85" s="79"/>
      <c r="Y85" s="80"/>
      <c r="Z85" s="80"/>
      <c r="AA85" s="80"/>
      <c r="AB85" s="80"/>
      <c r="AC85" s="81"/>
      <c r="AD85" s="81"/>
      <c r="AE85" s="108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I85" s="120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8"/>
      <c r="CM85" s="108"/>
      <c r="CN85" s="108"/>
      <c r="CO85" s="108"/>
      <c r="CP85" s="108"/>
      <c r="CQ85" s="108"/>
      <c r="CR85" s="108"/>
      <c r="CS85" s="108"/>
      <c r="CT85" s="108"/>
      <c r="CU85" s="108"/>
      <c r="CV85" s="108"/>
      <c r="CW85" s="108"/>
      <c r="CX85" s="108"/>
      <c r="CY85" s="108"/>
      <c r="CZ85" s="108"/>
      <c r="DA85" s="108"/>
      <c r="DB85" s="108"/>
      <c r="DC85" s="108"/>
      <c r="DD85" s="108"/>
      <c r="DE85" s="108"/>
      <c r="DF85" s="108"/>
      <c r="DG85" s="108"/>
      <c r="DH85" s="108"/>
      <c r="DI85" s="108"/>
      <c r="DJ85" s="108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8"/>
      <c r="DV85" s="108"/>
      <c r="DW85" s="108"/>
      <c r="DX85" s="108"/>
      <c r="DY85" s="108"/>
      <c r="DZ85" s="108"/>
      <c r="EA85" s="108"/>
      <c r="EB85" s="108"/>
      <c r="EC85" s="108"/>
      <c r="ED85" s="108"/>
      <c r="EE85" s="108"/>
      <c r="EF85" s="108"/>
      <c r="EG85" s="108"/>
      <c r="EH85" s="108"/>
      <c r="EI85" s="108"/>
      <c r="EJ85" s="108"/>
      <c r="EK85" s="108"/>
      <c r="EL85" s="108"/>
      <c r="EM85" s="108"/>
      <c r="EN85" s="108"/>
      <c r="EO85" s="108"/>
      <c r="EP85" s="108"/>
      <c r="EQ85" s="108"/>
      <c r="ER85" s="108"/>
      <c r="ES85" s="108"/>
      <c r="ET85" s="108"/>
      <c r="EU85" s="108"/>
      <c r="EV85" s="108"/>
      <c r="EW85" s="108"/>
      <c r="EX85" s="108"/>
      <c r="EY85" s="108"/>
      <c r="EZ85" s="108"/>
      <c r="FA85" s="108"/>
      <c r="FB85" s="108"/>
      <c r="FC85" s="108"/>
      <c r="FD85" s="108"/>
      <c r="FE85" s="108"/>
      <c r="FF85" s="108"/>
      <c r="FG85" s="108"/>
      <c r="FH85" s="108"/>
      <c r="FI85" s="108"/>
      <c r="FJ85" s="108"/>
      <c r="FK85" s="108"/>
      <c r="FL85" s="108"/>
      <c r="FM85" s="108"/>
      <c r="FN85" s="108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  <c r="QU85" s="112"/>
      <c r="QV85" s="112"/>
      <c r="QW85" s="112"/>
      <c r="QX85" s="112"/>
      <c r="QY85" s="112"/>
      <c r="QZ85" s="112"/>
      <c r="RA85" s="112"/>
      <c r="RB85" s="112"/>
      <c r="RC85" s="112"/>
      <c r="RD85" s="112"/>
      <c r="RE85" s="112"/>
      <c r="RF85" s="112"/>
      <c r="RG85" s="112"/>
      <c r="RH85" s="112"/>
      <c r="RI85" s="112"/>
      <c r="RJ85" s="112"/>
      <c r="RK85" s="112"/>
      <c r="RL85" s="112"/>
      <c r="RM85" s="112"/>
      <c r="RN85" s="112"/>
      <c r="RO85" s="112"/>
      <c r="RP85" s="112"/>
      <c r="RQ85" s="112"/>
      <c r="RR85" s="112"/>
      <c r="RS85" s="112"/>
      <c r="RT85" s="112"/>
      <c r="RU85" s="112"/>
      <c r="RV85" s="112"/>
      <c r="RW85" s="112"/>
      <c r="RX85" s="112"/>
      <c r="RY85" s="112"/>
      <c r="RZ85" s="112"/>
      <c r="SA85" s="112"/>
      <c r="SB85" s="112"/>
      <c r="SC85" s="112"/>
      <c r="SD85" s="112"/>
      <c r="SE85" s="112"/>
      <c r="SF85" s="112"/>
      <c r="SG85" s="112"/>
      <c r="SH85" s="112"/>
      <c r="SI85" s="112"/>
      <c r="SJ85" s="112"/>
      <c r="SK85" s="112"/>
      <c r="SL85" s="112"/>
      <c r="SM85" s="112"/>
      <c r="SN85" s="112"/>
      <c r="SO85" s="112"/>
      <c r="SP85" s="112"/>
      <c r="SQ85" s="112"/>
      <c r="SR85" s="112"/>
      <c r="SS85" s="112"/>
      <c r="ST85" s="112"/>
      <c r="SU85" s="112"/>
      <c r="SV85" s="112"/>
      <c r="SW85" s="112"/>
      <c r="SX85" s="112"/>
      <c r="SY85" s="112"/>
      <c r="SZ85" s="112"/>
      <c r="TA85" s="112"/>
      <c r="TB85" s="112"/>
      <c r="TC85" s="112"/>
      <c r="TD85" s="112"/>
      <c r="TE85" s="112"/>
      <c r="TF85" s="112"/>
      <c r="TG85" s="112"/>
      <c r="TH85" s="112"/>
      <c r="TI85" s="112"/>
      <c r="TJ85" s="112"/>
      <c r="TK85" s="112"/>
      <c r="TL85" s="112"/>
      <c r="TM85" s="112"/>
      <c r="TN85" s="112"/>
      <c r="TO85" s="112"/>
      <c r="TP85" s="112"/>
      <c r="TQ85" s="112"/>
      <c r="TR85" s="112"/>
      <c r="TS85" s="112"/>
      <c r="TT85" s="112"/>
      <c r="TU85" s="112"/>
      <c r="TV85" s="112"/>
      <c r="TW85" s="112"/>
      <c r="TX85" s="112"/>
      <c r="TY85" s="112"/>
      <c r="TZ85" s="112"/>
      <c r="UA85" s="112"/>
      <c r="UB85" s="112"/>
      <c r="UC85" s="112"/>
      <c r="UD85" s="112"/>
      <c r="UE85" s="112"/>
      <c r="UF85" s="112"/>
      <c r="UG85" s="112"/>
      <c r="UH85" s="112"/>
      <c r="UI85" s="112"/>
      <c r="UJ85" s="112"/>
      <c r="UK85" s="112"/>
      <c r="UL85" s="112"/>
      <c r="UM85" s="112"/>
      <c r="UN85" s="112"/>
      <c r="UO85" s="112"/>
      <c r="UP85" s="112"/>
      <c r="UQ85" s="112"/>
      <c r="UR85" s="112"/>
      <c r="US85" s="112"/>
      <c r="UT85" s="112"/>
      <c r="UU85" s="112"/>
      <c r="UV85" s="112"/>
      <c r="UW85" s="112"/>
      <c r="UX85" s="112"/>
      <c r="UY85" s="112"/>
      <c r="UZ85" s="112"/>
      <c r="VA85" s="112"/>
      <c r="VB85" s="112"/>
      <c r="VC85" s="112"/>
      <c r="VD85" s="112"/>
      <c r="VE85" s="112"/>
      <c r="VF85" s="112"/>
      <c r="VG85" s="112"/>
      <c r="VH85" s="112"/>
      <c r="VI85" s="112"/>
      <c r="VJ85" s="112"/>
      <c r="VK85" s="112"/>
      <c r="VL85" s="112"/>
      <c r="VM85" s="112"/>
      <c r="VN85" s="112"/>
      <c r="VO85" s="112"/>
      <c r="VP85" s="112"/>
      <c r="VQ85" s="112"/>
      <c r="VR85" s="112"/>
      <c r="VS85" s="112"/>
      <c r="VT85" s="112"/>
      <c r="VU85" s="112"/>
      <c r="VV85" s="112"/>
      <c r="VW85" s="112"/>
      <c r="VX85" s="112"/>
      <c r="VY85" s="112"/>
      <c r="VZ85" s="112"/>
      <c r="WA85" s="112"/>
      <c r="WB85" s="112"/>
      <c r="WC85" s="112"/>
      <c r="WD85" s="112"/>
      <c r="WE85" s="112"/>
      <c r="WF85" s="112"/>
      <c r="WG85" s="112"/>
      <c r="WH85" s="112"/>
      <c r="WI85" s="112"/>
      <c r="WJ85" s="112"/>
      <c r="WK85" s="112"/>
      <c r="WL85" s="112"/>
      <c r="WM85" s="112"/>
      <c r="WN85" s="112"/>
      <c r="WO85" s="112"/>
      <c r="WP85" s="112"/>
      <c r="WQ85" s="112"/>
      <c r="WR85" s="112"/>
      <c r="WS85" s="112"/>
      <c r="WT85" s="112"/>
      <c r="WU85" s="112"/>
      <c r="WV85" s="112"/>
      <c r="WW85" s="112"/>
      <c r="WX85" s="112"/>
      <c r="WY85" s="112"/>
      <c r="WZ85" s="112"/>
      <c r="XA85" s="112"/>
      <c r="XB85" s="112"/>
      <c r="XC85" s="112"/>
      <c r="XD85" s="112"/>
      <c r="XE85" s="112"/>
      <c r="XF85" s="112"/>
      <c r="XG85" s="112"/>
      <c r="XH85" s="112"/>
      <c r="XI85" s="112"/>
      <c r="XJ85" s="112"/>
      <c r="XK85" s="112"/>
      <c r="XL85" s="112"/>
      <c r="XM85" s="112"/>
      <c r="XN85" s="112"/>
      <c r="XO85" s="112"/>
      <c r="XP85" s="112"/>
      <c r="XQ85" s="112"/>
      <c r="XR85" s="112"/>
      <c r="XS85" s="112"/>
      <c r="XT85" s="112"/>
      <c r="XU85" s="112"/>
      <c r="XV85" s="112"/>
      <c r="XW85" s="112"/>
      <c r="XX85" s="112"/>
      <c r="XY85" s="112"/>
      <c r="XZ85" s="112"/>
      <c r="YA85" s="112"/>
      <c r="YB85" s="112"/>
      <c r="YC85" s="112"/>
      <c r="YD85" s="112"/>
      <c r="YE85" s="112"/>
      <c r="YF85" s="112"/>
      <c r="YG85" s="112"/>
      <c r="YH85" s="112"/>
      <c r="YI85" s="112"/>
      <c r="YJ85" s="112"/>
      <c r="YK85" s="112"/>
      <c r="YL85" s="112"/>
      <c r="YM85" s="112"/>
      <c r="YN85" s="112"/>
      <c r="YO85" s="112"/>
      <c r="YP85" s="112"/>
      <c r="YQ85" s="112"/>
      <c r="YR85" s="112"/>
      <c r="YS85" s="112"/>
      <c r="YT85" s="112"/>
      <c r="YU85" s="112"/>
      <c r="YV85" s="112"/>
      <c r="YW85" s="112"/>
      <c r="YX85" s="112"/>
      <c r="YY85" s="112"/>
      <c r="YZ85" s="112"/>
      <c r="ZA85" s="112"/>
      <c r="ZB85" s="112"/>
      <c r="ZC85" s="112"/>
      <c r="ZD85" s="112"/>
      <c r="ZE85" s="112"/>
      <c r="ZF85" s="112"/>
      <c r="ZG85" s="112"/>
      <c r="ZH85" s="112"/>
      <c r="ZI85" s="112"/>
      <c r="ZJ85" s="112"/>
      <c r="ZK85" s="112"/>
      <c r="ZL85" s="112"/>
      <c r="ZM85" s="112"/>
      <c r="ZN85" s="112"/>
      <c r="ZO85" s="112"/>
      <c r="ZP85" s="112"/>
      <c r="ZQ85" s="112"/>
      <c r="ZR85" s="112"/>
      <c r="ZS85" s="112"/>
      <c r="ZT85" s="112"/>
      <c r="ZU85" s="112"/>
      <c r="ZV85" s="112"/>
      <c r="ZW85" s="112"/>
      <c r="ZX85" s="112"/>
      <c r="ZY85" s="112"/>
      <c r="ZZ85" s="112"/>
      <c r="AAA85" s="112"/>
      <c r="AAB85" s="112"/>
      <c r="AAC85" s="112"/>
      <c r="AAD85" s="112"/>
      <c r="AAE85" s="112"/>
      <c r="AAF85" s="112"/>
      <c r="AAG85" s="112"/>
      <c r="AAH85" s="112"/>
      <c r="AAI85" s="112"/>
      <c r="AAJ85" s="112"/>
      <c r="AAK85" s="112"/>
      <c r="AAL85" s="112"/>
      <c r="AAM85" s="112"/>
      <c r="AAN85" s="112"/>
      <c r="AAO85" s="112"/>
      <c r="AAP85" s="112"/>
      <c r="AAQ85" s="112"/>
      <c r="AAR85" s="112"/>
      <c r="AAS85" s="112"/>
      <c r="AAT85" s="112"/>
      <c r="AAU85" s="112"/>
      <c r="AAV85" s="112"/>
      <c r="AAW85" s="112"/>
      <c r="AAX85" s="112"/>
      <c r="AAY85" s="112"/>
      <c r="AAZ85" s="112"/>
      <c r="ABA85" s="112"/>
      <c r="ABB85" s="112"/>
      <c r="ABC85" s="112"/>
      <c r="ABD85" s="112"/>
      <c r="ABE85" s="112"/>
      <c r="ABF85" s="112"/>
      <c r="ABG85" s="112"/>
      <c r="ABH85" s="112"/>
      <c r="ABI85" s="112"/>
      <c r="ABJ85" s="112"/>
      <c r="ABK85" s="112"/>
      <c r="ABL85" s="112"/>
      <c r="ABM85" s="112"/>
      <c r="ABN85" s="112"/>
      <c r="ABO85" s="112"/>
      <c r="ABP85" s="112"/>
      <c r="ABQ85" s="112"/>
      <c r="ABR85" s="112"/>
      <c r="ABS85" s="112"/>
      <c r="ABT85" s="112"/>
      <c r="ABU85" s="112"/>
      <c r="ABV85" s="112"/>
      <c r="ABW85" s="112"/>
      <c r="ABX85" s="112"/>
      <c r="ABY85" s="112"/>
      <c r="ABZ85" s="112"/>
      <c r="ACA85" s="112"/>
      <c r="ACB85" s="112"/>
      <c r="ACC85" s="112"/>
      <c r="ACD85" s="112"/>
      <c r="ACE85" s="112"/>
      <c r="ACF85" s="112"/>
      <c r="ACG85" s="112"/>
      <c r="ACH85" s="112"/>
      <c r="ACI85" s="112"/>
      <c r="ACJ85" s="112"/>
      <c r="ACK85" s="112"/>
      <c r="ACL85" s="112"/>
      <c r="ACM85" s="112"/>
      <c r="ACN85" s="112"/>
      <c r="ACO85" s="112"/>
      <c r="ACP85" s="112"/>
      <c r="ACQ85" s="112"/>
      <c r="ACR85" s="112"/>
      <c r="ACS85" s="112"/>
      <c r="ACT85" s="112"/>
      <c r="ACU85" s="112"/>
      <c r="ACV85" s="112"/>
      <c r="ACW85" s="112"/>
      <c r="ACX85" s="112"/>
      <c r="ACY85" s="112"/>
      <c r="ACZ85" s="112"/>
      <c r="ADA85" s="112"/>
      <c r="ADB85" s="112"/>
      <c r="ADC85" s="112"/>
      <c r="ADD85" s="112"/>
      <c r="ADE85" s="112"/>
      <c r="ADF85" s="112"/>
      <c r="ADG85" s="112"/>
      <c r="ADH85" s="112"/>
      <c r="ADI85" s="112"/>
      <c r="ADJ85" s="112"/>
      <c r="ADK85" s="112"/>
      <c r="ADL85" s="112"/>
      <c r="ADM85" s="112"/>
      <c r="ADN85" s="112"/>
      <c r="ADO85" s="112"/>
      <c r="ADP85" s="112"/>
      <c r="ADQ85" s="112"/>
      <c r="ADR85" s="112"/>
      <c r="ADS85" s="112"/>
      <c r="ADT85" s="112"/>
      <c r="ADU85" s="112"/>
      <c r="ADV85" s="112"/>
      <c r="ADW85" s="112"/>
      <c r="ADX85" s="112"/>
      <c r="ADY85" s="112"/>
      <c r="ADZ85" s="112"/>
      <c r="AEA85" s="112"/>
      <c r="AEB85" s="112"/>
      <c r="AEC85" s="112"/>
      <c r="AED85" s="112"/>
      <c r="AEE85" s="112"/>
      <c r="AEF85" s="112"/>
      <c r="AEG85" s="112"/>
      <c r="AEH85" s="112"/>
      <c r="AEI85" s="112"/>
      <c r="AEJ85" s="112"/>
      <c r="AEK85" s="112"/>
      <c r="AEL85" s="112"/>
      <c r="AEM85" s="112"/>
      <c r="AEN85" s="112"/>
      <c r="AEO85" s="112"/>
      <c r="AEP85" s="112"/>
      <c r="AEQ85" s="112"/>
      <c r="AER85" s="112"/>
      <c r="AES85" s="112"/>
      <c r="AET85" s="112"/>
      <c r="AEU85" s="112"/>
      <c r="AEV85" s="112"/>
      <c r="AEW85" s="112"/>
      <c r="AEX85" s="112"/>
      <c r="AEY85" s="112"/>
      <c r="AEZ85" s="112"/>
      <c r="AFA85" s="112"/>
      <c r="AFB85" s="112"/>
      <c r="AFC85" s="112"/>
      <c r="AFD85" s="112"/>
      <c r="AFE85" s="112"/>
      <c r="AFF85" s="112"/>
      <c r="AFG85" s="112"/>
      <c r="AFH85" s="112"/>
      <c r="AFI85" s="112"/>
      <c r="AFJ85" s="112"/>
      <c r="AFK85" s="112"/>
      <c r="AFL85" s="112"/>
      <c r="AFM85" s="112"/>
      <c r="AFN85" s="112"/>
      <c r="AFO85" s="112"/>
      <c r="AFP85" s="112"/>
      <c r="AFQ85" s="112"/>
      <c r="AFR85" s="112"/>
      <c r="AFS85" s="112"/>
      <c r="AFT85" s="112"/>
      <c r="AFU85" s="112"/>
      <c r="AFV85" s="112"/>
      <c r="AFW85" s="112"/>
      <c r="AFX85" s="112"/>
      <c r="AFY85" s="112"/>
      <c r="AFZ85" s="112"/>
      <c r="AGA85" s="112"/>
      <c r="AGB85" s="112"/>
      <c r="AGC85" s="112"/>
      <c r="AGD85" s="112"/>
      <c r="AGE85" s="112"/>
      <c r="AGF85" s="112"/>
      <c r="AGG85" s="112"/>
      <c r="AGH85" s="112"/>
      <c r="AGI85" s="112"/>
      <c r="AGJ85" s="112"/>
      <c r="AGK85" s="112"/>
      <c r="AGL85" s="112"/>
      <c r="AGM85" s="112"/>
      <c r="AGN85" s="112"/>
      <c r="AGO85" s="112"/>
      <c r="AGP85" s="112"/>
      <c r="AGQ85" s="112"/>
      <c r="AGR85" s="112"/>
      <c r="AGS85" s="112"/>
      <c r="AGT85" s="112"/>
      <c r="AGU85" s="112"/>
      <c r="AGV85" s="112"/>
      <c r="AGW85" s="112"/>
      <c r="AGX85" s="112"/>
      <c r="AGY85" s="112"/>
      <c r="AGZ85" s="112"/>
      <c r="AHA85" s="112"/>
      <c r="AHB85" s="112"/>
      <c r="AHC85" s="112"/>
      <c r="AHD85" s="112"/>
      <c r="AHE85" s="112"/>
      <c r="AHF85" s="112"/>
      <c r="AHG85" s="112"/>
      <c r="AHH85" s="112"/>
      <c r="AHI85" s="112"/>
      <c r="AHJ85" s="112"/>
      <c r="AHK85" s="112"/>
      <c r="AHL85" s="112"/>
      <c r="AHM85" s="112"/>
      <c r="AHN85" s="112"/>
      <c r="AHO85" s="112"/>
      <c r="AHP85" s="112"/>
      <c r="AHQ85" s="112"/>
      <c r="AHR85" s="112"/>
      <c r="AHS85" s="112"/>
      <c r="AHT85" s="112"/>
      <c r="AHU85" s="112"/>
      <c r="AHV85" s="112"/>
      <c r="AHW85" s="112"/>
      <c r="AHX85" s="112"/>
      <c r="AHY85" s="112"/>
      <c r="AHZ85" s="112"/>
      <c r="AIA85" s="112"/>
      <c r="AIB85" s="112"/>
      <c r="AIC85" s="112"/>
      <c r="AID85" s="112"/>
      <c r="AIE85" s="112"/>
      <c r="AIF85" s="112"/>
      <c r="AIG85" s="112"/>
      <c r="AIH85" s="112"/>
      <c r="AII85" s="112"/>
      <c r="AIJ85" s="112"/>
      <c r="AIK85" s="112"/>
      <c r="AIL85" s="112"/>
      <c r="AIM85" s="112"/>
      <c r="AIN85" s="112"/>
      <c r="AIO85" s="112"/>
      <c r="AIP85" s="112"/>
      <c r="AIQ85" s="112"/>
      <c r="AIR85" s="112"/>
      <c r="AIS85" s="112"/>
      <c r="AIT85" s="112"/>
      <c r="AIU85" s="112"/>
      <c r="AIV85" s="112"/>
      <c r="AIW85" s="112"/>
      <c r="AIX85" s="112"/>
      <c r="AIY85" s="112"/>
      <c r="AIZ85" s="112"/>
      <c r="AJA85" s="112"/>
      <c r="AJB85" s="112"/>
      <c r="AJC85" s="112"/>
      <c r="AJD85" s="112"/>
      <c r="AJE85" s="112"/>
      <c r="AJF85" s="112"/>
      <c r="AJG85" s="112"/>
      <c r="AJH85" s="112"/>
      <c r="AJI85" s="112"/>
      <c r="AJJ85" s="112"/>
      <c r="AJK85" s="112"/>
      <c r="AJL85" s="112"/>
      <c r="AJM85" s="112"/>
      <c r="AJN85" s="112"/>
      <c r="AJO85" s="112"/>
      <c r="AJP85" s="112"/>
      <c r="AJQ85" s="112"/>
      <c r="AJR85" s="112"/>
      <c r="AJS85" s="112"/>
      <c r="AJT85" s="112"/>
      <c r="AJU85" s="112"/>
      <c r="AJV85" s="112"/>
      <c r="AJW85" s="112"/>
      <c r="AJX85" s="112"/>
      <c r="AJY85" s="112"/>
      <c r="AJZ85" s="112"/>
      <c r="AKA85" s="112"/>
      <c r="AKB85" s="112"/>
      <c r="AKC85" s="112"/>
      <c r="AKD85" s="112"/>
      <c r="AKE85" s="112"/>
      <c r="AKF85" s="112"/>
      <c r="AKG85" s="112"/>
      <c r="AKH85" s="112"/>
      <c r="AKI85" s="112"/>
      <c r="AKJ85" s="112"/>
      <c r="AKK85" s="112"/>
      <c r="AKL85" s="112"/>
      <c r="AKM85" s="112"/>
      <c r="AKN85" s="112"/>
      <c r="AKO85" s="112"/>
      <c r="AKP85" s="112"/>
      <c r="AKQ85" s="112"/>
      <c r="AKR85" s="112"/>
      <c r="AKS85" s="112"/>
      <c r="AKT85" s="112"/>
      <c r="AKU85" s="112"/>
      <c r="AKV85" s="112"/>
      <c r="AKW85" s="112"/>
      <c r="AKX85" s="112"/>
      <c r="AKY85" s="112"/>
      <c r="AKZ85" s="112"/>
      <c r="ALA85" s="112"/>
      <c r="ALB85" s="112"/>
      <c r="ALC85" s="112"/>
      <c r="ALD85" s="112"/>
      <c r="ALE85" s="112"/>
      <c r="ALF85" s="112"/>
      <c r="ALG85" s="112"/>
      <c r="ALH85" s="112"/>
      <c r="ALI85" s="112"/>
      <c r="ALJ85" s="112"/>
      <c r="ALK85" s="112"/>
      <c r="ALL85" s="112"/>
      <c r="ALM85" s="112"/>
      <c r="ALN85" s="112"/>
      <c r="ALO85" s="112"/>
      <c r="ALP85" s="112"/>
      <c r="ALQ85" s="112"/>
      <c r="ALR85" s="112"/>
      <c r="ALS85" s="112"/>
      <c r="ALT85" s="112"/>
      <c r="ALU85" s="112"/>
      <c r="ALV85" s="112"/>
      <c r="ALW85" s="112"/>
      <c r="ALX85" s="112"/>
      <c r="ALY85" s="112"/>
      <c r="ALZ85" s="112"/>
      <c r="AMA85" s="112"/>
      <c r="AMB85" s="112"/>
      <c r="AMC85" s="112"/>
      <c r="AMD85" s="112"/>
      <c r="AME85" s="112"/>
      <c r="AMF85" s="112"/>
      <c r="AMG85" s="112"/>
      <c r="AMH85" s="112"/>
      <c r="AMI85" s="112"/>
      <c r="AMJ85" s="112"/>
      <c r="AMK85" s="112"/>
      <c r="AML85" s="112"/>
      <c r="AMM85" s="112"/>
      <c r="AMN85" s="112"/>
      <c r="AMO85" s="112"/>
      <c r="AMP85" s="112"/>
      <c r="AMQ85" s="112"/>
      <c r="AMR85" s="112"/>
      <c r="AMS85" s="112"/>
      <c r="AMT85" s="112"/>
      <c r="AMU85" s="112"/>
      <c r="AMV85" s="112"/>
      <c r="AMW85" s="112"/>
      <c r="AMX85" s="112"/>
      <c r="AMY85" s="112"/>
      <c r="AMZ85" s="112"/>
      <c r="ANA85" s="112"/>
      <c r="ANB85" s="112"/>
      <c r="ANC85" s="112"/>
      <c r="AND85" s="112"/>
      <c r="ANE85" s="112"/>
      <c r="ANF85" s="112"/>
      <c r="ANG85" s="112"/>
      <c r="ANH85" s="112"/>
      <c r="ANI85" s="112"/>
      <c r="ANJ85" s="112"/>
      <c r="ANK85" s="112"/>
      <c r="ANL85" s="112"/>
      <c r="ANM85" s="112"/>
      <c r="ANN85" s="112"/>
      <c r="ANO85" s="112"/>
      <c r="ANP85" s="112"/>
      <c r="ANQ85" s="112"/>
      <c r="ANR85" s="112"/>
      <c r="ANS85" s="112"/>
      <c r="ANT85" s="112"/>
      <c r="ANU85" s="112"/>
      <c r="ANV85" s="112"/>
      <c r="ANW85" s="112"/>
      <c r="ANX85" s="112"/>
      <c r="ANY85" s="112"/>
      <c r="ANZ85" s="112"/>
      <c r="AOA85" s="112"/>
      <c r="AOB85" s="112"/>
      <c r="AOC85" s="112"/>
      <c r="AOD85" s="112"/>
      <c r="AOE85" s="112"/>
      <c r="AOF85" s="112"/>
      <c r="AOG85" s="112"/>
      <c r="AOH85" s="112"/>
      <c r="AOI85" s="112"/>
      <c r="AOJ85" s="112"/>
      <c r="AOK85" s="112"/>
      <c r="AOL85" s="112"/>
      <c r="AOM85" s="112"/>
      <c r="AON85" s="112"/>
      <c r="AOO85" s="112"/>
      <c r="AOP85" s="112"/>
      <c r="AOQ85" s="112"/>
      <c r="AOR85" s="112"/>
      <c r="AOS85" s="112"/>
      <c r="AOT85" s="112"/>
      <c r="AOU85" s="112"/>
      <c r="AOV85" s="112"/>
      <c r="AOW85" s="112"/>
      <c r="AOX85" s="112"/>
      <c r="AOY85" s="112"/>
      <c r="AOZ85" s="112"/>
      <c r="APA85" s="112"/>
      <c r="APB85" s="112"/>
      <c r="APC85" s="112"/>
      <c r="APD85" s="112"/>
      <c r="APE85" s="112"/>
      <c r="APF85" s="112"/>
      <c r="APG85" s="112"/>
      <c r="APH85" s="112"/>
      <c r="API85" s="112"/>
      <c r="APJ85" s="112"/>
      <c r="APK85" s="112"/>
      <c r="APL85" s="112"/>
      <c r="APM85" s="112"/>
      <c r="APN85" s="112"/>
      <c r="APO85" s="112"/>
      <c r="APP85" s="112"/>
      <c r="APQ85" s="112"/>
      <c r="APR85" s="112"/>
      <c r="APS85" s="112"/>
      <c r="APT85" s="112"/>
      <c r="APU85" s="112"/>
      <c r="APV85" s="112"/>
      <c r="APW85" s="112"/>
      <c r="APX85" s="112"/>
      <c r="APY85" s="112"/>
      <c r="APZ85" s="112"/>
      <c r="AQA85" s="112"/>
      <c r="AQB85" s="112"/>
      <c r="AQC85" s="112"/>
      <c r="AQD85" s="112"/>
      <c r="AQE85" s="112"/>
      <c r="AQF85" s="112"/>
      <c r="AQG85" s="112"/>
      <c r="AQH85" s="112"/>
      <c r="AQI85" s="112"/>
      <c r="AQJ85" s="112"/>
      <c r="AQK85" s="112"/>
      <c r="AQL85" s="112"/>
      <c r="AQM85" s="112"/>
      <c r="AQN85" s="112"/>
      <c r="AQO85" s="112"/>
      <c r="AQP85" s="112"/>
      <c r="AQQ85" s="112"/>
      <c r="AQR85" s="112"/>
      <c r="AQS85" s="112"/>
      <c r="AQT85" s="112"/>
      <c r="AQU85" s="112"/>
      <c r="AQV85" s="112"/>
      <c r="AQW85" s="112"/>
      <c r="AQX85" s="112"/>
      <c r="AQY85" s="112"/>
      <c r="AQZ85" s="112"/>
      <c r="ARA85" s="112"/>
      <c r="ARB85" s="112"/>
      <c r="ARC85" s="112"/>
      <c r="ARD85" s="112"/>
      <c r="ARE85" s="112"/>
      <c r="ARF85" s="112"/>
      <c r="ARG85" s="112"/>
      <c r="ARH85" s="112"/>
      <c r="ARI85" s="112"/>
      <c r="ARJ85" s="112"/>
      <c r="ARK85" s="112"/>
      <c r="ARL85" s="112"/>
      <c r="ARM85" s="112"/>
      <c r="ARN85" s="112"/>
      <c r="ARO85" s="112"/>
      <c r="ARP85" s="112"/>
      <c r="ARQ85" s="112"/>
      <c r="ARR85" s="112"/>
      <c r="ARS85" s="112"/>
      <c r="ART85" s="112"/>
      <c r="ARU85" s="112"/>
      <c r="ARV85" s="112"/>
      <c r="ARW85" s="112"/>
      <c r="ARX85" s="112"/>
      <c r="ARY85" s="112"/>
      <c r="ARZ85" s="112"/>
      <c r="ASA85" s="112"/>
      <c r="ASB85" s="112"/>
      <c r="ASC85" s="112"/>
      <c r="ASD85" s="112"/>
      <c r="ASE85" s="112"/>
      <c r="ASF85" s="112"/>
      <c r="ASG85" s="112"/>
      <c r="ASH85" s="112"/>
      <c r="ASI85" s="112"/>
      <c r="ASJ85" s="112"/>
      <c r="ASK85" s="112"/>
      <c r="ASL85" s="112"/>
      <c r="ASM85" s="112"/>
      <c r="ASN85" s="112"/>
      <c r="ASO85" s="112"/>
      <c r="ASP85" s="112"/>
      <c r="ASQ85" s="112"/>
      <c r="ASR85" s="112"/>
      <c r="ASS85" s="112"/>
      <c r="AST85" s="112"/>
      <c r="ASU85" s="112"/>
      <c r="ASV85" s="112"/>
      <c r="ASW85" s="112"/>
      <c r="ASX85" s="112"/>
      <c r="ASY85" s="112"/>
      <c r="ASZ85" s="112"/>
      <c r="ATA85" s="112"/>
      <c r="ATB85" s="112"/>
      <c r="ATC85" s="112"/>
      <c r="ATD85" s="112"/>
      <c r="ATE85" s="112"/>
      <c r="ATF85" s="112"/>
      <c r="ATG85" s="112"/>
      <c r="ATH85" s="112"/>
      <c r="ATI85" s="112"/>
      <c r="ATJ85" s="112"/>
      <c r="ATK85" s="112"/>
      <c r="ATL85" s="112"/>
      <c r="ATM85" s="112"/>
      <c r="ATN85" s="112"/>
      <c r="ATO85" s="112"/>
      <c r="ATP85" s="112"/>
      <c r="ATQ85" s="112"/>
      <c r="ATR85" s="112"/>
      <c r="ATS85" s="112"/>
      <c r="ATT85" s="112"/>
      <c r="ATU85" s="112"/>
      <c r="ATV85" s="112"/>
      <c r="ATW85" s="112"/>
      <c r="ATX85" s="112"/>
      <c r="ATY85" s="112"/>
      <c r="ATZ85" s="112"/>
      <c r="AUA85" s="112"/>
      <c r="AUB85" s="112"/>
      <c r="AUC85" s="112"/>
      <c r="AUD85" s="112"/>
      <c r="AUE85" s="112"/>
      <c r="AUF85" s="112"/>
      <c r="AUG85" s="112"/>
      <c r="AUH85" s="112"/>
      <c r="AUI85" s="112"/>
      <c r="AUJ85" s="112"/>
      <c r="AUK85" s="112"/>
      <c r="AUL85" s="112"/>
      <c r="AUM85" s="112"/>
      <c r="AUN85" s="112"/>
      <c r="AUO85" s="112"/>
      <c r="AUP85" s="112"/>
      <c r="AUQ85" s="112"/>
      <c r="AUR85" s="112"/>
      <c r="AUS85" s="112"/>
      <c r="AUT85" s="112"/>
      <c r="AUU85" s="112"/>
      <c r="AUV85" s="112"/>
      <c r="AUW85" s="112"/>
      <c r="AUX85" s="112"/>
      <c r="AUY85" s="112"/>
      <c r="AUZ85" s="112"/>
      <c r="AVA85" s="112"/>
      <c r="AVB85" s="112"/>
      <c r="AVC85" s="112"/>
      <c r="AVD85" s="112"/>
      <c r="AVE85" s="112"/>
      <c r="AVF85" s="112"/>
      <c r="AVG85" s="112"/>
      <c r="AVH85" s="112"/>
      <c r="AVI85" s="112"/>
      <c r="AVJ85" s="112"/>
      <c r="AVK85" s="112"/>
      <c r="AVL85" s="112"/>
      <c r="AVM85" s="112"/>
      <c r="AVN85" s="112"/>
      <c r="AVO85" s="112"/>
      <c r="AVP85" s="112"/>
      <c r="AVQ85" s="112"/>
      <c r="AVR85" s="112"/>
      <c r="AVS85" s="112"/>
      <c r="AVT85" s="112"/>
      <c r="AVU85" s="112"/>
      <c r="AVV85" s="112"/>
      <c r="AVW85" s="112"/>
      <c r="AVX85" s="112"/>
      <c r="AVY85" s="112"/>
      <c r="AVZ85" s="112"/>
      <c r="AWA85" s="112"/>
      <c r="AWB85" s="112"/>
      <c r="AWC85" s="112"/>
      <c r="AWD85" s="112"/>
      <c r="AWE85" s="112"/>
      <c r="AWF85" s="112"/>
      <c r="AWG85" s="112"/>
      <c r="AWH85" s="112"/>
      <c r="AWI85" s="112"/>
      <c r="AWJ85" s="112"/>
      <c r="AWK85" s="112"/>
      <c r="AWL85" s="112"/>
      <c r="AWM85" s="112"/>
      <c r="AWN85" s="112"/>
      <c r="AWO85" s="112"/>
      <c r="AWP85" s="112"/>
      <c r="AWQ85" s="112"/>
      <c r="AWR85" s="112"/>
      <c r="AWS85" s="112"/>
      <c r="AWT85" s="112"/>
      <c r="AWU85" s="112"/>
      <c r="AWV85" s="112"/>
      <c r="AWW85" s="112"/>
      <c r="AWX85" s="112"/>
      <c r="AWY85" s="112"/>
      <c r="AWZ85" s="112"/>
      <c r="AXA85" s="112"/>
      <c r="AXB85" s="112"/>
      <c r="AXC85" s="112"/>
      <c r="AXD85" s="112"/>
      <c r="AXE85" s="112"/>
      <c r="AXF85" s="112"/>
      <c r="AXG85" s="112"/>
      <c r="AXH85" s="112"/>
      <c r="AXI85" s="112"/>
      <c r="AXJ85" s="112"/>
      <c r="AXK85" s="112"/>
      <c r="AXL85" s="112"/>
      <c r="AXM85" s="112"/>
      <c r="AXN85" s="112"/>
      <c r="AXO85" s="112"/>
      <c r="AXP85" s="112"/>
      <c r="AXQ85" s="112"/>
      <c r="AXR85" s="112"/>
      <c r="AXS85" s="112"/>
      <c r="AXT85" s="112"/>
      <c r="AXU85" s="112"/>
      <c r="AXV85" s="112"/>
      <c r="AXW85" s="112"/>
      <c r="AXX85" s="112"/>
      <c r="AXY85" s="112"/>
      <c r="AXZ85" s="112"/>
      <c r="AYA85" s="112"/>
      <c r="AYB85" s="112"/>
      <c r="AYC85" s="112"/>
      <c r="AYD85" s="112"/>
      <c r="AYE85" s="112"/>
      <c r="AYF85" s="112"/>
      <c r="AYG85" s="112"/>
      <c r="AYH85" s="112"/>
      <c r="AYI85" s="112"/>
      <c r="AYJ85" s="112"/>
      <c r="AYK85" s="112"/>
      <c r="AYL85" s="112"/>
      <c r="AYM85" s="112"/>
      <c r="AYN85" s="112"/>
      <c r="AYO85" s="112"/>
      <c r="AYP85" s="112"/>
      <c r="AYQ85" s="112"/>
      <c r="AYR85" s="112"/>
      <c r="AYS85" s="112"/>
      <c r="AYT85" s="112"/>
      <c r="AYU85" s="112"/>
      <c r="AYV85" s="112"/>
      <c r="AYW85" s="112"/>
      <c r="AYX85" s="112"/>
      <c r="AYY85" s="112"/>
      <c r="AYZ85" s="112"/>
      <c r="AZA85" s="112"/>
      <c r="AZB85" s="112"/>
      <c r="AZC85" s="112"/>
      <c r="AZD85" s="112"/>
      <c r="AZE85" s="112"/>
      <c r="AZF85" s="112"/>
      <c r="AZG85" s="112"/>
      <c r="AZH85" s="112"/>
      <c r="AZI85" s="112"/>
      <c r="AZJ85" s="112"/>
      <c r="AZK85" s="112"/>
      <c r="AZL85" s="112"/>
      <c r="AZM85" s="112"/>
      <c r="AZN85" s="112"/>
      <c r="AZO85" s="112"/>
      <c r="AZP85" s="112"/>
      <c r="AZQ85" s="112"/>
      <c r="AZR85" s="112"/>
      <c r="AZS85" s="112"/>
      <c r="AZT85" s="112"/>
      <c r="AZU85" s="112"/>
      <c r="AZV85" s="112"/>
      <c r="AZW85" s="112"/>
      <c r="AZX85" s="112"/>
      <c r="AZY85" s="112"/>
      <c r="AZZ85" s="112"/>
      <c r="BAA85" s="112"/>
      <c r="BAB85" s="112"/>
      <c r="BAC85" s="112"/>
      <c r="BAD85" s="112"/>
      <c r="BAE85" s="112"/>
      <c r="BAF85" s="112"/>
      <c r="BAG85" s="112"/>
      <c r="BAH85" s="112"/>
      <c r="BAI85" s="112"/>
      <c r="BAJ85" s="112"/>
      <c r="BAK85" s="112"/>
      <c r="BAL85" s="112"/>
      <c r="BAM85" s="112"/>
      <c r="BAN85" s="112"/>
      <c r="BAO85" s="112"/>
      <c r="BAP85" s="112"/>
      <c r="BAQ85" s="112"/>
      <c r="BAR85" s="112"/>
      <c r="BAS85" s="112"/>
      <c r="BAT85" s="112"/>
      <c r="BAU85" s="112"/>
      <c r="BAV85" s="112"/>
      <c r="BAW85" s="112"/>
      <c r="BAX85" s="112"/>
      <c r="BAY85" s="112"/>
      <c r="BAZ85" s="112"/>
      <c r="BBA85" s="112"/>
      <c r="BBB85" s="112"/>
      <c r="BBC85" s="112"/>
      <c r="BBD85" s="112"/>
      <c r="BBE85" s="112"/>
      <c r="BBF85" s="112"/>
      <c r="BBG85" s="112"/>
      <c r="BBH85" s="112"/>
      <c r="BBI85" s="112"/>
      <c r="BBJ85" s="112"/>
      <c r="BBK85" s="112"/>
      <c r="BBL85" s="112"/>
      <c r="BBM85" s="112"/>
      <c r="BBN85" s="112"/>
      <c r="BBO85" s="112"/>
      <c r="BBP85" s="112"/>
      <c r="BBQ85" s="112"/>
      <c r="BBR85" s="112"/>
      <c r="BBS85" s="112"/>
      <c r="BBT85" s="112"/>
      <c r="BBU85" s="112"/>
      <c r="BBV85" s="112"/>
      <c r="BBW85" s="112"/>
      <c r="BBX85" s="112"/>
      <c r="BBY85" s="112"/>
      <c r="BBZ85" s="112"/>
      <c r="BCA85" s="112"/>
      <c r="BCB85" s="112"/>
      <c r="BCC85" s="112"/>
      <c r="BCD85" s="112"/>
      <c r="BCE85" s="112"/>
      <c r="BCF85" s="112"/>
      <c r="BCG85" s="112"/>
      <c r="BCH85" s="112"/>
      <c r="BCI85" s="112"/>
      <c r="BCJ85" s="112"/>
      <c r="BCK85" s="112"/>
      <c r="BCL85" s="112"/>
      <c r="BCM85" s="112"/>
      <c r="BCN85" s="112"/>
      <c r="BCO85" s="112"/>
      <c r="BCP85" s="112"/>
      <c r="BCQ85" s="112"/>
      <c r="BCR85" s="112"/>
      <c r="BCS85" s="112"/>
      <c r="BCT85" s="112"/>
      <c r="BCU85" s="112"/>
      <c r="BCV85" s="112"/>
      <c r="BCW85" s="112"/>
      <c r="BCX85" s="112"/>
      <c r="BCY85" s="112"/>
      <c r="BCZ85" s="112"/>
      <c r="BDA85" s="112"/>
      <c r="BDB85" s="112"/>
      <c r="BDC85" s="112"/>
      <c r="BDD85" s="112"/>
      <c r="BDE85" s="112"/>
      <c r="BDF85" s="112"/>
      <c r="BDG85" s="112"/>
      <c r="BDH85" s="112"/>
      <c r="BDI85" s="112"/>
      <c r="BDJ85" s="112"/>
      <c r="BDK85" s="112"/>
      <c r="BDL85" s="112"/>
      <c r="BDM85" s="112"/>
      <c r="BDN85" s="112"/>
      <c r="BDO85" s="112"/>
      <c r="BDP85" s="112"/>
      <c r="BDQ85" s="112"/>
      <c r="BDR85" s="112"/>
      <c r="BDS85" s="112"/>
      <c r="BDT85" s="112"/>
      <c r="BDU85" s="112"/>
      <c r="BDV85" s="112"/>
      <c r="BDW85" s="112"/>
      <c r="BDX85" s="112"/>
      <c r="BDY85" s="112"/>
      <c r="BDZ85" s="112"/>
      <c r="BEA85" s="112"/>
      <c r="BEB85" s="112"/>
      <c r="BEC85" s="112"/>
      <c r="BED85" s="112"/>
      <c r="BEE85" s="112"/>
      <c r="BEF85" s="112"/>
      <c r="BEG85" s="112"/>
      <c r="BEH85" s="112"/>
      <c r="BEI85" s="112"/>
      <c r="BEJ85" s="112"/>
      <c r="BEK85" s="112"/>
      <c r="BEL85" s="112"/>
      <c r="BEM85" s="112"/>
      <c r="BEN85" s="112"/>
      <c r="BEO85" s="112"/>
      <c r="BEP85" s="112"/>
      <c r="BEQ85" s="112"/>
      <c r="BER85" s="112"/>
      <c r="BES85" s="112"/>
      <c r="BET85" s="112"/>
      <c r="BEU85" s="112"/>
      <c r="BEV85" s="112"/>
      <c r="BEW85" s="112"/>
      <c r="BEX85" s="112"/>
      <c r="BEY85" s="112"/>
      <c r="BEZ85" s="112"/>
      <c r="BFA85" s="112"/>
      <c r="BFB85" s="112"/>
      <c r="BFC85" s="112"/>
      <c r="BFD85" s="112"/>
      <c r="BFE85" s="112"/>
      <c r="BFF85" s="112"/>
      <c r="BFG85" s="112"/>
      <c r="BFH85" s="112"/>
      <c r="BFI85" s="112"/>
      <c r="BFJ85" s="112"/>
      <c r="BFK85" s="112"/>
      <c r="BFL85" s="112"/>
      <c r="BFM85" s="112"/>
      <c r="BFN85" s="112"/>
      <c r="BFO85" s="112"/>
      <c r="BFP85" s="112"/>
      <c r="BFQ85" s="112"/>
      <c r="BFR85" s="112"/>
      <c r="BFS85" s="112"/>
      <c r="BFT85" s="112"/>
      <c r="BFU85" s="112"/>
      <c r="BFV85" s="112"/>
      <c r="BFW85" s="112"/>
      <c r="BFX85" s="112"/>
      <c r="BFY85" s="112"/>
      <c r="BFZ85" s="112"/>
      <c r="BGA85" s="112"/>
      <c r="BGB85" s="112"/>
      <c r="BGC85" s="112"/>
      <c r="BGD85" s="112"/>
      <c r="BGE85" s="112"/>
      <c r="BGF85" s="112"/>
      <c r="BGG85" s="112"/>
      <c r="BGH85" s="112"/>
      <c r="BGI85" s="112"/>
      <c r="BGJ85" s="112"/>
      <c r="BGK85" s="112"/>
      <c r="BGL85" s="112"/>
      <c r="BGM85" s="112"/>
      <c r="BGN85" s="112"/>
      <c r="BGO85" s="112"/>
      <c r="BGP85" s="112"/>
      <c r="BGQ85" s="112"/>
      <c r="BGR85" s="112"/>
      <c r="BGS85" s="112"/>
      <c r="BGT85" s="112"/>
      <c r="BGU85" s="112"/>
      <c r="BGV85" s="112"/>
      <c r="BGW85" s="112"/>
      <c r="BGX85" s="112"/>
      <c r="BGY85" s="112"/>
      <c r="BGZ85" s="112"/>
      <c r="BHA85" s="112"/>
      <c r="BHB85" s="112"/>
      <c r="BHC85" s="112"/>
      <c r="BHD85" s="112"/>
      <c r="BHE85" s="112"/>
      <c r="BHF85" s="112"/>
      <c r="BHG85" s="112"/>
      <c r="BHH85" s="112"/>
      <c r="BHI85" s="112"/>
      <c r="BHJ85" s="112"/>
      <c r="BHK85" s="112"/>
      <c r="BHL85" s="112"/>
      <c r="BHM85" s="112"/>
      <c r="BHN85" s="112"/>
      <c r="BHO85" s="112"/>
      <c r="BHP85" s="112"/>
      <c r="BHQ85" s="112"/>
      <c r="BHR85" s="112"/>
      <c r="BHS85" s="112"/>
      <c r="BHT85" s="112"/>
      <c r="BHU85" s="112"/>
      <c r="BHV85" s="112"/>
      <c r="BHW85" s="112"/>
      <c r="BHX85" s="112"/>
      <c r="BHY85" s="112"/>
      <c r="BHZ85" s="112"/>
      <c r="BIA85" s="112"/>
      <c r="BIB85" s="112"/>
      <c r="BIC85" s="112"/>
      <c r="BID85" s="112"/>
      <c r="BIE85" s="112"/>
      <c r="BIF85" s="112"/>
      <c r="BIG85" s="112"/>
      <c r="BIH85" s="112"/>
      <c r="BII85" s="112"/>
      <c r="BIJ85" s="112"/>
      <c r="BIK85" s="112"/>
      <c r="BIL85" s="112"/>
      <c r="BIM85" s="112"/>
      <c r="BIN85" s="112"/>
      <c r="BIO85" s="112"/>
      <c r="BIP85" s="112"/>
      <c r="BIQ85" s="112"/>
      <c r="BIR85" s="112"/>
      <c r="BIS85" s="112"/>
      <c r="BIT85" s="112"/>
      <c r="BIU85" s="112"/>
      <c r="BIV85" s="112"/>
      <c r="BIW85" s="112"/>
      <c r="BIX85" s="112"/>
      <c r="BIY85" s="112"/>
      <c r="BIZ85" s="112"/>
      <c r="BJA85" s="112"/>
      <c r="BJB85" s="112"/>
      <c r="BJC85" s="112"/>
      <c r="BJD85" s="112"/>
      <c r="BJE85" s="112"/>
      <c r="BJF85" s="112"/>
      <c r="BJG85" s="112"/>
      <c r="BJH85" s="112"/>
      <c r="BJI85" s="112"/>
      <c r="BJJ85" s="112"/>
      <c r="BJK85" s="112"/>
      <c r="BJL85" s="112"/>
      <c r="BJM85" s="112"/>
      <c r="BJN85" s="112"/>
      <c r="BJO85" s="112"/>
      <c r="BJP85" s="112"/>
      <c r="BJQ85" s="112"/>
      <c r="BJR85" s="112"/>
      <c r="BJS85" s="112"/>
      <c r="BJT85" s="112"/>
      <c r="BJU85" s="112"/>
      <c r="BJV85" s="112"/>
      <c r="BJW85" s="112"/>
      <c r="BJX85" s="112"/>
      <c r="BJY85" s="112"/>
      <c r="BJZ85" s="112"/>
      <c r="BKA85" s="112"/>
      <c r="BKB85" s="112"/>
      <c r="BKC85" s="112"/>
      <c r="BKD85" s="112"/>
      <c r="BKE85" s="112"/>
      <c r="BKF85" s="112"/>
      <c r="BKG85" s="112"/>
      <c r="BKH85" s="112"/>
      <c r="BKI85" s="112"/>
      <c r="BKJ85" s="112"/>
      <c r="BKK85" s="112"/>
      <c r="BKL85" s="112"/>
      <c r="BKM85" s="112"/>
      <c r="BKN85" s="112"/>
      <c r="BKO85" s="112"/>
      <c r="BKP85" s="112"/>
      <c r="BKQ85" s="112"/>
      <c r="BKR85" s="112"/>
      <c r="BKS85" s="112"/>
      <c r="BKT85" s="112"/>
      <c r="BKU85" s="112"/>
      <c r="BKV85" s="112"/>
      <c r="BKW85" s="112"/>
      <c r="BKX85" s="112"/>
      <c r="BKY85" s="112"/>
      <c r="BKZ85" s="112"/>
      <c r="BLA85" s="112"/>
      <c r="BLB85" s="112"/>
      <c r="BLC85" s="112"/>
      <c r="BLD85" s="112"/>
      <c r="BLE85" s="112"/>
      <c r="BLF85" s="112"/>
      <c r="BLG85" s="112"/>
      <c r="BLH85" s="112"/>
      <c r="BLI85" s="112"/>
      <c r="BLJ85" s="112"/>
      <c r="BLK85" s="112"/>
      <c r="BLL85" s="112"/>
      <c r="BLM85" s="112"/>
      <c r="BLN85" s="112"/>
      <c r="BLO85" s="112"/>
      <c r="BLP85" s="112"/>
      <c r="BLQ85" s="112"/>
      <c r="BLR85" s="112"/>
      <c r="BLS85" s="112"/>
      <c r="BLT85" s="112"/>
      <c r="BLU85" s="112"/>
      <c r="BLV85" s="112"/>
      <c r="BLW85" s="112"/>
      <c r="BLX85" s="112"/>
      <c r="BLY85" s="112"/>
      <c r="BLZ85" s="112"/>
      <c r="BMA85" s="112"/>
      <c r="BMB85" s="112"/>
      <c r="BMC85" s="112"/>
      <c r="BMD85" s="112"/>
      <c r="BME85" s="112"/>
      <c r="BMF85" s="112"/>
      <c r="BMG85" s="112"/>
      <c r="BMH85" s="112"/>
      <c r="BMI85" s="112"/>
      <c r="BMJ85" s="112"/>
      <c r="BMK85" s="112"/>
      <c r="BML85" s="112"/>
      <c r="BMM85" s="112"/>
      <c r="BMN85" s="112"/>
      <c r="BMO85" s="112"/>
      <c r="BMP85" s="112"/>
      <c r="BMQ85" s="112"/>
      <c r="BMR85" s="112"/>
      <c r="BMS85" s="112"/>
      <c r="BMT85" s="112"/>
      <c r="BMU85" s="112"/>
      <c r="BMV85" s="112"/>
      <c r="BMW85" s="112"/>
      <c r="BMX85" s="112"/>
      <c r="BMY85" s="112"/>
      <c r="BMZ85" s="112"/>
      <c r="BNA85" s="112"/>
      <c r="BNB85" s="112"/>
      <c r="BNC85" s="112"/>
      <c r="BND85" s="112"/>
      <c r="BNE85" s="112"/>
      <c r="BNF85" s="112"/>
      <c r="BNG85" s="112"/>
      <c r="BNH85" s="112"/>
      <c r="BNI85" s="112"/>
      <c r="BNJ85" s="112"/>
      <c r="BNK85" s="112"/>
      <c r="BNL85" s="112"/>
      <c r="BNM85" s="112"/>
      <c r="BNN85" s="112"/>
      <c r="BNO85" s="112"/>
      <c r="BNP85" s="112"/>
      <c r="BNQ85" s="112"/>
      <c r="BNR85" s="112"/>
      <c r="BNS85" s="112"/>
      <c r="BNT85" s="112"/>
      <c r="BNU85" s="112"/>
      <c r="BNV85" s="112"/>
      <c r="BNW85" s="112"/>
      <c r="BNX85" s="112"/>
      <c r="BNY85" s="112"/>
      <c r="BNZ85" s="112"/>
      <c r="BOA85" s="112"/>
      <c r="BOB85" s="112"/>
      <c r="BOC85" s="112"/>
      <c r="BOD85" s="112"/>
      <c r="BOE85" s="112"/>
      <c r="BOF85" s="112"/>
      <c r="BOG85" s="112"/>
      <c r="BOH85" s="112"/>
      <c r="BOI85" s="112"/>
      <c r="BOJ85" s="112"/>
      <c r="BOK85" s="112"/>
      <c r="BOL85" s="112"/>
      <c r="BOM85" s="112"/>
      <c r="BON85" s="112"/>
      <c r="BOO85" s="112"/>
      <c r="BOP85" s="112"/>
      <c r="BOQ85" s="112"/>
      <c r="BOR85" s="112"/>
      <c r="BOS85" s="112"/>
      <c r="BOT85" s="112"/>
      <c r="BOU85" s="112"/>
      <c r="BOV85" s="112"/>
      <c r="BOW85" s="112"/>
      <c r="BOX85" s="112"/>
      <c r="BOY85" s="112"/>
      <c r="BOZ85" s="112"/>
      <c r="BPA85" s="112"/>
      <c r="BPB85" s="112"/>
      <c r="BPC85" s="112"/>
      <c r="BPD85" s="112"/>
      <c r="BPE85" s="112"/>
      <c r="BPF85" s="112"/>
      <c r="BPG85" s="112"/>
      <c r="BPH85" s="112"/>
      <c r="BPI85" s="112"/>
      <c r="BPJ85" s="112"/>
      <c r="BPK85" s="112"/>
      <c r="BPL85" s="112"/>
      <c r="BPM85" s="112"/>
      <c r="BPN85" s="112"/>
      <c r="BPO85" s="112"/>
      <c r="BPP85" s="112"/>
      <c r="BPQ85" s="112"/>
      <c r="BPR85" s="112"/>
      <c r="BPS85" s="112"/>
      <c r="BPT85" s="112"/>
      <c r="BPU85" s="112"/>
      <c r="BPV85" s="112"/>
      <c r="BPW85" s="112"/>
      <c r="BPX85" s="112"/>
      <c r="BPY85" s="112"/>
      <c r="BPZ85" s="112"/>
      <c r="BQA85" s="112"/>
      <c r="BQB85" s="112"/>
      <c r="BQC85" s="112"/>
      <c r="BQD85" s="112"/>
      <c r="BQE85" s="112"/>
      <c r="BQF85" s="112"/>
      <c r="BQG85" s="112"/>
      <c r="BQH85" s="112"/>
      <c r="BQI85" s="112"/>
      <c r="BQJ85" s="112"/>
      <c r="BQK85" s="112"/>
      <c r="BQL85" s="112"/>
      <c r="BQM85" s="112"/>
      <c r="BQN85" s="112"/>
      <c r="BQO85" s="112"/>
      <c r="BQP85" s="112"/>
      <c r="BQQ85" s="112"/>
      <c r="BQR85" s="112"/>
      <c r="BQS85" s="112"/>
      <c r="BQT85" s="112"/>
      <c r="BQU85" s="112"/>
      <c r="BQV85" s="112"/>
      <c r="BQW85" s="112"/>
      <c r="BQX85" s="112"/>
      <c r="BQY85" s="112"/>
      <c r="BQZ85" s="112"/>
      <c r="BRA85" s="112"/>
      <c r="BRB85" s="112"/>
      <c r="BRC85" s="112"/>
      <c r="BRD85" s="112"/>
      <c r="BRE85" s="112"/>
      <c r="BRF85" s="112"/>
      <c r="BRG85" s="112"/>
      <c r="BRH85" s="112"/>
      <c r="BRI85" s="112"/>
      <c r="BRJ85" s="112"/>
      <c r="BRK85" s="112"/>
      <c r="BRL85" s="112"/>
      <c r="BRM85" s="112"/>
      <c r="BRN85" s="112"/>
      <c r="BRO85" s="112"/>
      <c r="BRP85" s="112"/>
      <c r="BRQ85" s="112"/>
      <c r="BRR85" s="112"/>
      <c r="BRS85" s="112"/>
      <c r="BRT85" s="112"/>
      <c r="BRU85" s="112"/>
      <c r="BRV85" s="112"/>
      <c r="BRW85" s="112"/>
      <c r="BRX85" s="112"/>
      <c r="BRY85" s="112"/>
      <c r="BRZ85" s="112"/>
      <c r="BSA85" s="112"/>
      <c r="BSB85" s="112"/>
      <c r="BSC85" s="112"/>
      <c r="BSD85" s="112"/>
      <c r="BSE85" s="112"/>
      <c r="BSF85" s="112"/>
      <c r="BSG85" s="112"/>
      <c r="BSH85" s="112"/>
      <c r="BSI85" s="112"/>
      <c r="BSJ85" s="112"/>
      <c r="BSK85" s="112"/>
      <c r="BSL85" s="112"/>
      <c r="BSM85" s="112"/>
      <c r="BSN85" s="112"/>
      <c r="BSO85" s="112"/>
      <c r="BSP85" s="112"/>
      <c r="BSQ85" s="112"/>
      <c r="BSR85" s="112"/>
      <c r="BSS85" s="112"/>
      <c r="BST85" s="112"/>
      <c r="BSU85" s="112"/>
      <c r="BSV85" s="112"/>
      <c r="BSW85" s="112"/>
      <c r="BSX85" s="112"/>
      <c r="BSY85" s="112"/>
      <c r="BSZ85" s="112"/>
      <c r="BTA85" s="112"/>
      <c r="BTB85" s="112"/>
      <c r="BTC85" s="112"/>
      <c r="BTD85" s="112"/>
      <c r="BTE85" s="112"/>
      <c r="BTF85" s="112"/>
      <c r="BTG85" s="112"/>
      <c r="BTH85" s="112"/>
      <c r="BTI85" s="112"/>
      <c r="BTJ85" s="112"/>
      <c r="BTK85" s="112"/>
      <c r="BTL85" s="112"/>
      <c r="BTM85" s="112"/>
      <c r="BTN85" s="112"/>
      <c r="BTO85" s="112"/>
      <c r="BTP85" s="112"/>
      <c r="BTQ85" s="112"/>
      <c r="BTR85" s="112"/>
      <c r="BTS85" s="112"/>
      <c r="BTT85" s="112"/>
      <c r="BTU85" s="112"/>
      <c r="BTV85" s="112"/>
      <c r="BTW85" s="112"/>
      <c r="BTX85" s="112"/>
      <c r="BTY85" s="112"/>
      <c r="BTZ85" s="112"/>
      <c r="BUA85" s="112"/>
      <c r="BUB85" s="112"/>
      <c r="BUC85" s="112"/>
      <c r="BUD85" s="112"/>
      <c r="BUE85" s="112"/>
      <c r="BUF85" s="112"/>
      <c r="BUG85" s="112"/>
      <c r="BUH85" s="112"/>
      <c r="BUI85" s="112"/>
      <c r="BUJ85" s="112"/>
      <c r="BUK85" s="112"/>
      <c r="BUL85" s="112"/>
      <c r="BUM85" s="112"/>
      <c r="BUN85" s="112"/>
      <c r="BUO85" s="112"/>
      <c r="BUP85" s="112"/>
      <c r="BUQ85" s="112"/>
      <c r="BUR85" s="112"/>
      <c r="BUS85" s="112"/>
      <c r="BUT85" s="112"/>
      <c r="BUU85" s="112"/>
      <c r="BUV85" s="112"/>
      <c r="BUW85" s="112"/>
      <c r="BUX85" s="112"/>
      <c r="BUY85" s="112"/>
      <c r="BUZ85" s="112"/>
      <c r="BVA85" s="112"/>
      <c r="BVB85" s="112"/>
      <c r="BVC85" s="112"/>
      <c r="BVD85" s="112"/>
      <c r="BVE85" s="112"/>
      <c r="BVF85" s="112"/>
      <c r="BVG85" s="112"/>
      <c r="BVH85" s="112"/>
      <c r="BVI85" s="112"/>
      <c r="BVJ85" s="112"/>
      <c r="BVK85" s="112"/>
      <c r="BVL85" s="112"/>
      <c r="BVM85" s="112"/>
      <c r="BVN85" s="112"/>
      <c r="BVO85" s="112"/>
      <c r="BVP85" s="112"/>
      <c r="BVQ85" s="112"/>
      <c r="BVR85" s="112"/>
      <c r="BVS85" s="112"/>
      <c r="BVT85" s="112"/>
      <c r="BVU85" s="112"/>
      <c r="BVV85" s="112"/>
      <c r="BVW85" s="112"/>
      <c r="BVX85" s="112"/>
      <c r="BVY85" s="112"/>
      <c r="BVZ85" s="112"/>
      <c r="BWA85" s="112"/>
      <c r="BWB85" s="112"/>
      <c r="BWC85" s="112"/>
      <c r="BWD85" s="112"/>
      <c r="BWE85" s="112"/>
      <c r="BWF85" s="112"/>
      <c r="BWG85" s="112"/>
      <c r="BWH85" s="112"/>
      <c r="BWI85" s="112"/>
      <c r="BWJ85" s="112"/>
      <c r="BWK85" s="112"/>
      <c r="BWL85" s="112"/>
      <c r="BWM85" s="112"/>
      <c r="BWN85" s="112"/>
      <c r="BWO85" s="112"/>
      <c r="BWP85" s="112"/>
      <c r="BWQ85" s="112"/>
      <c r="BWR85" s="112"/>
      <c r="BWS85" s="112"/>
      <c r="BWT85" s="112"/>
      <c r="BWU85" s="112"/>
      <c r="BWV85" s="112"/>
      <c r="BWW85" s="112"/>
      <c r="BWX85" s="112"/>
      <c r="BWY85" s="112"/>
      <c r="BWZ85" s="112"/>
      <c r="BXA85" s="112"/>
      <c r="BXB85" s="112"/>
      <c r="BXC85" s="112"/>
      <c r="BXD85" s="112"/>
      <c r="BXE85" s="112"/>
      <c r="BXF85" s="112"/>
      <c r="BXG85" s="112"/>
      <c r="BXH85" s="112"/>
      <c r="BXI85" s="112"/>
      <c r="BXJ85" s="112"/>
      <c r="BXK85" s="112"/>
      <c r="BXL85" s="112"/>
      <c r="BXM85" s="112"/>
      <c r="BXN85" s="112"/>
      <c r="BXO85" s="112"/>
      <c r="BXP85" s="112"/>
      <c r="BXQ85" s="112"/>
      <c r="BXR85" s="112"/>
      <c r="BXS85" s="112"/>
      <c r="BXT85" s="112"/>
      <c r="BXU85" s="112"/>
      <c r="BXV85" s="112"/>
      <c r="BXW85" s="112"/>
      <c r="BXX85" s="112"/>
      <c r="BXY85" s="112"/>
      <c r="BXZ85" s="112"/>
      <c r="BYA85" s="112"/>
      <c r="BYB85" s="112"/>
      <c r="BYC85" s="112"/>
      <c r="BYD85" s="112"/>
      <c r="BYE85" s="112"/>
      <c r="BYF85" s="112"/>
      <c r="BYG85" s="112"/>
      <c r="BYH85" s="112"/>
      <c r="BYI85" s="112"/>
      <c r="BYJ85" s="112"/>
      <c r="BYK85" s="112"/>
      <c r="BYL85" s="112"/>
      <c r="BYM85" s="112"/>
      <c r="BYN85" s="112"/>
      <c r="BYO85" s="112"/>
      <c r="BYP85" s="112"/>
      <c r="BYQ85" s="112"/>
      <c r="BYR85" s="112"/>
      <c r="BYS85" s="112"/>
      <c r="BYT85" s="112"/>
      <c r="BYU85" s="112"/>
      <c r="BYV85" s="112"/>
      <c r="BYW85" s="112"/>
      <c r="BYX85" s="112"/>
      <c r="BYY85" s="112"/>
      <c r="BYZ85" s="112"/>
      <c r="BZA85" s="112"/>
      <c r="BZB85" s="112"/>
      <c r="BZC85" s="112"/>
      <c r="BZD85" s="112"/>
      <c r="BZE85" s="112"/>
      <c r="BZF85" s="112"/>
      <c r="BZG85" s="112"/>
      <c r="BZH85" s="112"/>
      <c r="BZI85" s="112"/>
      <c r="BZJ85" s="112"/>
      <c r="BZK85" s="112"/>
      <c r="BZL85" s="112"/>
      <c r="BZM85" s="112"/>
      <c r="BZN85" s="112"/>
      <c r="BZO85" s="112"/>
      <c r="BZP85" s="112"/>
      <c r="BZQ85" s="112"/>
      <c r="BZR85" s="112"/>
      <c r="BZS85" s="112"/>
      <c r="BZT85" s="112"/>
      <c r="BZU85" s="112"/>
      <c r="BZV85" s="112"/>
      <c r="BZW85" s="112"/>
      <c r="BZX85" s="112"/>
      <c r="BZY85" s="112"/>
      <c r="BZZ85" s="112"/>
      <c r="CAA85" s="112"/>
      <c r="CAB85" s="112"/>
      <c r="CAC85" s="112"/>
      <c r="CAD85" s="112"/>
      <c r="CAE85" s="112"/>
      <c r="CAF85" s="112"/>
      <c r="CAG85" s="112"/>
      <c r="CAH85" s="112"/>
      <c r="CAI85" s="112"/>
      <c r="CAJ85" s="112"/>
      <c r="CAK85" s="112"/>
      <c r="CAL85" s="112"/>
      <c r="CAM85" s="112"/>
      <c r="CAN85" s="112"/>
      <c r="CAO85" s="112"/>
      <c r="CAP85" s="112"/>
      <c r="CAQ85" s="112"/>
      <c r="CAR85" s="112"/>
      <c r="CAS85" s="112"/>
      <c r="CAT85" s="112"/>
      <c r="CAU85" s="112"/>
      <c r="CAV85" s="112"/>
      <c r="CAW85" s="112"/>
      <c r="CAX85" s="112"/>
      <c r="CAY85" s="112"/>
      <c r="CAZ85" s="112"/>
      <c r="CBA85" s="112"/>
      <c r="CBB85" s="112"/>
      <c r="CBC85" s="112"/>
      <c r="CBD85" s="112"/>
      <c r="CBE85" s="112"/>
      <c r="CBF85" s="112"/>
      <c r="CBG85" s="112"/>
      <c r="CBH85" s="112"/>
      <c r="CBI85" s="112"/>
      <c r="CBJ85" s="112"/>
      <c r="CBK85" s="112"/>
      <c r="CBL85" s="112"/>
      <c r="CBM85" s="112"/>
      <c r="CBN85" s="112"/>
      <c r="CBO85" s="112"/>
      <c r="CBP85" s="112"/>
      <c r="CBQ85" s="112"/>
      <c r="CBR85" s="112"/>
      <c r="CBS85" s="112"/>
      <c r="CBT85" s="112"/>
      <c r="CBU85" s="112"/>
      <c r="CBV85" s="112"/>
      <c r="CBW85" s="112"/>
      <c r="CBX85" s="112"/>
      <c r="CBY85" s="112"/>
      <c r="CBZ85" s="112"/>
      <c r="CCA85" s="112"/>
      <c r="CCB85" s="112"/>
      <c r="CCC85" s="112"/>
      <c r="CCD85" s="112"/>
      <c r="CCE85" s="112"/>
      <c r="CCF85" s="112"/>
      <c r="CCG85" s="112"/>
      <c r="CCH85" s="112"/>
      <c r="CCI85" s="112"/>
      <c r="CCJ85" s="112"/>
      <c r="CCK85" s="112"/>
      <c r="CCL85" s="112"/>
      <c r="CCM85" s="112"/>
      <c r="CCN85" s="112"/>
      <c r="CCO85" s="112"/>
      <c r="CCP85" s="112"/>
      <c r="CCQ85" s="112"/>
      <c r="CCR85" s="112"/>
      <c r="CCS85" s="112"/>
      <c r="CCT85" s="112"/>
      <c r="CCU85" s="112"/>
      <c r="CCV85" s="112"/>
      <c r="CCW85" s="112"/>
      <c r="CCX85" s="112"/>
      <c r="CCY85" s="112"/>
      <c r="CCZ85" s="112"/>
      <c r="CDA85" s="112"/>
      <c r="CDB85" s="112"/>
      <c r="CDC85" s="112"/>
      <c r="CDD85" s="112"/>
      <c r="CDE85" s="112"/>
      <c r="CDF85" s="112"/>
      <c r="CDG85" s="112"/>
      <c r="CDH85" s="112"/>
      <c r="CDI85" s="112"/>
      <c r="CDJ85" s="112"/>
      <c r="CDK85" s="112"/>
      <c r="CDL85" s="112"/>
      <c r="CDM85" s="112"/>
      <c r="CDN85" s="112"/>
      <c r="CDO85" s="112"/>
      <c r="CDP85" s="112"/>
      <c r="CDQ85" s="112"/>
      <c r="CDR85" s="112"/>
      <c r="CDS85" s="112"/>
      <c r="CDT85" s="112"/>
      <c r="CDU85" s="112"/>
      <c r="CDV85" s="112"/>
      <c r="CDW85" s="112"/>
      <c r="CDX85" s="112"/>
      <c r="CDY85" s="112"/>
      <c r="CDZ85" s="112"/>
      <c r="CEA85" s="112"/>
      <c r="CEB85" s="112"/>
      <c r="CEC85" s="112"/>
      <c r="CED85" s="112"/>
      <c r="CEE85" s="112"/>
      <c r="CEF85" s="112"/>
      <c r="CEG85" s="112"/>
      <c r="CEH85" s="112"/>
      <c r="CEI85" s="112"/>
      <c r="CEJ85" s="112"/>
      <c r="CEK85" s="112"/>
      <c r="CEL85" s="112"/>
      <c r="CEM85" s="112"/>
      <c r="CEN85" s="112"/>
      <c r="CEO85" s="112"/>
      <c r="CEP85" s="112"/>
      <c r="CEQ85" s="112"/>
      <c r="CER85" s="112"/>
      <c r="CES85" s="112"/>
      <c r="CET85" s="112"/>
      <c r="CEU85" s="112"/>
      <c r="CEV85" s="112"/>
      <c r="CEW85" s="112"/>
      <c r="CEX85" s="112"/>
      <c r="CEY85" s="112"/>
      <c r="CEZ85" s="112"/>
      <c r="CFA85" s="112"/>
      <c r="CFB85" s="112"/>
      <c r="CFC85" s="112"/>
      <c r="CFD85" s="112"/>
      <c r="CFE85" s="112"/>
      <c r="CFF85" s="112"/>
      <c r="CFG85" s="112"/>
      <c r="CFH85" s="112"/>
      <c r="CFI85" s="112"/>
      <c r="CFJ85" s="112"/>
      <c r="CFK85" s="112"/>
      <c r="CFL85" s="112"/>
      <c r="CFM85" s="112"/>
      <c r="CFN85" s="112"/>
      <c r="CFO85" s="112"/>
      <c r="CFP85" s="112"/>
      <c r="CFQ85" s="112"/>
      <c r="CFR85" s="112"/>
      <c r="CFS85" s="112"/>
      <c r="CFT85" s="112"/>
      <c r="CFU85" s="112"/>
      <c r="CFV85" s="112"/>
      <c r="CFW85" s="112"/>
      <c r="CFX85" s="112"/>
      <c r="CFY85" s="112"/>
      <c r="CFZ85" s="112"/>
      <c r="CGA85" s="112"/>
      <c r="CGB85" s="112"/>
      <c r="CGC85" s="112"/>
      <c r="CGD85" s="112"/>
      <c r="CGE85" s="112"/>
      <c r="CGF85" s="112"/>
      <c r="CGG85" s="112"/>
      <c r="CGH85" s="112"/>
      <c r="CGI85" s="112"/>
      <c r="CGJ85" s="112"/>
      <c r="CGK85" s="112"/>
      <c r="CGL85" s="112"/>
      <c r="CGM85" s="112"/>
      <c r="CGN85" s="112"/>
      <c r="CGO85" s="112"/>
      <c r="CGP85" s="112"/>
      <c r="CGQ85" s="112"/>
      <c r="CGR85" s="112"/>
      <c r="CGS85" s="112"/>
      <c r="CGT85" s="112"/>
      <c r="CGU85" s="112"/>
      <c r="CGV85" s="112"/>
      <c r="CGW85" s="112"/>
      <c r="CGX85" s="112"/>
      <c r="CGY85" s="112"/>
      <c r="CGZ85" s="112"/>
      <c r="CHA85" s="112"/>
      <c r="CHB85" s="112"/>
      <c r="CHC85" s="112"/>
      <c r="CHD85" s="112"/>
      <c r="CHE85" s="112"/>
      <c r="CHF85" s="112"/>
      <c r="CHG85" s="112"/>
      <c r="CHH85" s="112"/>
      <c r="CHI85" s="112"/>
      <c r="CHJ85" s="112"/>
      <c r="CHK85" s="112"/>
      <c r="CHL85" s="112"/>
      <c r="CHM85" s="112"/>
      <c r="CHN85" s="112"/>
      <c r="CHO85" s="112"/>
      <c r="CHP85" s="112"/>
      <c r="CHQ85" s="112"/>
      <c r="CHR85" s="112"/>
      <c r="CHS85" s="112"/>
      <c r="CHT85" s="112"/>
      <c r="CHU85" s="112"/>
      <c r="CHV85" s="112"/>
      <c r="CHW85" s="112"/>
      <c r="CHX85" s="112"/>
      <c r="CHY85" s="112"/>
      <c r="CHZ85" s="112"/>
      <c r="CIA85" s="112"/>
      <c r="CIB85" s="112"/>
      <c r="CIC85" s="112"/>
      <c r="CID85" s="112"/>
      <c r="CIE85" s="112"/>
      <c r="CIF85" s="112"/>
      <c r="CIG85" s="112"/>
      <c r="CIH85" s="112"/>
      <c r="CII85" s="112"/>
      <c r="CIJ85" s="112"/>
      <c r="CIK85" s="112"/>
      <c r="CIL85" s="112"/>
      <c r="CIM85" s="112"/>
      <c r="CIN85" s="112"/>
      <c r="CIO85" s="112"/>
      <c r="CIP85" s="112"/>
      <c r="CIQ85" s="112"/>
      <c r="CIR85" s="112"/>
      <c r="CIS85" s="112"/>
      <c r="CIT85" s="112"/>
      <c r="CIU85" s="112"/>
      <c r="CIV85" s="112"/>
      <c r="CIW85" s="112"/>
      <c r="CIX85" s="112"/>
      <c r="CIY85" s="112"/>
      <c r="CIZ85" s="112"/>
      <c r="CJA85" s="112"/>
      <c r="CJB85" s="112"/>
      <c r="CJC85" s="112"/>
      <c r="CJD85" s="112"/>
      <c r="CJE85" s="112"/>
      <c r="CJF85" s="112"/>
      <c r="CJG85" s="112"/>
      <c r="CJH85" s="112"/>
      <c r="CJI85" s="112"/>
      <c r="CJJ85" s="112"/>
      <c r="CJK85" s="112"/>
      <c r="CJL85" s="112"/>
      <c r="CJM85" s="112"/>
      <c r="CJN85" s="112"/>
      <c r="CJO85" s="112"/>
      <c r="CJP85" s="112"/>
      <c r="CJQ85" s="112"/>
      <c r="CJR85" s="112"/>
      <c r="CJS85" s="112"/>
      <c r="CJT85" s="112"/>
      <c r="CJU85" s="112"/>
      <c r="CJV85" s="112"/>
      <c r="CJW85" s="112"/>
      <c r="CJX85" s="112"/>
      <c r="CJY85" s="112"/>
      <c r="CJZ85" s="112"/>
      <c r="CKA85" s="112"/>
      <c r="CKB85" s="112"/>
      <c r="CKC85" s="112"/>
      <c r="CKD85" s="112"/>
      <c r="CKE85" s="112"/>
      <c r="CKF85" s="112"/>
      <c r="CKG85" s="112"/>
      <c r="CKH85" s="112"/>
      <c r="CKI85" s="112"/>
      <c r="CKJ85" s="112"/>
      <c r="CKK85" s="112"/>
      <c r="CKL85" s="112"/>
      <c r="CKM85" s="112"/>
      <c r="CKN85" s="112"/>
      <c r="CKO85" s="112"/>
      <c r="CKP85" s="112"/>
      <c r="CKQ85" s="112"/>
      <c r="CKR85" s="112"/>
      <c r="CKS85" s="112"/>
      <c r="CKT85" s="112"/>
      <c r="CKU85" s="112"/>
      <c r="CKV85" s="112"/>
      <c r="CKW85" s="112"/>
      <c r="CKX85" s="112"/>
      <c r="CKY85" s="112"/>
      <c r="CKZ85" s="112"/>
      <c r="CLA85" s="112"/>
      <c r="CLB85" s="112"/>
      <c r="CLC85" s="112"/>
      <c r="CLD85" s="112"/>
      <c r="CLE85" s="112"/>
      <c r="CLF85" s="112"/>
      <c r="CLG85" s="112"/>
      <c r="CLH85" s="112"/>
      <c r="CLI85" s="112"/>
      <c r="CLJ85" s="112"/>
      <c r="CLK85" s="112"/>
      <c r="CLL85" s="112"/>
      <c r="CLM85" s="112"/>
      <c r="CLN85" s="112"/>
      <c r="CLO85" s="112"/>
      <c r="CLP85" s="112"/>
      <c r="CLQ85" s="112"/>
      <c r="CLR85" s="112"/>
      <c r="CLS85" s="112"/>
      <c r="CLT85" s="112"/>
      <c r="CLU85" s="112"/>
      <c r="CLV85" s="112"/>
      <c r="CLW85" s="112"/>
      <c r="CLX85" s="112"/>
      <c r="CLY85" s="112"/>
      <c r="CLZ85" s="112"/>
      <c r="CMA85" s="112"/>
      <c r="CMB85" s="112"/>
      <c r="CMC85" s="112"/>
      <c r="CMD85" s="112"/>
      <c r="CME85" s="112"/>
      <c r="CMF85" s="112"/>
      <c r="CMG85" s="112"/>
      <c r="CMH85" s="112"/>
      <c r="CMI85" s="112"/>
      <c r="CMJ85" s="112"/>
      <c r="CMK85" s="112"/>
      <c r="CML85" s="112"/>
      <c r="CMM85" s="112"/>
      <c r="CMN85" s="112"/>
      <c r="CMO85" s="112"/>
      <c r="CMP85" s="112"/>
      <c r="CMQ85" s="112"/>
      <c r="CMR85" s="112"/>
      <c r="CMS85" s="112"/>
      <c r="CMT85" s="112"/>
      <c r="CMU85" s="112"/>
      <c r="CMV85" s="112"/>
      <c r="CMW85" s="112"/>
      <c r="CMX85" s="112"/>
      <c r="CMY85" s="112"/>
      <c r="CMZ85" s="112"/>
      <c r="CNA85" s="112"/>
    </row>
    <row r="86" spans="1:2393" s="76" customFormat="1" ht="18" hidden="1" customHeight="1">
      <c r="A86" s="99"/>
      <c r="B86" s="100"/>
      <c r="C86" s="96"/>
      <c r="D86" s="88"/>
      <c r="E86" s="96"/>
      <c r="F86" s="88"/>
      <c r="G86" s="88"/>
      <c r="H86" s="88"/>
      <c r="I86" s="88"/>
      <c r="J86" s="88"/>
      <c r="K86" s="96"/>
      <c r="L86" s="88"/>
      <c r="M86" s="96"/>
      <c r="N86" s="88"/>
      <c r="O86" s="88"/>
      <c r="P86" s="88"/>
      <c r="Q86" s="103"/>
      <c r="R86" s="103"/>
      <c r="S86" s="96"/>
      <c r="T86" s="88"/>
      <c r="U86" s="96"/>
      <c r="V86" s="88"/>
      <c r="W86" s="96"/>
      <c r="X86" s="88"/>
      <c r="Y86" s="103"/>
      <c r="Z86" s="103"/>
      <c r="AA86" s="103"/>
      <c r="AB86" s="103"/>
      <c r="AC86" s="104"/>
      <c r="AD86" s="105"/>
      <c r="AE86" s="74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2"/>
      <c r="HM86" s="122"/>
      <c r="HN86" s="122"/>
      <c r="HO86" s="122"/>
      <c r="HP86" s="122"/>
      <c r="HQ86" s="122"/>
      <c r="HR86" s="122"/>
      <c r="HS86" s="122"/>
      <c r="HT86" s="122"/>
      <c r="HU86" s="122"/>
      <c r="HV86" s="122"/>
      <c r="HW86" s="122"/>
      <c r="HX86" s="122"/>
      <c r="HY86" s="122"/>
      <c r="HZ86" s="122"/>
      <c r="IA86" s="122"/>
      <c r="IB86" s="122"/>
      <c r="IC86" s="122"/>
      <c r="ID86" s="122"/>
      <c r="IE86" s="122"/>
      <c r="IF86" s="122"/>
      <c r="IG86" s="122"/>
      <c r="IH86" s="122"/>
      <c r="II86" s="122"/>
      <c r="IJ86" s="122"/>
      <c r="IK86" s="122"/>
      <c r="IL86" s="122"/>
      <c r="IM86" s="122"/>
      <c r="IN86" s="122"/>
      <c r="IO86" s="122"/>
      <c r="IP86" s="122"/>
      <c r="IQ86" s="122"/>
      <c r="IR86" s="122"/>
      <c r="IS86" s="122"/>
      <c r="IT86" s="122"/>
      <c r="IU86" s="122"/>
      <c r="IV86" s="122"/>
      <c r="IW86" s="122"/>
      <c r="IX86" s="122"/>
      <c r="IY86" s="122"/>
      <c r="IZ86" s="122"/>
      <c r="JA86" s="122"/>
      <c r="JB86" s="122"/>
      <c r="JC86" s="122"/>
      <c r="JD86" s="122"/>
      <c r="JE86" s="122"/>
      <c r="JF86" s="122"/>
      <c r="JG86" s="122"/>
      <c r="JH86" s="122"/>
      <c r="JI86" s="122"/>
      <c r="JJ86" s="122"/>
      <c r="JK86" s="122"/>
      <c r="JL86" s="122"/>
      <c r="JM86" s="122"/>
      <c r="JN86" s="122"/>
      <c r="JO86" s="122"/>
      <c r="JP86" s="122"/>
      <c r="JQ86" s="122"/>
      <c r="JR86" s="122"/>
      <c r="JS86" s="122"/>
      <c r="JT86" s="122"/>
      <c r="JU86" s="122"/>
      <c r="JV86" s="122"/>
      <c r="JW86" s="122"/>
      <c r="JX86" s="122"/>
      <c r="JY86" s="122"/>
      <c r="JZ86" s="122"/>
      <c r="KA86" s="122"/>
      <c r="KB86" s="122"/>
      <c r="KC86" s="122"/>
      <c r="KD86" s="122"/>
      <c r="KE86" s="122"/>
      <c r="KF86" s="122"/>
      <c r="KG86" s="122"/>
      <c r="KH86" s="122"/>
      <c r="KI86" s="122"/>
      <c r="KJ86" s="122"/>
      <c r="KK86" s="122"/>
      <c r="KL86" s="122"/>
      <c r="KM86" s="122"/>
      <c r="KN86" s="122"/>
      <c r="KO86" s="122"/>
      <c r="KP86" s="122"/>
      <c r="KQ86" s="122"/>
      <c r="KR86" s="122"/>
      <c r="KS86" s="122"/>
      <c r="KT86" s="122"/>
      <c r="KU86" s="122"/>
      <c r="KV86" s="122"/>
      <c r="KW86" s="122"/>
      <c r="KX86" s="122"/>
      <c r="KY86" s="122"/>
      <c r="KZ86" s="122"/>
      <c r="LA86" s="122"/>
      <c r="LB86" s="122"/>
      <c r="LC86" s="122"/>
      <c r="LD86" s="122"/>
      <c r="LE86" s="122"/>
      <c r="LF86" s="122"/>
      <c r="LG86" s="122"/>
      <c r="LH86" s="122"/>
      <c r="LI86" s="122"/>
      <c r="LJ86" s="122"/>
      <c r="LK86" s="122"/>
      <c r="LL86" s="122"/>
      <c r="LM86" s="122"/>
      <c r="LN86" s="122"/>
      <c r="LO86" s="122"/>
      <c r="LP86" s="122"/>
      <c r="LQ86" s="122"/>
      <c r="LR86" s="122"/>
      <c r="LS86" s="122"/>
      <c r="LT86" s="122"/>
      <c r="LU86" s="122"/>
      <c r="LV86" s="122"/>
      <c r="LW86" s="122"/>
      <c r="LX86" s="122"/>
      <c r="LY86" s="122"/>
      <c r="LZ86" s="122"/>
      <c r="MA86" s="122"/>
      <c r="MB86" s="122"/>
      <c r="MC86" s="122"/>
      <c r="MD86" s="122"/>
      <c r="ME86" s="122"/>
      <c r="MF86" s="122"/>
      <c r="MG86" s="122"/>
      <c r="MH86" s="122"/>
      <c r="MI86" s="122"/>
      <c r="MJ86" s="122"/>
      <c r="MK86" s="122"/>
      <c r="ML86" s="122"/>
      <c r="MM86" s="122"/>
      <c r="MN86" s="122"/>
      <c r="MO86" s="122"/>
      <c r="MP86" s="122"/>
      <c r="MQ86" s="122"/>
      <c r="MR86" s="122"/>
      <c r="MS86" s="122"/>
      <c r="MT86" s="122"/>
      <c r="MU86" s="122"/>
      <c r="MV86" s="122"/>
      <c r="MW86" s="122"/>
      <c r="MX86" s="122"/>
      <c r="MY86" s="122"/>
      <c r="MZ86" s="122"/>
      <c r="NA86" s="122"/>
      <c r="NB86" s="122"/>
      <c r="NC86" s="122"/>
      <c r="ND86" s="122"/>
      <c r="NE86" s="122"/>
      <c r="NF86" s="122"/>
      <c r="NG86" s="122"/>
      <c r="NH86" s="122"/>
      <c r="NI86" s="122"/>
      <c r="NJ86" s="122"/>
      <c r="NK86" s="122"/>
      <c r="NL86" s="122"/>
      <c r="NM86" s="122"/>
      <c r="NN86" s="122"/>
      <c r="NO86" s="122"/>
      <c r="NP86" s="122"/>
      <c r="NQ86" s="122"/>
      <c r="NR86" s="122"/>
      <c r="NS86" s="122"/>
      <c r="NT86" s="122"/>
      <c r="NU86" s="122"/>
      <c r="NV86" s="122"/>
      <c r="NW86" s="122"/>
      <c r="NX86" s="122"/>
      <c r="NY86" s="122"/>
      <c r="NZ86" s="122"/>
      <c r="OA86" s="122"/>
      <c r="OB86" s="122"/>
      <c r="OC86" s="122"/>
      <c r="OD86" s="122"/>
      <c r="OE86" s="122"/>
      <c r="OF86" s="122"/>
      <c r="OG86" s="122"/>
      <c r="OH86" s="122"/>
      <c r="OI86" s="122"/>
      <c r="OJ86" s="122"/>
      <c r="OK86" s="122"/>
      <c r="OL86" s="122"/>
      <c r="OM86" s="122"/>
      <c r="ON86" s="122"/>
      <c r="OO86" s="122"/>
      <c r="OP86" s="122"/>
      <c r="OQ86" s="122"/>
      <c r="OR86" s="122"/>
      <c r="OS86" s="122"/>
      <c r="OT86" s="122"/>
      <c r="OU86" s="122"/>
      <c r="OV86" s="122"/>
      <c r="OW86" s="122"/>
      <c r="OX86" s="122"/>
      <c r="OY86" s="122"/>
      <c r="OZ86" s="122"/>
      <c r="PA86" s="122"/>
      <c r="PB86" s="122"/>
      <c r="PC86" s="122"/>
      <c r="PD86" s="122"/>
      <c r="PE86" s="122"/>
      <c r="PF86" s="122"/>
      <c r="PG86" s="122"/>
      <c r="PH86" s="122"/>
      <c r="PI86" s="122"/>
      <c r="PJ86" s="122"/>
      <c r="PK86" s="122"/>
      <c r="PL86" s="122"/>
      <c r="PM86" s="122"/>
      <c r="PN86" s="122"/>
      <c r="PO86" s="122"/>
      <c r="PP86" s="122"/>
      <c r="PQ86" s="122"/>
      <c r="PR86" s="122"/>
      <c r="PS86" s="122"/>
      <c r="PT86" s="122"/>
      <c r="PU86" s="122"/>
      <c r="PV86" s="122"/>
      <c r="PW86" s="122"/>
      <c r="PX86" s="122"/>
      <c r="PY86" s="122"/>
      <c r="PZ86" s="122"/>
      <c r="QA86" s="122"/>
      <c r="QB86" s="122"/>
      <c r="QC86" s="122"/>
      <c r="QD86" s="122"/>
      <c r="QE86" s="122"/>
      <c r="QF86" s="122"/>
      <c r="QG86" s="122"/>
      <c r="QH86" s="122"/>
      <c r="QI86" s="122"/>
      <c r="QJ86" s="122"/>
      <c r="QK86" s="122"/>
      <c r="QL86" s="122"/>
      <c r="QM86" s="122"/>
      <c r="QN86" s="122"/>
      <c r="QO86" s="122"/>
      <c r="QP86" s="122"/>
      <c r="QQ86" s="122"/>
      <c r="QR86" s="122"/>
      <c r="QS86" s="122"/>
      <c r="QT86" s="122"/>
      <c r="QU86" s="122"/>
      <c r="QV86" s="122"/>
      <c r="QW86" s="122"/>
      <c r="QX86" s="122"/>
      <c r="QY86" s="122"/>
      <c r="QZ86" s="122"/>
      <c r="RA86" s="122"/>
      <c r="RB86" s="122"/>
      <c r="RC86" s="122"/>
      <c r="RD86" s="122"/>
      <c r="RE86" s="122"/>
      <c r="RF86" s="122"/>
      <c r="RG86" s="122"/>
      <c r="RH86" s="122"/>
      <c r="RI86" s="122"/>
      <c r="RJ86" s="122"/>
      <c r="RK86" s="122"/>
      <c r="RL86" s="122"/>
      <c r="RM86" s="122"/>
      <c r="RN86" s="122"/>
      <c r="RO86" s="122"/>
      <c r="RP86" s="122"/>
      <c r="RQ86" s="122"/>
      <c r="RR86" s="122"/>
      <c r="RS86" s="122"/>
      <c r="RT86" s="122"/>
      <c r="RU86" s="122"/>
      <c r="RV86" s="122"/>
      <c r="RW86" s="122"/>
      <c r="RX86" s="122"/>
      <c r="RY86" s="122"/>
      <c r="RZ86" s="122"/>
      <c r="SA86" s="122"/>
      <c r="SB86" s="122"/>
      <c r="SC86" s="122"/>
      <c r="SD86" s="122"/>
      <c r="SE86" s="122"/>
      <c r="SF86" s="122"/>
      <c r="SG86" s="122"/>
      <c r="SH86" s="122"/>
      <c r="SI86" s="122"/>
      <c r="SJ86" s="122"/>
      <c r="SK86" s="122"/>
      <c r="SL86" s="122"/>
      <c r="SM86" s="122"/>
      <c r="SN86" s="122"/>
      <c r="SO86" s="122"/>
      <c r="SP86" s="122"/>
      <c r="SQ86" s="122"/>
      <c r="SR86" s="122"/>
      <c r="SS86" s="122"/>
      <c r="ST86" s="122"/>
      <c r="SU86" s="122"/>
      <c r="SV86" s="122"/>
      <c r="SW86" s="122"/>
      <c r="SX86" s="122"/>
      <c r="SY86" s="122"/>
      <c r="SZ86" s="122"/>
      <c r="TA86" s="122"/>
      <c r="TB86" s="122"/>
      <c r="TC86" s="122"/>
      <c r="TD86" s="122"/>
      <c r="TE86" s="122"/>
      <c r="TF86" s="122"/>
      <c r="TG86" s="122"/>
      <c r="TH86" s="122"/>
      <c r="TI86" s="122"/>
      <c r="TJ86" s="122"/>
      <c r="TK86" s="122"/>
      <c r="TL86" s="122"/>
      <c r="TM86" s="122"/>
      <c r="TN86" s="122"/>
      <c r="TO86" s="122"/>
      <c r="TP86" s="122"/>
      <c r="TQ86" s="122"/>
      <c r="TR86" s="122"/>
      <c r="TS86" s="122"/>
      <c r="TT86" s="122"/>
      <c r="TU86" s="122"/>
      <c r="TV86" s="122"/>
      <c r="TW86" s="122"/>
      <c r="TX86" s="122"/>
      <c r="TY86" s="122"/>
      <c r="TZ86" s="122"/>
      <c r="UA86" s="122"/>
      <c r="UB86" s="122"/>
      <c r="UC86" s="122"/>
      <c r="UD86" s="122"/>
      <c r="UE86" s="122"/>
      <c r="UF86" s="122"/>
      <c r="UG86" s="122"/>
      <c r="UH86" s="122"/>
      <c r="UI86" s="122"/>
      <c r="UJ86" s="122"/>
      <c r="UK86" s="122"/>
      <c r="UL86" s="122"/>
      <c r="UM86" s="122"/>
      <c r="UN86" s="122"/>
      <c r="UO86" s="122"/>
      <c r="UP86" s="122"/>
      <c r="UQ86" s="122"/>
      <c r="UR86" s="122"/>
      <c r="US86" s="122"/>
      <c r="UT86" s="122"/>
      <c r="UU86" s="122"/>
      <c r="UV86" s="122"/>
      <c r="UW86" s="122"/>
      <c r="UX86" s="122"/>
      <c r="UY86" s="122"/>
      <c r="UZ86" s="122"/>
      <c r="VA86" s="122"/>
      <c r="VB86" s="122"/>
      <c r="VC86" s="122"/>
      <c r="VD86" s="122"/>
      <c r="VE86" s="122"/>
      <c r="VF86" s="122"/>
      <c r="VG86" s="122"/>
      <c r="VH86" s="122"/>
      <c r="VI86" s="122"/>
      <c r="VJ86" s="122"/>
      <c r="VK86" s="122"/>
      <c r="VL86" s="122"/>
      <c r="VM86" s="122"/>
      <c r="VN86" s="122"/>
      <c r="VO86" s="122"/>
      <c r="VP86" s="122"/>
      <c r="VQ86" s="122"/>
      <c r="VR86" s="122"/>
      <c r="VS86" s="122"/>
      <c r="VT86" s="122"/>
      <c r="VU86" s="122"/>
      <c r="VV86" s="122"/>
      <c r="VW86" s="122"/>
      <c r="VX86" s="122"/>
      <c r="VY86" s="122"/>
      <c r="VZ86" s="122"/>
      <c r="WA86" s="122"/>
      <c r="WB86" s="122"/>
      <c r="WC86" s="122"/>
      <c r="WD86" s="122"/>
      <c r="WE86" s="122"/>
      <c r="WF86" s="122"/>
      <c r="WG86" s="122"/>
      <c r="WH86" s="122"/>
      <c r="WI86" s="122"/>
      <c r="WJ86" s="122"/>
      <c r="WK86" s="122"/>
      <c r="WL86" s="122"/>
      <c r="WM86" s="122"/>
      <c r="WN86" s="122"/>
      <c r="WO86" s="122"/>
      <c r="WP86" s="122"/>
      <c r="WQ86" s="122"/>
      <c r="WR86" s="122"/>
      <c r="WS86" s="122"/>
      <c r="WT86" s="122"/>
      <c r="WU86" s="122"/>
      <c r="WV86" s="122"/>
      <c r="WW86" s="122"/>
      <c r="WX86" s="122"/>
      <c r="WY86" s="122"/>
      <c r="WZ86" s="122"/>
      <c r="XA86" s="122"/>
      <c r="XB86" s="122"/>
      <c r="XC86" s="122"/>
      <c r="XD86" s="122"/>
      <c r="XE86" s="122"/>
      <c r="XF86" s="122"/>
      <c r="XG86" s="122"/>
      <c r="XH86" s="122"/>
      <c r="XI86" s="122"/>
      <c r="XJ86" s="122"/>
      <c r="XK86" s="122"/>
      <c r="XL86" s="122"/>
      <c r="XM86" s="122"/>
      <c r="XN86" s="122"/>
      <c r="XO86" s="122"/>
      <c r="XP86" s="122"/>
      <c r="XQ86" s="122"/>
      <c r="XR86" s="122"/>
      <c r="XS86" s="122"/>
      <c r="XT86" s="122"/>
      <c r="XU86" s="122"/>
      <c r="XV86" s="122"/>
      <c r="XW86" s="122"/>
      <c r="XX86" s="122"/>
      <c r="XY86" s="122"/>
      <c r="XZ86" s="122"/>
      <c r="YA86" s="122"/>
      <c r="YB86" s="122"/>
      <c r="YC86" s="122"/>
      <c r="YD86" s="122"/>
      <c r="YE86" s="122"/>
      <c r="YF86" s="122"/>
      <c r="YG86" s="122"/>
      <c r="YH86" s="122"/>
      <c r="YI86" s="122"/>
      <c r="YJ86" s="122"/>
      <c r="YK86" s="122"/>
      <c r="YL86" s="122"/>
      <c r="YM86" s="122"/>
      <c r="YN86" s="122"/>
      <c r="YO86" s="122"/>
      <c r="YP86" s="122"/>
      <c r="YQ86" s="122"/>
      <c r="YR86" s="122"/>
      <c r="YS86" s="122"/>
      <c r="YT86" s="122"/>
      <c r="YU86" s="122"/>
      <c r="YV86" s="122"/>
      <c r="YW86" s="122"/>
      <c r="YX86" s="122"/>
      <c r="YY86" s="122"/>
      <c r="YZ86" s="122"/>
      <c r="ZA86" s="122"/>
      <c r="ZB86" s="122"/>
      <c r="ZC86" s="122"/>
      <c r="ZD86" s="122"/>
      <c r="ZE86" s="122"/>
      <c r="ZF86" s="122"/>
      <c r="ZG86" s="122"/>
      <c r="ZH86" s="122"/>
      <c r="ZI86" s="122"/>
      <c r="ZJ86" s="122"/>
      <c r="ZK86" s="122"/>
      <c r="ZL86" s="122"/>
      <c r="ZM86" s="122"/>
      <c r="ZN86" s="122"/>
      <c r="ZO86" s="122"/>
      <c r="ZP86" s="122"/>
      <c r="ZQ86" s="122"/>
      <c r="ZR86" s="122"/>
      <c r="ZS86" s="122"/>
      <c r="ZT86" s="122"/>
      <c r="ZU86" s="122"/>
      <c r="ZV86" s="122"/>
      <c r="ZW86" s="122"/>
      <c r="ZX86" s="122"/>
      <c r="ZY86" s="122"/>
      <c r="ZZ86" s="122"/>
      <c r="AAA86" s="122"/>
      <c r="AAB86" s="122"/>
      <c r="AAC86" s="122"/>
      <c r="AAD86" s="122"/>
      <c r="AAE86" s="122"/>
      <c r="AAF86" s="122"/>
      <c r="AAG86" s="122"/>
      <c r="AAH86" s="122"/>
      <c r="AAI86" s="122"/>
      <c r="AAJ86" s="122"/>
      <c r="AAK86" s="122"/>
      <c r="AAL86" s="122"/>
      <c r="AAM86" s="122"/>
      <c r="AAN86" s="122"/>
      <c r="AAO86" s="122"/>
      <c r="AAP86" s="122"/>
      <c r="AAQ86" s="122"/>
      <c r="AAR86" s="122"/>
      <c r="AAS86" s="122"/>
      <c r="AAT86" s="122"/>
      <c r="AAU86" s="122"/>
      <c r="AAV86" s="122"/>
      <c r="AAW86" s="122"/>
      <c r="AAX86" s="122"/>
      <c r="AAY86" s="122"/>
      <c r="AAZ86" s="122"/>
      <c r="ABA86" s="122"/>
      <c r="ABB86" s="122"/>
      <c r="ABC86" s="122"/>
      <c r="ABD86" s="122"/>
      <c r="ABE86" s="122"/>
      <c r="ABF86" s="122"/>
      <c r="ABG86" s="122"/>
      <c r="ABH86" s="122"/>
      <c r="ABI86" s="122"/>
      <c r="ABJ86" s="122"/>
      <c r="ABK86" s="122"/>
      <c r="ABL86" s="122"/>
      <c r="ABM86" s="122"/>
      <c r="ABN86" s="122"/>
      <c r="ABO86" s="122"/>
      <c r="ABP86" s="122"/>
      <c r="ABQ86" s="122"/>
      <c r="ABR86" s="122"/>
      <c r="ABS86" s="122"/>
      <c r="ABT86" s="122"/>
      <c r="ABU86" s="122"/>
      <c r="ABV86" s="122"/>
      <c r="ABW86" s="122"/>
      <c r="ABX86" s="122"/>
      <c r="ABY86" s="122"/>
      <c r="ABZ86" s="122"/>
      <c r="ACA86" s="122"/>
      <c r="ACB86" s="122"/>
      <c r="ACC86" s="122"/>
      <c r="ACD86" s="122"/>
      <c r="ACE86" s="122"/>
      <c r="ACF86" s="122"/>
      <c r="ACG86" s="122"/>
      <c r="ACH86" s="122"/>
      <c r="ACI86" s="122"/>
      <c r="ACJ86" s="122"/>
      <c r="ACK86" s="122"/>
      <c r="ACL86" s="122"/>
      <c r="ACM86" s="122"/>
      <c r="ACN86" s="122"/>
      <c r="ACO86" s="122"/>
      <c r="ACP86" s="122"/>
      <c r="ACQ86" s="122"/>
      <c r="ACR86" s="122"/>
      <c r="ACS86" s="122"/>
      <c r="ACT86" s="122"/>
      <c r="ACU86" s="122"/>
      <c r="ACV86" s="122"/>
      <c r="ACW86" s="122"/>
      <c r="ACX86" s="122"/>
      <c r="ACY86" s="122"/>
      <c r="ACZ86" s="122"/>
      <c r="ADA86" s="122"/>
      <c r="ADB86" s="122"/>
      <c r="ADC86" s="122"/>
      <c r="ADD86" s="122"/>
      <c r="ADE86" s="122"/>
      <c r="ADF86" s="122"/>
      <c r="ADG86" s="122"/>
      <c r="ADH86" s="122"/>
      <c r="ADI86" s="122"/>
      <c r="ADJ86" s="122"/>
      <c r="ADK86" s="122"/>
      <c r="ADL86" s="122"/>
      <c r="ADM86" s="122"/>
      <c r="ADN86" s="122"/>
      <c r="ADO86" s="122"/>
      <c r="ADP86" s="122"/>
      <c r="ADQ86" s="122"/>
      <c r="ADR86" s="122"/>
      <c r="ADS86" s="122"/>
      <c r="ADT86" s="122"/>
      <c r="ADU86" s="122"/>
      <c r="ADV86" s="122"/>
      <c r="ADW86" s="122"/>
      <c r="ADX86" s="122"/>
      <c r="ADY86" s="122"/>
      <c r="ADZ86" s="122"/>
      <c r="AEA86" s="122"/>
      <c r="AEB86" s="122"/>
      <c r="AEC86" s="122"/>
      <c r="AED86" s="122"/>
      <c r="AEE86" s="122"/>
      <c r="AEF86" s="122"/>
      <c r="AEG86" s="122"/>
      <c r="AEH86" s="122"/>
      <c r="AEI86" s="122"/>
      <c r="AEJ86" s="122"/>
      <c r="AEK86" s="122"/>
      <c r="AEL86" s="122"/>
      <c r="AEM86" s="122"/>
      <c r="AEN86" s="122"/>
      <c r="AEO86" s="122"/>
      <c r="AEP86" s="122"/>
      <c r="AEQ86" s="122"/>
      <c r="AER86" s="122"/>
      <c r="AES86" s="122"/>
      <c r="AET86" s="122"/>
      <c r="AEU86" s="122"/>
      <c r="AEV86" s="122"/>
      <c r="AEW86" s="122"/>
      <c r="AEX86" s="122"/>
      <c r="AEY86" s="122"/>
      <c r="AEZ86" s="122"/>
      <c r="AFA86" s="122"/>
      <c r="AFB86" s="122"/>
      <c r="AFC86" s="122"/>
      <c r="AFD86" s="122"/>
      <c r="AFE86" s="122"/>
      <c r="AFF86" s="122"/>
      <c r="AFG86" s="122"/>
      <c r="AFH86" s="122"/>
      <c r="AFI86" s="122"/>
      <c r="AFJ86" s="122"/>
      <c r="AFK86" s="122"/>
      <c r="AFL86" s="122"/>
      <c r="AFM86" s="122"/>
      <c r="AFN86" s="122"/>
      <c r="AFO86" s="122"/>
      <c r="AFP86" s="122"/>
      <c r="AFQ86" s="122"/>
      <c r="AFR86" s="122"/>
      <c r="AFS86" s="122"/>
      <c r="AFT86" s="122"/>
      <c r="AFU86" s="122"/>
      <c r="AFV86" s="122"/>
      <c r="AFW86" s="122"/>
      <c r="AFX86" s="122"/>
      <c r="AFY86" s="122"/>
      <c r="AFZ86" s="122"/>
      <c r="AGA86" s="122"/>
      <c r="AGB86" s="122"/>
      <c r="AGC86" s="122"/>
      <c r="AGD86" s="122"/>
      <c r="AGE86" s="122"/>
      <c r="AGF86" s="122"/>
      <c r="AGG86" s="122"/>
      <c r="AGH86" s="122"/>
      <c r="AGI86" s="122"/>
      <c r="AGJ86" s="122"/>
      <c r="AGK86" s="122"/>
      <c r="AGL86" s="122"/>
      <c r="AGM86" s="122"/>
      <c r="AGN86" s="122"/>
      <c r="AGO86" s="122"/>
      <c r="AGP86" s="122"/>
      <c r="AGQ86" s="122"/>
      <c r="AGR86" s="122"/>
      <c r="AGS86" s="122"/>
      <c r="AGT86" s="122"/>
      <c r="AGU86" s="122"/>
      <c r="AGV86" s="122"/>
      <c r="AGW86" s="122"/>
      <c r="AGX86" s="122"/>
      <c r="AGY86" s="122"/>
      <c r="AGZ86" s="122"/>
      <c r="AHA86" s="122"/>
      <c r="AHB86" s="122"/>
      <c r="AHC86" s="122"/>
      <c r="AHD86" s="122"/>
      <c r="AHE86" s="122"/>
      <c r="AHF86" s="122"/>
      <c r="AHG86" s="122"/>
      <c r="AHH86" s="122"/>
      <c r="AHI86" s="122"/>
      <c r="AHJ86" s="122"/>
      <c r="AHK86" s="122"/>
      <c r="AHL86" s="122"/>
      <c r="AHM86" s="122"/>
      <c r="AHN86" s="122"/>
      <c r="AHO86" s="122"/>
      <c r="AHP86" s="122"/>
      <c r="AHQ86" s="122"/>
      <c r="AHR86" s="122"/>
      <c r="AHS86" s="122"/>
      <c r="AHT86" s="122"/>
      <c r="AHU86" s="122"/>
      <c r="AHV86" s="122"/>
      <c r="AHW86" s="122"/>
      <c r="AHX86" s="122"/>
      <c r="AHY86" s="122"/>
      <c r="AHZ86" s="122"/>
      <c r="AIA86" s="122"/>
      <c r="AIB86" s="122"/>
      <c r="AIC86" s="122"/>
      <c r="AID86" s="122"/>
      <c r="AIE86" s="122"/>
      <c r="AIF86" s="122"/>
      <c r="AIG86" s="122"/>
      <c r="AIH86" s="122"/>
      <c r="AII86" s="122"/>
      <c r="AIJ86" s="122"/>
      <c r="AIK86" s="122"/>
      <c r="AIL86" s="122"/>
      <c r="AIM86" s="122"/>
      <c r="AIN86" s="122"/>
      <c r="AIO86" s="122"/>
      <c r="AIP86" s="122"/>
      <c r="AIQ86" s="122"/>
      <c r="AIR86" s="122"/>
      <c r="AIS86" s="122"/>
      <c r="AIT86" s="122"/>
      <c r="AIU86" s="122"/>
      <c r="AIV86" s="122"/>
      <c r="AIW86" s="122"/>
      <c r="AIX86" s="122"/>
      <c r="AIY86" s="122"/>
      <c r="AIZ86" s="122"/>
      <c r="AJA86" s="122"/>
      <c r="AJB86" s="122"/>
      <c r="AJC86" s="122"/>
      <c r="AJD86" s="122"/>
      <c r="AJE86" s="122"/>
      <c r="AJF86" s="122"/>
      <c r="AJG86" s="122"/>
      <c r="AJH86" s="122"/>
      <c r="AJI86" s="122"/>
      <c r="AJJ86" s="122"/>
      <c r="AJK86" s="122"/>
      <c r="AJL86" s="122"/>
      <c r="AJM86" s="122"/>
      <c r="AJN86" s="122"/>
      <c r="AJO86" s="122"/>
      <c r="AJP86" s="122"/>
      <c r="AJQ86" s="122"/>
      <c r="AJR86" s="122"/>
      <c r="AJS86" s="122"/>
      <c r="AJT86" s="122"/>
      <c r="AJU86" s="122"/>
      <c r="AJV86" s="122"/>
      <c r="AJW86" s="122"/>
      <c r="AJX86" s="122"/>
      <c r="AJY86" s="122"/>
      <c r="AJZ86" s="122"/>
      <c r="AKA86" s="122"/>
      <c r="AKB86" s="122"/>
      <c r="AKC86" s="122"/>
      <c r="AKD86" s="122"/>
      <c r="AKE86" s="122"/>
      <c r="AKF86" s="122"/>
      <c r="AKG86" s="122"/>
      <c r="AKH86" s="122"/>
      <c r="AKI86" s="122"/>
      <c r="AKJ86" s="122"/>
      <c r="AKK86" s="122"/>
      <c r="AKL86" s="122"/>
      <c r="AKM86" s="122"/>
      <c r="AKN86" s="122"/>
      <c r="AKO86" s="122"/>
      <c r="AKP86" s="122"/>
      <c r="AKQ86" s="122"/>
      <c r="AKR86" s="122"/>
      <c r="AKS86" s="122"/>
      <c r="AKT86" s="122"/>
      <c r="AKU86" s="122"/>
      <c r="AKV86" s="122"/>
      <c r="AKW86" s="122"/>
      <c r="AKX86" s="122"/>
      <c r="AKY86" s="122"/>
      <c r="AKZ86" s="122"/>
      <c r="ALA86" s="122"/>
      <c r="ALB86" s="122"/>
      <c r="ALC86" s="122"/>
      <c r="ALD86" s="122"/>
      <c r="ALE86" s="122"/>
      <c r="ALF86" s="122"/>
      <c r="ALG86" s="122"/>
      <c r="ALH86" s="122"/>
      <c r="ALI86" s="122"/>
      <c r="ALJ86" s="122"/>
      <c r="ALK86" s="122"/>
      <c r="ALL86" s="122"/>
      <c r="ALM86" s="122"/>
      <c r="ALN86" s="122"/>
      <c r="ALO86" s="122"/>
      <c r="ALP86" s="122"/>
      <c r="ALQ86" s="122"/>
      <c r="ALR86" s="122"/>
      <c r="ALS86" s="122"/>
      <c r="ALT86" s="122"/>
      <c r="ALU86" s="122"/>
      <c r="ALV86" s="122"/>
      <c r="ALW86" s="122"/>
      <c r="ALX86" s="122"/>
      <c r="ALY86" s="122"/>
      <c r="ALZ86" s="122"/>
      <c r="AMA86" s="122"/>
      <c r="AMB86" s="122"/>
      <c r="AMC86" s="122"/>
      <c r="AMD86" s="122"/>
      <c r="AME86" s="122"/>
      <c r="AMF86" s="122"/>
      <c r="AMG86" s="122"/>
      <c r="AMH86" s="122"/>
      <c r="AMI86" s="122"/>
      <c r="AMJ86" s="122"/>
      <c r="AMK86" s="122"/>
      <c r="AML86" s="122"/>
      <c r="AMM86" s="122"/>
      <c r="AMN86" s="122"/>
      <c r="AMO86" s="122"/>
      <c r="AMP86" s="122"/>
      <c r="AMQ86" s="122"/>
      <c r="AMR86" s="122"/>
      <c r="AMS86" s="122"/>
      <c r="AMT86" s="122"/>
      <c r="AMU86" s="122"/>
      <c r="AMV86" s="122"/>
      <c r="AMW86" s="122"/>
      <c r="AMX86" s="122"/>
      <c r="AMY86" s="122"/>
      <c r="AMZ86" s="122"/>
      <c r="ANA86" s="122"/>
      <c r="ANB86" s="122"/>
      <c r="ANC86" s="122"/>
      <c r="AND86" s="122"/>
      <c r="ANE86" s="122"/>
      <c r="ANF86" s="122"/>
      <c r="ANG86" s="122"/>
      <c r="ANH86" s="122"/>
      <c r="ANI86" s="122"/>
      <c r="ANJ86" s="122"/>
      <c r="ANK86" s="122"/>
      <c r="ANL86" s="122"/>
      <c r="ANM86" s="122"/>
      <c r="ANN86" s="122"/>
      <c r="ANO86" s="122"/>
      <c r="ANP86" s="122"/>
      <c r="ANQ86" s="122"/>
      <c r="ANR86" s="122"/>
      <c r="ANS86" s="122"/>
      <c r="ANT86" s="122"/>
      <c r="ANU86" s="122"/>
      <c r="ANV86" s="122"/>
      <c r="ANW86" s="122"/>
      <c r="ANX86" s="122"/>
      <c r="ANY86" s="122"/>
      <c r="ANZ86" s="122"/>
      <c r="AOA86" s="122"/>
      <c r="AOB86" s="122"/>
      <c r="AOC86" s="122"/>
      <c r="AOD86" s="122"/>
      <c r="AOE86" s="122"/>
      <c r="AOF86" s="122"/>
      <c r="AOG86" s="122"/>
      <c r="AOH86" s="122"/>
      <c r="AOI86" s="122"/>
      <c r="AOJ86" s="122"/>
      <c r="AOK86" s="122"/>
      <c r="AOL86" s="122"/>
      <c r="AOM86" s="122"/>
      <c r="AON86" s="122"/>
      <c r="AOO86" s="122"/>
      <c r="AOP86" s="122"/>
      <c r="AOQ86" s="122"/>
      <c r="AOR86" s="122"/>
      <c r="AOS86" s="122"/>
      <c r="AOT86" s="122"/>
      <c r="AOU86" s="122"/>
      <c r="AOV86" s="122"/>
      <c r="AOW86" s="122"/>
      <c r="AOX86" s="122"/>
      <c r="AOY86" s="122"/>
      <c r="AOZ86" s="122"/>
      <c r="APA86" s="122"/>
      <c r="APB86" s="122"/>
      <c r="APC86" s="122"/>
      <c r="APD86" s="122"/>
      <c r="APE86" s="122"/>
      <c r="APF86" s="122"/>
      <c r="APG86" s="122"/>
      <c r="APH86" s="122"/>
      <c r="API86" s="122"/>
      <c r="APJ86" s="122"/>
      <c r="APK86" s="122"/>
      <c r="APL86" s="122"/>
      <c r="APM86" s="122"/>
      <c r="APN86" s="122"/>
      <c r="APO86" s="122"/>
      <c r="APP86" s="122"/>
      <c r="APQ86" s="122"/>
      <c r="APR86" s="122"/>
      <c r="APS86" s="122"/>
      <c r="APT86" s="122"/>
      <c r="APU86" s="122"/>
      <c r="APV86" s="122"/>
      <c r="APW86" s="122"/>
      <c r="APX86" s="122"/>
      <c r="APY86" s="122"/>
      <c r="APZ86" s="122"/>
      <c r="AQA86" s="122"/>
      <c r="AQB86" s="122"/>
      <c r="AQC86" s="122"/>
      <c r="AQD86" s="122"/>
      <c r="AQE86" s="122"/>
      <c r="AQF86" s="122"/>
      <c r="AQG86" s="122"/>
      <c r="AQH86" s="122"/>
      <c r="AQI86" s="122"/>
      <c r="AQJ86" s="122"/>
      <c r="AQK86" s="122"/>
      <c r="AQL86" s="122"/>
      <c r="AQM86" s="122"/>
      <c r="AQN86" s="122"/>
      <c r="AQO86" s="122"/>
      <c r="AQP86" s="122"/>
      <c r="AQQ86" s="122"/>
      <c r="AQR86" s="122"/>
      <c r="AQS86" s="122"/>
      <c r="AQT86" s="122"/>
      <c r="AQU86" s="122"/>
      <c r="AQV86" s="122"/>
      <c r="AQW86" s="122"/>
      <c r="AQX86" s="122"/>
      <c r="AQY86" s="122"/>
      <c r="AQZ86" s="122"/>
      <c r="ARA86" s="122"/>
      <c r="ARB86" s="122"/>
      <c r="ARC86" s="122"/>
      <c r="ARD86" s="122"/>
      <c r="ARE86" s="122"/>
      <c r="ARF86" s="122"/>
      <c r="ARG86" s="122"/>
      <c r="ARH86" s="122"/>
      <c r="ARI86" s="122"/>
      <c r="ARJ86" s="122"/>
      <c r="ARK86" s="122"/>
      <c r="ARL86" s="122"/>
      <c r="ARM86" s="122"/>
      <c r="ARN86" s="122"/>
      <c r="ARO86" s="122"/>
      <c r="ARP86" s="122"/>
      <c r="ARQ86" s="122"/>
      <c r="ARR86" s="122"/>
      <c r="ARS86" s="122"/>
      <c r="ART86" s="122"/>
      <c r="ARU86" s="122"/>
      <c r="ARV86" s="122"/>
      <c r="ARW86" s="122"/>
      <c r="ARX86" s="122"/>
      <c r="ARY86" s="122"/>
      <c r="ARZ86" s="122"/>
      <c r="ASA86" s="122"/>
      <c r="ASB86" s="122"/>
      <c r="ASC86" s="122"/>
      <c r="ASD86" s="122"/>
      <c r="ASE86" s="122"/>
      <c r="ASF86" s="122"/>
      <c r="ASG86" s="122"/>
      <c r="ASH86" s="122"/>
      <c r="ASI86" s="122"/>
      <c r="ASJ86" s="122"/>
      <c r="ASK86" s="122"/>
      <c r="ASL86" s="122"/>
      <c r="ASM86" s="122"/>
      <c r="ASN86" s="122"/>
      <c r="ASO86" s="122"/>
      <c r="ASP86" s="122"/>
      <c r="ASQ86" s="122"/>
      <c r="ASR86" s="122"/>
      <c r="ASS86" s="122"/>
      <c r="AST86" s="122"/>
      <c r="ASU86" s="122"/>
      <c r="ASV86" s="122"/>
      <c r="ASW86" s="122"/>
      <c r="ASX86" s="122"/>
      <c r="ASY86" s="122"/>
      <c r="ASZ86" s="122"/>
      <c r="ATA86" s="122"/>
      <c r="ATB86" s="122"/>
      <c r="ATC86" s="122"/>
      <c r="ATD86" s="122"/>
      <c r="ATE86" s="122"/>
      <c r="ATF86" s="122"/>
      <c r="ATG86" s="122"/>
      <c r="ATH86" s="122"/>
      <c r="ATI86" s="122"/>
      <c r="ATJ86" s="122"/>
      <c r="ATK86" s="122"/>
      <c r="ATL86" s="122"/>
      <c r="ATM86" s="122"/>
      <c r="ATN86" s="122"/>
      <c r="ATO86" s="122"/>
      <c r="ATP86" s="122"/>
      <c r="ATQ86" s="122"/>
      <c r="ATR86" s="122"/>
      <c r="ATS86" s="122"/>
      <c r="ATT86" s="122"/>
      <c r="ATU86" s="122"/>
      <c r="ATV86" s="122"/>
      <c r="ATW86" s="122"/>
      <c r="ATX86" s="122"/>
      <c r="ATY86" s="122"/>
      <c r="ATZ86" s="122"/>
      <c r="AUA86" s="122"/>
      <c r="AUB86" s="122"/>
      <c r="AUC86" s="122"/>
      <c r="AUD86" s="122"/>
      <c r="AUE86" s="122"/>
      <c r="AUF86" s="122"/>
      <c r="AUG86" s="122"/>
      <c r="AUH86" s="122"/>
      <c r="AUI86" s="122"/>
      <c r="AUJ86" s="122"/>
      <c r="AUK86" s="122"/>
      <c r="AUL86" s="122"/>
      <c r="AUM86" s="122"/>
      <c r="AUN86" s="122"/>
      <c r="AUO86" s="122"/>
      <c r="AUP86" s="122"/>
      <c r="AUQ86" s="122"/>
      <c r="AUR86" s="122"/>
      <c r="AUS86" s="122"/>
      <c r="AUT86" s="122"/>
      <c r="AUU86" s="122"/>
      <c r="AUV86" s="122"/>
      <c r="AUW86" s="122"/>
      <c r="AUX86" s="122"/>
      <c r="AUY86" s="122"/>
      <c r="AUZ86" s="122"/>
      <c r="AVA86" s="122"/>
      <c r="AVB86" s="122"/>
      <c r="AVC86" s="122"/>
      <c r="AVD86" s="122"/>
      <c r="AVE86" s="122"/>
      <c r="AVF86" s="122"/>
      <c r="AVG86" s="122"/>
      <c r="AVH86" s="122"/>
      <c r="AVI86" s="122"/>
      <c r="AVJ86" s="122"/>
      <c r="AVK86" s="122"/>
      <c r="AVL86" s="122"/>
      <c r="AVM86" s="122"/>
      <c r="AVN86" s="122"/>
      <c r="AVO86" s="122"/>
      <c r="AVP86" s="122"/>
      <c r="AVQ86" s="122"/>
      <c r="AVR86" s="122"/>
      <c r="AVS86" s="122"/>
      <c r="AVT86" s="122"/>
      <c r="AVU86" s="122"/>
      <c r="AVV86" s="122"/>
      <c r="AVW86" s="122"/>
      <c r="AVX86" s="122"/>
      <c r="AVY86" s="122"/>
      <c r="AVZ86" s="122"/>
      <c r="AWA86" s="122"/>
      <c r="AWB86" s="122"/>
      <c r="AWC86" s="122"/>
      <c r="AWD86" s="122"/>
      <c r="AWE86" s="122"/>
      <c r="AWF86" s="122"/>
      <c r="AWG86" s="122"/>
      <c r="AWH86" s="122"/>
      <c r="AWI86" s="122"/>
      <c r="AWJ86" s="122"/>
      <c r="AWK86" s="122"/>
      <c r="AWL86" s="122"/>
      <c r="AWM86" s="122"/>
      <c r="AWN86" s="122"/>
      <c r="AWO86" s="122"/>
      <c r="AWP86" s="122"/>
      <c r="AWQ86" s="122"/>
      <c r="AWR86" s="122"/>
      <c r="AWS86" s="122"/>
      <c r="AWT86" s="122"/>
      <c r="AWU86" s="122"/>
      <c r="AWV86" s="122"/>
      <c r="AWW86" s="122"/>
      <c r="AWX86" s="122"/>
      <c r="AWY86" s="122"/>
      <c r="AWZ86" s="122"/>
      <c r="AXA86" s="122"/>
      <c r="AXB86" s="122"/>
      <c r="AXC86" s="122"/>
      <c r="AXD86" s="122"/>
      <c r="AXE86" s="122"/>
      <c r="AXF86" s="122"/>
      <c r="AXG86" s="122"/>
      <c r="AXH86" s="122"/>
      <c r="AXI86" s="122"/>
      <c r="AXJ86" s="122"/>
      <c r="AXK86" s="122"/>
      <c r="AXL86" s="122"/>
      <c r="AXM86" s="122"/>
      <c r="AXN86" s="122"/>
      <c r="AXO86" s="122"/>
      <c r="AXP86" s="122"/>
      <c r="AXQ86" s="122"/>
      <c r="AXR86" s="122"/>
      <c r="AXS86" s="122"/>
      <c r="AXT86" s="122"/>
      <c r="AXU86" s="122"/>
      <c r="AXV86" s="122"/>
      <c r="AXW86" s="122"/>
      <c r="AXX86" s="122"/>
      <c r="AXY86" s="122"/>
      <c r="AXZ86" s="122"/>
      <c r="AYA86" s="122"/>
      <c r="AYB86" s="122"/>
      <c r="AYC86" s="122"/>
      <c r="AYD86" s="122"/>
      <c r="AYE86" s="122"/>
      <c r="AYF86" s="122"/>
      <c r="AYG86" s="122"/>
      <c r="AYH86" s="122"/>
      <c r="AYI86" s="122"/>
      <c r="AYJ86" s="122"/>
      <c r="AYK86" s="122"/>
      <c r="AYL86" s="122"/>
      <c r="AYM86" s="122"/>
      <c r="AYN86" s="122"/>
      <c r="AYO86" s="122"/>
      <c r="AYP86" s="122"/>
      <c r="AYQ86" s="122"/>
      <c r="AYR86" s="122"/>
      <c r="AYS86" s="122"/>
      <c r="AYT86" s="122"/>
      <c r="AYU86" s="122"/>
      <c r="AYV86" s="122"/>
      <c r="AYW86" s="122"/>
      <c r="AYX86" s="122"/>
      <c r="AYY86" s="122"/>
      <c r="AYZ86" s="122"/>
      <c r="AZA86" s="122"/>
      <c r="AZB86" s="122"/>
      <c r="AZC86" s="122"/>
      <c r="AZD86" s="122"/>
      <c r="AZE86" s="122"/>
      <c r="AZF86" s="122"/>
      <c r="AZG86" s="122"/>
      <c r="AZH86" s="122"/>
      <c r="AZI86" s="122"/>
      <c r="AZJ86" s="122"/>
      <c r="AZK86" s="122"/>
      <c r="AZL86" s="122"/>
      <c r="AZM86" s="122"/>
      <c r="AZN86" s="122"/>
      <c r="AZO86" s="122"/>
      <c r="AZP86" s="122"/>
      <c r="AZQ86" s="122"/>
      <c r="AZR86" s="122"/>
      <c r="AZS86" s="122"/>
      <c r="AZT86" s="122"/>
      <c r="AZU86" s="122"/>
      <c r="AZV86" s="122"/>
      <c r="AZW86" s="122"/>
      <c r="AZX86" s="122"/>
      <c r="AZY86" s="122"/>
      <c r="AZZ86" s="122"/>
      <c r="BAA86" s="122"/>
      <c r="BAB86" s="122"/>
      <c r="BAC86" s="122"/>
      <c r="BAD86" s="122"/>
      <c r="BAE86" s="122"/>
      <c r="BAF86" s="122"/>
      <c r="BAG86" s="122"/>
      <c r="BAH86" s="122"/>
      <c r="BAI86" s="122"/>
      <c r="BAJ86" s="122"/>
      <c r="BAK86" s="122"/>
      <c r="BAL86" s="122"/>
      <c r="BAM86" s="122"/>
      <c r="BAN86" s="122"/>
      <c r="BAO86" s="122"/>
      <c r="BAP86" s="122"/>
      <c r="BAQ86" s="122"/>
      <c r="BAR86" s="122"/>
      <c r="BAS86" s="122"/>
      <c r="BAT86" s="122"/>
      <c r="BAU86" s="122"/>
      <c r="BAV86" s="122"/>
      <c r="BAW86" s="122"/>
      <c r="BAX86" s="122"/>
      <c r="BAY86" s="122"/>
      <c r="BAZ86" s="122"/>
      <c r="BBA86" s="122"/>
      <c r="BBB86" s="122"/>
      <c r="BBC86" s="122"/>
      <c r="BBD86" s="122"/>
      <c r="BBE86" s="122"/>
      <c r="BBF86" s="122"/>
      <c r="BBG86" s="122"/>
      <c r="BBH86" s="122"/>
      <c r="BBI86" s="122"/>
      <c r="BBJ86" s="122"/>
      <c r="BBK86" s="122"/>
      <c r="BBL86" s="122"/>
      <c r="BBM86" s="122"/>
      <c r="BBN86" s="122"/>
      <c r="BBO86" s="122"/>
      <c r="BBP86" s="122"/>
      <c r="BBQ86" s="122"/>
      <c r="BBR86" s="122"/>
      <c r="BBS86" s="122"/>
      <c r="BBT86" s="122"/>
      <c r="BBU86" s="122"/>
      <c r="BBV86" s="122"/>
      <c r="BBW86" s="122"/>
      <c r="BBX86" s="122"/>
      <c r="BBY86" s="122"/>
      <c r="BBZ86" s="122"/>
      <c r="BCA86" s="122"/>
      <c r="BCB86" s="122"/>
      <c r="BCC86" s="122"/>
      <c r="BCD86" s="122"/>
      <c r="BCE86" s="122"/>
      <c r="BCF86" s="122"/>
      <c r="BCG86" s="122"/>
      <c r="BCH86" s="122"/>
      <c r="BCI86" s="122"/>
      <c r="BCJ86" s="122"/>
      <c r="BCK86" s="122"/>
      <c r="BCL86" s="122"/>
      <c r="BCM86" s="122"/>
      <c r="BCN86" s="122"/>
      <c r="BCO86" s="122"/>
      <c r="BCP86" s="122"/>
      <c r="BCQ86" s="122"/>
      <c r="BCR86" s="122"/>
      <c r="BCS86" s="122"/>
      <c r="BCT86" s="122"/>
      <c r="BCU86" s="122"/>
      <c r="BCV86" s="122"/>
      <c r="BCW86" s="122"/>
      <c r="BCX86" s="122"/>
      <c r="BCY86" s="122"/>
      <c r="BCZ86" s="122"/>
      <c r="BDA86" s="122"/>
      <c r="BDB86" s="122"/>
      <c r="BDC86" s="122"/>
      <c r="BDD86" s="122"/>
      <c r="BDE86" s="122"/>
      <c r="BDF86" s="122"/>
      <c r="BDG86" s="122"/>
      <c r="BDH86" s="122"/>
      <c r="BDI86" s="122"/>
      <c r="BDJ86" s="122"/>
      <c r="BDK86" s="122"/>
      <c r="BDL86" s="122"/>
      <c r="BDM86" s="122"/>
      <c r="BDN86" s="122"/>
      <c r="BDO86" s="122"/>
      <c r="BDP86" s="122"/>
      <c r="BDQ86" s="122"/>
      <c r="BDR86" s="122"/>
      <c r="BDS86" s="122"/>
      <c r="BDT86" s="122"/>
      <c r="BDU86" s="122"/>
      <c r="BDV86" s="122"/>
      <c r="BDW86" s="122"/>
      <c r="BDX86" s="122"/>
      <c r="BDY86" s="122"/>
      <c r="BDZ86" s="122"/>
      <c r="BEA86" s="122"/>
      <c r="BEB86" s="122"/>
      <c r="BEC86" s="122"/>
      <c r="BED86" s="122"/>
      <c r="BEE86" s="122"/>
      <c r="BEF86" s="122"/>
      <c r="BEG86" s="122"/>
      <c r="BEH86" s="122"/>
      <c r="BEI86" s="122"/>
      <c r="BEJ86" s="122"/>
      <c r="BEK86" s="122"/>
      <c r="BEL86" s="122"/>
      <c r="BEM86" s="122"/>
      <c r="BEN86" s="122"/>
      <c r="BEO86" s="122"/>
      <c r="BEP86" s="122"/>
      <c r="BEQ86" s="122"/>
      <c r="BER86" s="122"/>
      <c r="BES86" s="122"/>
      <c r="BET86" s="122"/>
      <c r="BEU86" s="122"/>
      <c r="BEV86" s="122"/>
      <c r="BEW86" s="122"/>
      <c r="BEX86" s="122"/>
      <c r="BEY86" s="122"/>
      <c r="BEZ86" s="122"/>
      <c r="BFA86" s="122"/>
      <c r="BFB86" s="122"/>
      <c r="BFC86" s="122"/>
      <c r="BFD86" s="122"/>
      <c r="BFE86" s="122"/>
      <c r="BFF86" s="122"/>
      <c r="BFG86" s="122"/>
      <c r="BFH86" s="122"/>
      <c r="BFI86" s="122"/>
      <c r="BFJ86" s="122"/>
      <c r="BFK86" s="122"/>
      <c r="BFL86" s="122"/>
      <c r="BFM86" s="122"/>
      <c r="BFN86" s="122"/>
      <c r="BFO86" s="122"/>
      <c r="BFP86" s="122"/>
      <c r="BFQ86" s="122"/>
      <c r="BFR86" s="122"/>
      <c r="BFS86" s="122"/>
      <c r="BFT86" s="122"/>
      <c r="BFU86" s="122"/>
      <c r="BFV86" s="122"/>
      <c r="BFW86" s="122"/>
      <c r="BFX86" s="122"/>
      <c r="BFY86" s="122"/>
      <c r="BFZ86" s="122"/>
      <c r="BGA86" s="122"/>
      <c r="BGB86" s="122"/>
      <c r="BGC86" s="122"/>
      <c r="BGD86" s="122"/>
      <c r="BGE86" s="122"/>
      <c r="BGF86" s="122"/>
      <c r="BGG86" s="122"/>
      <c r="BGH86" s="122"/>
      <c r="BGI86" s="122"/>
      <c r="BGJ86" s="122"/>
      <c r="BGK86" s="122"/>
      <c r="BGL86" s="122"/>
      <c r="BGM86" s="122"/>
      <c r="BGN86" s="122"/>
      <c r="BGO86" s="122"/>
      <c r="BGP86" s="122"/>
      <c r="BGQ86" s="122"/>
      <c r="BGR86" s="122"/>
      <c r="BGS86" s="122"/>
      <c r="BGT86" s="122"/>
      <c r="BGU86" s="122"/>
      <c r="BGV86" s="122"/>
      <c r="BGW86" s="122"/>
      <c r="BGX86" s="122"/>
      <c r="BGY86" s="122"/>
      <c r="BGZ86" s="122"/>
      <c r="BHA86" s="122"/>
      <c r="BHB86" s="122"/>
      <c r="BHC86" s="122"/>
      <c r="BHD86" s="122"/>
      <c r="BHE86" s="122"/>
      <c r="BHF86" s="122"/>
      <c r="BHG86" s="122"/>
      <c r="BHH86" s="122"/>
      <c r="BHI86" s="122"/>
      <c r="BHJ86" s="122"/>
      <c r="BHK86" s="122"/>
      <c r="BHL86" s="122"/>
      <c r="BHM86" s="122"/>
      <c r="BHN86" s="122"/>
      <c r="BHO86" s="122"/>
      <c r="BHP86" s="122"/>
      <c r="BHQ86" s="122"/>
      <c r="BHR86" s="122"/>
      <c r="BHS86" s="122"/>
      <c r="BHT86" s="122"/>
      <c r="BHU86" s="122"/>
      <c r="BHV86" s="122"/>
      <c r="BHW86" s="122"/>
      <c r="BHX86" s="122"/>
      <c r="BHY86" s="122"/>
      <c r="BHZ86" s="122"/>
      <c r="BIA86" s="122"/>
      <c r="BIB86" s="122"/>
      <c r="BIC86" s="122"/>
      <c r="BID86" s="122"/>
      <c r="BIE86" s="122"/>
      <c r="BIF86" s="122"/>
      <c r="BIG86" s="122"/>
      <c r="BIH86" s="122"/>
      <c r="BII86" s="122"/>
      <c r="BIJ86" s="122"/>
      <c r="BIK86" s="122"/>
      <c r="BIL86" s="122"/>
      <c r="BIM86" s="122"/>
      <c r="BIN86" s="122"/>
      <c r="BIO86" s="122"/>
      <c r="BIP86" s="122"/>
      <c r="BIQ86" s="122"/>
      <c r="BIR86" s="122"/>
      <c r="BIS86" s="122"/>
      <c r="BIT86" s="122"/>
      <c r="BIU86" s="122"/>
      <c r="BIV86" s="122"/>
      <c r="BIW86" s="122"/>
      <c r="BIX86" s="122"/>
      <c r="BIY86" s="122"/>
      <c r="BIZ86" s="122"/>
      <c r="BJA86" s="122"/>
      <c r="BJB86" s="122"/>
      <c r="BJC86" s="122"/>
      <c r="BJD86" s="122"/>
      <c r="BJE86" s="122"/>
      <c r="BJF86" s="122"/>
      <c r="BJG86" s="122"/>
      <c r="BJH86" s="122"/>
      <c r="BJI86" s="122"/>
      <c r="BJJ86" s="122"/>
      <c r="BJK86" s="122"/>
      <c r="BJL86" s="122"/>
      <c r="BJM86" s="122"/>
      <c r="BJN86" s="122"/>
      <c r="BJO86" s="122"/>
      <c r="BJP86" s="122"/>
      <c r="BJQ86" s="122"/>
      <c r="BJR86" s="122"/>
      <c r="BJS86" s="122"/>
      <c r="BJT86" s="122"/>
      <c r="BJU86" s="122"/>
      <c r="BJV86" s="122"/>
      <c r="BJW86" s="122"/>
      <c r="BJX86" s="122"/>
      <c r="BJY86" s="122"/>
      <c r="BJZ86" s="122"/>
      <c r="BKA86" s="122"/>
      <c r="BKB86" s="122"/>
      <c r="BKC86" s="122"/>
      <c r="BKD86" s="122"/>
      <c r="BKE86" s="122"/>
      <c r="BKF86" s="122"/>
      <c r="BKG86" s="122"/>
      <c r="BKH86" s="122"/>
      <c r="BKI86" s="122"/>
      <c r="BKJ86" s="122"/>
      <c r="BKK86" s="122"/>
      <c r="BKL86" s="122"/>
      <c r="BKM86" s="122"/>
      <c r="BKN86" s="122"/>
      <c r="BKO86" s="122"/>
      <c r="BKP86" s="122"/>
      <c r="BKQ86" s="122"/>
      <c r="BKR86" s="122"/>
      <c r="BKS86" s="122"/>
      <c r="BKT86" s="122"/>
      <c r="BKU86" s="122"/>
      <c r="BKV86" s="122"/>
      <c r="BKW86" s="122"/>
      <c r="BKX86" s="122"/>
      <c r="BKY86" s="122"/>
      <c r="BKZ86" s="122"/>
      <c r="BLA86" s="122"/>
      <c r="BLB86" s="122"/>
      <c r="BLC86" s="122"/>
      <c r="BLD86" s="122"/>
      <c r="BLE86" s="122"/>
      <c r="BLF86" s="122"/>
      <c r="BLG86" s="122"/>
      <c r="BLH86" s="122"/>
      <c r="BLI86" s="122"/>
      <c r="BLJ86" s="122"/>
      <c r="BLK86" s="122"/>
      <c r="BLL86" s="122"/>
      <c r="BLM86" s="122"/>
      <c r="BLN86" s="122"/>
      <c r="BLO86" s="122"/>
      <c r="BLP86" s="122"/>
      <c r="BLQ86" s="122"/>
      <c r="BLR86" s="122"/>
      <c r="BLS86" s="122"/>
      <c r="BLT86" s="122"/>
      <c r="BLU86" s="122"/>
      <c r="BLV86" s="122"/>
      <c r="BLW86" s="122"/>
      <c r="BLX86" s="122"/>
      <c r="BLY86" s="122"/>
      <c r="BLZ86" s="122"/>
      <c r="BMA86" s="122"/>
      <c r="BMB86" s="122"/>
      <c r="BMC86" s="122"/>
      <c r="BMD86" s="122"/>
      <c r="BME86" s="122"/>
      <c r="BMF86" s="122"/>
      <c r="BMG86" s="122"/>
      <c r="BMH86" s="122"/>
      <c r="BMI86" s="122"/>
      <c r="BMJ86" s="122"/>
      <c r="BMK86" s="122"/>
      <c r="BML86" s="122"/>
      <c r="BMM86" s="122"/>
      <c r="BMN86" s="122"/>
      <c r="BMO86" s="122"/>
      <c r="BMP86" s="122"/>
      <c r="BMQ86" s="122"/>
      <c r="BMR86" s="122"/>
      <c r="BMS86" s="122"/>
      <c r="BMT86" s="122"/>
      <c r="BMU86" s="122"/>
      <c r="BMV86" s="122"/>
      <c r="BMW86" s="122"/>
      <c r="BMX86" s="122"/>
      <c r="BMY86" s="122"/>
      <c r="BMZ86" s="122"/>
      <c r="BNA86" s="122"/>
      <c r="BNB86" s="122"/>
      <c r="BNC86" s="122"/>
      <c r="BND86" s="122"/>
      <c r="BNE86" s="122"/>
      <c r="BNF86" s="122"/>
      <c r="BNG86" s="122"/>
      <c r="BNH86" s="122"/>
      <c r="BNI86" s="122"/>
      <c r="BNJ86" s="122"/>
      <c r="BNK86" s="122"/>
      <c r="BNL86" s="122"/>
      <c r="BNM86" s="122"/>
      <c r="BNN86" s="122"/>
      <c r="BNO86" s="122"/>
      <c r="BNP86" s="122"/>
      <c r="BNQ86" s="122"/>
      <c r="BNR86" s="122"/>
      <c r="BNS86" s="122"/>
      <c r="BNT86" s="122"/>
      <c r="BNU86" s="122"/>
      <c r="BNV86" s="122"/>
      <c r="BNW86" s="122"/>
      <c r="BNX86" s="122"/>
      <c r="BNY86" s="122"/>
      <c r="BNZ86" s="122"/>
      <c r="BOA86" s="122"/>
      <c r="BOB86" s="122"/>
      <c r="BOC86" s="122"/>
      <c r="BOD86" s="122"/>
      <c r="BOE86" s="122"/>
      <c r="BOF86" s="122"/>
      <c r="BOG86" s="122"/>
      <c r="BOH86" s="122"/>
      <c r="BOI86" s="122"/>
      <c r="BOJ86" s="122"/>
      <c r="BOK86" s="122"/>
      <c r="BOL86" s="122"/>
      <c r="BOM86" s="122"/>
      <c r="BON86" s="122"/>
      <c r="BOO86" s="122"/>
      <c r="BOP86" s="122"/>
      <c r="BOQ86" s="122"/>
      <c r="BOR86" s="122"/>
      <c r="BOS86" s="122"/>
      <c r="BOT86" s="122"/>
      <c r="BOU86" s="122"/>
      <c r="BOV86" s="122"/>
      <c r="BOW86" s="122"/>
      <c r="BOX86" s="122"/>
      <c r="BOY86" s="122"/>
      <c r="BOZ86" s="122"/>
      <c r="BPA86" s="122"/>
      <c r="BPB86" s="122"/>
      <c r="BPC86" s="122"/>
      <c r="BPD86" s="122"/>
      <c r="BPE86" s="122"/>
      <c r="BPF86" s="122"/>
      <c r="BPG86" s="122"/>
      <c r="BPH86" s="122"/>
      <c r="BPI86" s="122"/>
      <c r="BPJ86" s="122"/>
      <c r="BPK86" s="122"/>
      <c r="BPL86" s="122"/>
      <c r="BPM86" s="122"/>
      <c r="BPN86" s="122"/>
      <c r="BPO86" s="122"/>
      <c r="BPP86" s="122"/>
      <c r="BPQ86" s="122"/>
      <c r="BPR86" s="122"/>
      <c r="BPS86" s="122"/>
      <c r="BPT86" s="122"/>
      <c r="BPU86" s="122"/>
      <c r="BPV86" s="122"/>
      <c r="BPW86" s="122"/>
      <c r="BPX86" s="122"/>
      <c r="BPY86" s="122"/>
      <c r="BPZ86" s="122"/>
      <c r="BQA86" s="122"/>
      <c r="BQB86" s="122"/>
      <c r="BQC86" s="122"/>
      <c r="BQD86" s="122"/>
      <c r="BQE86" s="122"/>
      <c r="BQF86" s="122"/>
      <c r="BQG86" s="122"/>
      <c r="BQH86" s="122"/>
      <c r="BQI86" s="122"/>
      <c r="BQJ86" s="122"/>
      <c r="BQK86" s="122"/>
      <c r="BQL86" s="122"/>
      <c r="BQM86" s="122"/>
      <c r="BQN86" s="122"/>
      <c r="BQO86" s="122"/>
      <c r="BQP86" s="122"/>
      <c r="BQQ86" s="122"/>
      <c r="BQR86" s="122"/>
      <c r="BQS86" s="122"/>
      <c r="BQT86" s="122"/>
      <c r="BQU86" s="122"/>
      <c r="BQV86" s="122"/>
      <c r="BQW86" s="122"/>
      <c r="BQX86" s="122"/>
      <c r="BQY86" s="122"/>
      <c r="BQZ86" s="122"/>
      <c r="BRA86" s="122"/>
      <c r="BRB86" s="122"/>
      <c r="BRC86" s="122"/>
      <c r="BRD86" s="122"/>
      <c r="BRE86" s="122"/>
      <c r="BRF86" s="122"/>
      <c r="BRG86" s="122"/>
      <c r="BRH86" s="122"/>
      <c r="BRI86" s="122"/>
      <c r="BRJ86" s="122"/>
      <c r="BRK86" s="122"/>
      <c r="BRL86" s="122"/>
      <c r="BRM86" s="122"/>
      <c r="BRN86" s="122"/>
      <c r="BRO86" s="122"/>
      <c r="BRP86" s="122"/>
      <c r="BRQ86" s="122"/>
      <c r="BRR86" s="122"/>
      <c r="BRS86" s="122"/>
      <c r="BRT86" s="122"/>
      <c r="BRU86" s="122"/>
      <c r="BRV86" s="122"/>
      <c r="BRW86" s="122"/>
      <c r="BRX86" s="122"/>
      <c r="BRY86" s="122"/>
      <c r="BRZ86" s="122"/>
      <c r="BSA86" s="122"/>
      <c r="BSB86" s="122"/>
      <c r="BSC86" s="122"/>
      <c r="BSD86" s="122"/>
      <c r="BSE86" s="122"/>
      <c r="BSF86" s="122"/>
      <c r="BSG86" s="122"/>
      <c r="BSH86" s="122"/>
      <c r="BSI86" s="122"/>
      <c r="BSJ86" s="122"/>
      <c r="BSK86" s="122"/>
      <c r="BSL86" s="122"/>
      <c r="BSM86" s="122"/>
      <c r="BSN86" s="122"/>
      <c r="BSO86" s="122"/>
      <c r="BSP86" s="122"/>
      <c r="BSQ86" s="122"/>
      <c r="BSR86" s="122"/>
      <c r="BSS86" s="122"/>
      <c r="BST86" s="122"/>
      <c r="BSU86" s="122"/>
      <c r="BSV86" s="122"/>
      <c r="BSW86" s="122"/>
      <c r="BSX86" s="122"/>
      <c r="BSY86" s="122"/>
      <c r="BSZ86" s="122"/>
      <c r="BTA86" s="122"/>
      <c r="BTB86" s="122"/>
      <c r="BTC86" s="122"/>
      <c r="BTD86" s="122"/>
      <c r="BTE86" s="122"/>
      <c r="BTF86" s="122"/>
      <c r="BTG86" s="122"/>
      <c r="BTH86" s="122"/>
      <c r="BTI86" s="122"/>
      <c r="BTJ86" s="122"/>
      <c r="BTK86" s="122"/>
      <c r="BTL86" s="122"/>
      <c r="BTM86" s="122"/>
      <c r="BTN86" s="122"/>
      <c r="BTO86" s="122"/>
      <c r="BTP86" s="122"/>
      <c r="BTQ86" s="122"/>
      <c r="BTR86" s="122"/>
      <c r="BTS86" s="122"/>
      <c r="BTT86" s="122"/>
      <c r="BTU86" s="122"/>
      <c r="BTV86" s="122"/>
      <c r="BTW86" s="122"/>
      <c r="BTX86" s="122"/>
      <c r="BTY86" s="122"/>
      <c r="BTZ86" s="122"/>
      <c r="BUA86" s="122"/>
      <c r="BUB86" s="122"/>
      <c r="BUC86" s="122"/>
      <c r="BUD86" s="122"/>
      <c r="BUE86" s="122"/>
      <c r="BUF86" s="122"/>
      <c r="BUG86" s="122"/>
      <c r="BUH86" s="122"/>
      <c r="BUI86" s="122"/>
      <c r="BUJ86" s="122"/>
      <c r="BUK86" s="122"/>
      <c r="BUL86" s="122"/>
      <c r="BUM86" s="122"/>
      <c r="BUN86" s="122"/>
      <c r="BUO86" s="122"/>
      <c r="BUP86" s="122"/>
      <c r="BUQ86" s="122"/>
      <c r="BUR86" s="122"/>
      <c r="BUS86" s="122"/>
      <c r="BUT86" s="122"/>
      <c r="BUU86" s="122"/>
      <c r="BUV86" s="122"/>
      <c r="BUW86" s="122"/>
      <c r="BUX86" s="122"/>
      <c r="BUY86" s="122"/>
      <c r="BUZ86" s="122"/>
      <c r="BVA86" s="122"/>
      <c r="BVB86" s="122"/>
      <c r="BVC86" s="122"/>
      <c r="BVD86" s="122"/>
      <c r="BVE86" s="122"/>
      <c r="BVF86" s="122"/>
      <c r="BVG86" s="122"/>
      <c r="BVH86" s="122"/>
      <c r="BVI86" s="122"/>
      <c r="BVJ86" s="122"/>
      <c r="BVK86" s="122"/>
      <c r="BVL86" s="122"/>
      <c r="BVM86" s="122"/>
      <c r="BVN86" s="122"/>
      <c r="BVO86" s="122"/>
      <c r="BVP86" s="122"/>
      <c r="BVQ86" s="122"/>
      <c r="BVR86" s="122"/>
      <c r="BVS86" s="122"/>
      <c r="BVT86" s="122"/>
      <c r="BVU86" s="122"/>
      <c r="BVV86" s="122"/>
      <c r="BVW86" s="122"/>
      <c r="BVX86" s="122"/>
      <c r="BVY86" s="122"/>
      <c r="BVZ86" s="122"/>
      <c r="BWA86" s="122"/>
      <c r="BWB86" s="122"/>
      <c r="BWC86" s="122"/>
      <c r="BWD86" s="122"/>
      <c r="BWE86" s="122"/>
      <c r="BWF86" s="122"/>
      <c r="BWG86" s="122"/>
      <c r="BWH86" s="122"/>
      <c r="BWI86" s="122"/>
      <c r="BWJ86" s="122"/>
      <c r="BWK86" s="122"/>
      <c r="BWL86" s="122"/>
      <c r="BWM86" s="122"/>
      <c r="BWN86" s="122"/>
      <c r="BWO86" s="122"/>
      <c r="BWP86" s="122"/>
      <c r="BWQ86" s="122"/>
      <c r="BWR86" s="122"/>
      <c r="BWS86" s="122"/>
      <c r="BWT86" s="122"/>
      <c r="BWU86" s="122"/>
      <c r="BWV86" s="122"/>
      <c r="BWW86" s="122"/>
      <c r="BWX86" s="122"/>
      <c r="BWY86" s="122"/>
      <c r="BWZ86" s="122"/>
      <c r="BXA86" s="122"/>
      <c r="BXB86" s="122"/>
      <c r="BXC86" s="122"/>
      <c r="BXD86" s="122"/>
      <c r="BXE86" s="122"/>
      <c r="BXF86" s="122"/>
      <c r="BXG86" s="122"/>
      <c r="BXH86" s="122"/>
      <c r="BXI86" s="122"/>
      <c r="BXJ86" s="122"/>
      <c r="BXK86" s="122"/>
      <c r="BXL86" s="122"/>
      <c r="BXM86" s="122"/>
      <c r="BXN86" s="122"/>
      <c r="BXO86" s="122"/>
      <c r="BXP86" s="122"/>
      <c r="BXQ86" s="122"/>
      <c r="BXR86" s="122"/>
      <c r="BXS86" s="122"/>
      <c r="BXT86" s="122"/>
      <c r="BXU86" s="122"/>
      <c r="BXV86" s="122"/>
      <c r="BXW86" s="122"/>
      <c r="BXX86" s="122"/>
      <c r="BXY86" s="122"/>
      <c r="BXZ86" s="122"/>
      <c r="BYA86" s="122"/>
      <c r="BYB86" s="122"/>
      <c r="BYC86" s="122"/>
      <c r="BYD86" s="122"/>
      <c r="BYE86" s="122"/>
      <c r="BYF86" s="122"/>
      <c r="BYG86" s="122"/>
      <c r="BYH86" s="122"/>
      <c r="BYI86" s="122"/>
      <c r="BYJ86" s="122"/>
      <c r="BYK86" s="122"/>
      <c r="BYL86" s="122"/>
      <c r="BYM86" s="122"/>
      <c r="BYN86" s="122"/>
      <c r="BYO86" s="122"/>
      <c r="BYP86" s="122"/>
      <c r="BYQ86" s="122"/>
      <c r="BYR86" s="122"/>
      <c r="BYS86" s="122"/>
      <c r="BYT86" s="122"/>
      <c r="BYU86" s="122"/>
      <c r="BYV86" s="122"/>
      <c r="BYW86" s="122"/>
      <c r="BYX86" s="122"/>
      <c r="BYY86" s="122"/>
      <c r="BYZ86" s="122"/>
      <c r="BZA86" s="122"/>
      <c r="BZB86" s="122"/>
      <c r="BZC86" s="122"/>
      <c r="BZD86" s="122"/>
      <c r="BZE86" s="122"/>
      <c r="BZF86" s="122"/>
      <c r="BZG86" s="122"/>
      <c r="BZH86" s="122"/>
      <c r="BZI86" s="122"/>
      <c r="BZJ86" s="122"/>
      <c r="BZK86" s="122"/>
      <c r="BZL86" s="122"/>
      <c r="BZM86" s="122"/>
      <c r="BZN86" s="122"/>
      <c r="BZO86" s="122"/>
      <c r="BZP86" s="122"/>
      <c r="BZQ86" s="122"/>
      <c r="BZR86" s="122"/>
      <c r="BZS86" s="122"/>
      <c r="BZT86" s="122"/>
      <c r="BZU86" s="122"/>
      <c r="BZV86" s="122"/>
      <c r="BZW86" s="122"/>
      <c r="BZX86" s="122"/>
      <c r="BZY86" s="122"/>
      <c r="BZZ86" s="122"/>
      <c r="CAA86" s="122"/>
      <c r="CAB86" s="122"/>
      <c r="CAC86" s="122"/>
      <c r="CAD86" s="122"/>
      <c r="CAE86" s="122"/>
      <c r="CAF86" s="122"/>
      <c r="CAG86" s="122"/>
      <c r="CAH86" s="122"/>
      <c r="CAI86" s="122"/>
      <c r="CAJ86" s="122"/>
      <c r="CAK86" s="122"/>
      <c r="CAL86" s="122"/>
      <c r="CAM86" s="122"/>
      <c r="CAN86" s="122"/>
      <c r="CAO86" s="122"/>
      <c r="CAP86" s="122"/>
      <c r="CAQ86" s="122"/>
      <c r="CAR86" s="122"/>
      <c r="CAS86" s="122"/>
      <c r="CAT86" s="122"/>
      <c r="CAU86" s="122"/>
      <c r="CAV86" s="122"/>
      <c r="CAW86" s="122"/>
      <c r="CAX86" s="122"/>
      <c r="CAY86" s="122"/>
      <c r="CAZ86" s="122"/>
      <c r="CBA86" s="122"/>
      <c r="CBB86" s="122"/>
      <c r="CBC86" s="122"/>
      <c r="CBD86" s="122"/>
      <c r="CBE86" s="122"/>
      <c r="CBF86" s="122"/>
      <c r="CBG86" s="122"/>
      <c r="CBH86" s="122"/>
      <c r="CBI86" s="122"/>
      <c r="CBJ86" s="122"/>
      <c r="CBK86" s="122"/>
      <c r="CBL86" s="122"/>
      <c r="CBM86" s="122"/>
      <c r="CBN86" s="122"/>
      <c r="CBO86" s="122"/>
      <c r="CBP86" s="122"/>
      <c r="CBQ86" s="122"/>
      <c r="CBR86" s="122"/>
      <c r="CBS86" s="122"/>
      <c r="CBT86" s="122"/>
      <c r="CBU86" s="122"/>
      <c r="CBV86" s="122"/>
      <c r="CBW86" s="122"/>
      <c r="CBX86" s="122"/>
      <c r="CBY86" s="122"/>
      <c r="CBZ86" s="122"/>
      <c r="CCA86" s="122"/>
      <c r="CCB86" s="122"/>
      <c r="CCC86" s="122"/>
      <c r="CCD86" s="122"/>
      <c r="CCE86" s="122"/>
      <c r="CCF86" s="122"/>
      <c r="CCG86" s="122"/>
      <c r="CCH86" s="122"/>
      <c r="CCI86" s="122"/>
      <c r="CCJ86" s="122"/>
      <c r="CCK86" s="122"/>
      <c r="CCL86" s="122"/>
      <c r="CCM86" s="122"/>
      <c r="CCN86" s="122"/>
      <c r="CCO86" s="122"/>
      <c r="CCP86" s="122"/>
      <c r="CCQ86" s="122"/>
      <c r="CCR86" s="122"/>
      <c r="CCS86" s="122"/>
      <c r="CCT86" s="122"/>
      <c r="CCU86" s="122"/>
      <c r="CCV86" s="122"/>
      <c r="CCW86" s="122"/>
      <c r="CCX86" s="122"/>
      <c r="CCY86" s="122"/>
      <c r="CCZ86" s="122"/>
      <c r="CDA86" s="122"/>
      <c r="CDB86" s="122"/>
      <c r="CDC86" s="122"/>
      <c r="CDD86" s="122"/>
      <c r="CDE86" s="122"/>
      <c r="CDF86" s="122"/>
      <c r="CDG86" s="122"/>
      <c r="CDH86" s="122"/>
      <c r="CDI86" s="122"/>
      <c r="CDJ86" s="122"/>
      <c r="CDK86" s="122"/>
      <c r="CDL86" s="122"/>
      <c r="CDM86" s="122"/>
      <c r="CDN86" s="122"/>
      <c r="CDO86" s="122"/>
      <c r="CDP86" s="122"/>
      <c r="CDQ86" s="122"/>
      <c r="CDR86" s="122"/>
      <c r="CDS86" s="122"/>
      <c r="CDT86" s="122"/>
      <c r="CDU86" s="122"/>
      <c r="CDV86" s="122"/>
      <c r="CDW86" s="122"/>
      <c r="CDX86" s="122"/>
      <c r="CDY86" s="122"/>
      <c r="CDZ86" s="122"/>
      <c r="CEA86" s="122"/>
      <c r="CEB86" s="122"/>
      <c r="CEC86" s="122"/>
      <c r="CED86" s="122"/>
      <c r="CEE86" s="122"/>
      <c r="CEF86" s="122"/>
      <c r="CEG86" s="122"/>
      <c r="CEH86" s="122"/>
      <c r="CEI86" s="122"/>
      <c r="CEJ86" s="122"/>
      <c r="CEK86" s="122"/>
      <c r="CEL86" s="122"/>
      <c r="CEM86" s="122"/>
      <c r="CEN86" s="122"/>
      <c r="CEO86" s="122"/>
      <c r="CEP86" s="122"/>
      <c r="CEQ86" s="122"/>
      <c r="CER86" s="122"/>
      <c r="CES86" s="122"/>
      <c r="CET86" s="122"/>
      <c r="CEU86" s="122"/>
      <c r="CEV86" s="122"/>
      <c r="CEW86" s="122"/>
      <c r="CEX86" s="122"/>
      <c r="CEY86" s="122"/>
      <c r="CEZ86" s="122"/>
      <c r="CFA86" s="122"/>
      <c r="CFB86" s="122"/>
      <c r="CFC86" s="122"/>
      <c r="CFD86" s="122"/>
      <c r="CFE86" s="122"/>
      <c r="CFF86" s="122"/>
      <c r="CFG86" s="122"/>
      <c r="CFH86" s="122"/>
      <c r="CFI86" s="122"/>
      <c r="CFJ86" s="122"/>
      <c r="CFK86" s="122"/>
      <c r="CFL86" s="122"/>
      <c r="CFM86" s="122"/>
      <c r="CFN86" s="122"/>
      <c r="CFO86" s="122"/>
      <c r="CFP86" s="122"/>
      <c r="CFQ86" s="122"/>
      <c r="CFR86" s="122"/>
      <c r="CFS86" s="122"/>
      <c r="CFT86" s="122"/>
      <c r="CFU86" s="122"/>
      <c r="CFV86" s="122"/>
      <c r="CFW86" s="122"/>
      <c r="CFX86" s="122"/>
      <c r="CFY86" s="122"/>
      <c r="CFZ86" s="122"/>
      <c r="CGA86" s="122"/>
      <c r="CGB86" s="122"/>
      <c r="CGC86" s="122"/>
      <c r="CGD86" s="122"/>
      <c r="CGE86" s="122"/>
      <c r="CGF86" s="122"/>
      <c r="CGG86" s="122"/>
      <c r="CGH86" s="122"/>
      <c r="CGI86" s="122"/>
      <c r="CGJ86" s="122"/>
      <c r="CGK86" s="122"/>
      <c r="CGL86" s="122"/>
      <c r="CGM86" s="122"/>
      <c r="CGN86" s="122"/>
      <c r="CGO86" s="122"/>
      <c r="CGP86" s="122"/>
      <c r="CGQ86" s="122"/>
      <c r="CGR86" s="122"/>
      <c r="CGS86" s="122"/>
      <c r="CGT86" s="122"/>
      <c r="CGU86" s="122"/>
      <c r="CGV86" s="122"/>
      <c r="CGW86" s="122"/>
      <c r="CGX86" s="122"/>
      <c r="CGY86" s="122"/>
      <c r="CGZ86" s="122"/>
      <c r="CHA86" s="122"/>
      <c r="CHB86" s="122"/>
      <c r="CHC86" s="122"/>
      <c r="CHD86" s="122"/>
      <c r="CHE86" s="122"/>
      <c r="CHF86" s="122"/>
      <c r="CHG86" s="122"/>
      <c r="CHH86" s="122"/>
      <c r="CHI86" s="122"/>
      <c r="CHJ86" s="122"/>
      <c r="CHK86" s="122"/>
      <c r="CHL86" s="122"/>
      <c r="CHM86" s="122"/>
      <c r="CHN86" s="122"/>
      <c r="CHO86" s="122"/>
      <c r="CHP86" s="122"/>
      <c r="CHQ86" s="122"/>
      <c r="CHR86" s="122"/>
      <c r="CHS86" s="122"/>
      <c r="CHT86" s="122"/>
      <c r="CHU86" s="122"/>
      <c r="CHV86" s="122"/>
      <c r="CHW86" s="122"/>
      <c r="CHX86" s="122"/>
      <c r="CHY86" s="122"/>
      <c r="CHZ86" s="122"/>
      <c r="CIA86" s="122"/>
      <c r="CIB86" s="122"/>
      <c r="CIC86" s="122"/>
      <c r="CID86" s="122"/>
      <c r="CIE86" s="122"/>
      <c r="CIF86" s="122"/>
      <c r="CIG86" s="122"/>
      <c r="CIH86" s="122"/>
      <c r="CII86" s="122"/>
      <c r="CIJ86" s="122"/>
      <c r="CIK86" s="122"/>
      <c r="CIL86" s="122"/>
      <c r="CIM86" s="122"/>
      <c r="CIN86" s="122"/>
      <c r="CIO86" s="122"/>
      <c r="CIP86" s="122"/>
      <c r="CIQ86" s="122"/>
      <c r="CIR86" s="122"/>
      <c r="CIS86" s="122"/>
      <c r="CIT86" s="122"/>
      <c r="CIU86" s="122"/>
      <c r="CIV86" s="122"/>
      <c r="CIW86" s="122"/>
      <c r="CIX86" s="122"/>
      <c r="CIY86" s="122"/>
      <c r="CIZ86" s="122"/>
      <c r="CJA86" s="122"/>
      <c r="CJB86" s="122"/>
      <c r="CJC86" s="122"/>
      <c r="CJD86" s="122"/>
      <c r="CJE86" s="122"/>
      <c r="CJF86" s="122"/>
      <c r="CJG86" s="122"/>
      <c r="CJH86" s="122"/>
      <c r="CJI86" s="122"/>
      <c r="CJJ86" s="122"/>
      <c r="CJK86" s="122"/>
      <c r="CJL86" s="122"/>
      <c r="CJM86" s="122"/>
      <c r="CJN86" s="122"/>
      <c r="CJO86" s="122"/>
      <c r="CJP86" s="122"/>
      <c r="CJQ86" s="122"/>
      <c r="CJR86" s="122"/>
      <c r="CJS86" s="122"/>
      <c r="CJT86" s="122"/>
      <c r="CJU86" s="122"/>
      <c r="CJV86" s="122"/>
      <c r="CJW86" s="122"/>
      <c r="CJX86" s="122"/>
      <c r="CJY86" s="122"/>
      <c r="CJZ86" s="122"/>
      <c r="CKA86" s="122"/>
      <c r="CKB86" s="122"/>
      <c r="CKC86" s="122"/>
      <c r="CKD86" s="122"/>
      <c r="CKE86" s="122"/>
      <c r="CKF86" s="122"/>
      <c r="CKG86" s="122"/>
      <c r="CKH86" s="122"/>
      <c r="CKI86" s="122"/>
      <c r="CKJ86" s="122"/>
      <c r="CKK86" s="122"/>
      <c r="CKL86" s="122"/>
      <c r="CKM86" s="122"/>
      <c r="CKN86" s="122"/>
      <c r="CKO86" s="122"/>
      <c r="CKP86" s="122"/>
      <c r="CKQ86" s="122"/>
      <c r="CKR86" s="122"/>
      <c r="CKS86" s="122"/>
      <c r="CKT86" s="122"/>
      <c r="CKU86" s="122"/>
      <c r="CKV86" s="122"/>
      <c r="CKW86" s="122"/>
      <c r="CKX86" s="122"/>
      <c r="CKY86" s="122"/>
      <c r="CKZ86" s="122"/>
      <c r="CLA86" s="122"/>
      <c r="CLB86" s="122"/>
      <c r="CLC86" s="122"/>
      <c r="CLD86" s="122"/>
      <c r="CLE86" s="122"/>
      <c r="CLF86" s="122"/>
      <c r="CLG86" s="122"/>
      <c r="CLH86" s="122"/>
      <c r="CLI86" s="122"/>
      <c r="CLJ86" s="122"/>
      <c r="CLK86" s="122"/>
      <c r="CLL86" s="122"/>
      <c r="CLM86" s="122"/>
      <c r="CLN86" s="122"/>
      <c r="CLO86" s="122"/>
      <c r="CLP86" s="122"/>
      <c r="CLQ86" s="122"/>
      <c r="CLR86" s="122"/>
      <c r="CLS86" s="122"/>
      <c r="CLT86" s="122"/>
      <c r="CLU86" s="122"/>
      <c r="CLV86" s="122"/>
      <c r="CLW86" s="122"/>
      <c r="CLX86" s="122"/>
      <c r="CLY86" s="122"/>
      <c r="CLZ86" s="122"/>
      <c r="CMA86" s="122"/>
      <c r="CMB86" s="122"/>
      <c r="CMC86" s="122"/>
      <c r="CMD86" s="122"/>
      <c r="CME86" s="122"/>
      <c r="CMF86" s="122"/>
      <c r="CMG86" s="122"/>
      <c r="CMH86" s="122"/>
      <c r="CMI86" s="122"/>
      <c r="CMJ86" s="122"/>
      <c r="CMK86" s="122"/>
      <c r="CML86" s="122"/>
      <c r="CMM86" s="122"/>
      <c r="CMN86" s="122"/>
      <c r="CMO86" s="122"/>
      <c r="CMP86" s="122"/>
      <c r="CMQ86" s="122"/>
      <c r="CMR86" s="122"/>
      <c r="CMS86" s="122"/>
      <c r="CMT86" s="122"/>
      <c r="CMU86" s="122"/>
      <c r="CMV86" s="122"/>
      <c r="CMW86" s="122"/>
      <c r="CMX86" s="122"/>
      <c r="CMY86" s="122"/>
      <c r="CMZ86" s="122"/>
      <c r="CNA86" s="122"/>
    </row>
    <row r="87" spans="1:2393" s="76" customFormat="1" ht="18" hidden="1" customHeight="1">
      <c r="A87" s="99"/>
      <c r="B87" s="100"/>
      <c r="C87" s="96"/>
      <c r="D87" s="88"/>
      <c r="E87" s="96"/>
      <c r="F87" s="88"/>
      <c r="G87" s="88"/>
      <c r="H87" s="88"/>
      <c r="I87" s="88"/>
      <c r="J87" s="88"/>
      <c r="K87" s="96"/>
      <c r="L87" s="88"/>
      <c r="M87" s="96"/>
      <c r="N87" s="88"/>
      <c r="O87" s="88"/>
      <c r="P87" s="88"/>
      <c r="Q87" s="103"/>
      <c r="R87" s="103"/>
      <c r="S87" s="96"/>
      <c r="T87" s="88"/>
      <c r="U87" s="96"/>
      <c r="V87" s="88"/>
      <c r="W87" s="96"/>
      <c r="X87" s="88"/>
      <c r="Y87" s="103"/>
      <c r="Z87" s="103"/>
      <c r="AA87" s="103"/>
      <c r="AB87" s="103"/>
      <c r="AC87" s="104"/>
      <c r="AD87" s="105"/>
      <c r="AE87" s="74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  <c r="DW87" s="74"/>
      <c r="DX87" s="74"/>
      <c r="DY87" s="74"/>
      <c r="DZ87" s="74"/>
      <c r="EA87" s="74"/>
      <c r="EB87" s="74"/>
      <c r="EC87" s="74"/>
      <c r="ED87" s="74"/>
      <c r="EE87" s="74"/>
      <c r="EF87" s="74"/>
      <c r="EG87" s="74"/>
      <c r="EH87" s="74"/>
      <c r="EI87" s="74"/>
      <c r="EJ87" s="74"/>
      <c r="EK87" s="74"/>
      <c r="EL87" s="74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122"/>
      <c r="FP87" s="122"/>
      <c r="FQ87" s="122"/>
      <c r="FR87" s="122"/>
      <c r="FS87" s="122"/>
      <c r="FT87" s="122"/>
      <c r="FU87" s="122"/>
      <c r="FV87" s="122"/>
      <c r="FW87" s="122"/>
      <c r="FX87" s="122"/>
      <c r="FY87" s="122"/>
      <c r="FZ87" s="122"/>
      <c r="GA87" s="122"/>
      <c r="GB87" s="122"/>
      <c r="GC87" s="122"/>
      <c r="GD87" s="122"/>
      <c r="GE87" s="122"/>
      <c r="GF87" s="122"/>
      <c r="GG87" s="122"/>
      <c r="GH87" s="122"/>
      <c r="GI87" s="122"/>
      <c r="GJ87" s="122"/>
      <c r="GK87" s="122"/>
      <c r="GL87" s="122"/>
      <c r="GM87" s="122"/>
      <c r="GN87" s="122"/>
      <c r="GO87" s="122"/>
      <c r="GP87" s="122"/>
      <c r="GQ87" s="122"/>
      <c r="GR87" s="122"/>
      <c r="GS87" s="122"/>
      <c r="GT87" s="122"/>
      <c r="GU87" s="122"/>
      <c r="GV87" s="122"/>
      <c r="GW87" s="122"/>
      <c r="GX87" s="122"/>
      <c r="GY87" s="122"/>
      <c r="GZ87" s="122"/>
      <c r="HA87" s="122"/>
      <c r="HB87" s="122"/>
      <c r="HC87" s="122"/>
      <c r="HD87" s="122"/>
      <c r="HE87" s="122"/>
      <c r="HF87" s="122"/>
      <c r="HG87" s="122"/>
      <c r="HH87" s="122"/>
      <c r="HI87" s="122"/>
      <c r="HJ87" s="122"/>
      <c r="HK87" s="122"/>
      <c r="HL87" s="122"/>
      <c r="HM87" s="122"/>
      <c r="HN87" s="122"/>
      <c r="HO87" s="122"/>
      <c r="HP87" s="122"/>
      <c r="HQ87" s="122"/>
      <c r="HR87" s="122"/>
      <c r="HS87" s="122"/>
      <c r="HT87" s="122"/>
      <c r="HU87" s="122"/>
      <c r="HV87" s="122"/>
      <c r="HW87" s="122"/>
      <c r="HX87" s="122"/>
      <c r="HY87" s="122"/>
      <c r="HZ87" s="122"/>
      <c r="IA87" s="122"/>
      <c r="IB87" s="122"/>
      <c r="IC87" s="122"/>
      <c r="ID87" s="122"/>
      <c r="IE87" s="122"/>
      <c r="IF87" s="122"/>
      <c r="IG87" s="122"/>
      <c r="IH87" s="122"/>
      <c r="II87" s="122"/>
      <c r="IJ87" s="122"/>
      <c r="IK87" s="122"/>
      <c r="IL87" s="122"/>
      <c r="IM87" s="122"/>
      <c r="IN87" s="122"/>
      <c r="IO87" s="122"/>
      <c r="IP87" s="122"/>
      <c r="IQ87" s="122"/>
      <c r="IR87" s="122"/>
      <c r="IS87" s="122"/>
      <c r="IT87" s="122"/>
      <c r="IU87" s="122"/>
      <c r="IV87" s="122"/>
      <c r="IW87" s="122"/>
      <c r="IX87" s="122"/>
      <c r="IY87" s="122"/>
      <c r="IZ87" s="122"/>
      <c r="JA87" s="122"/>
      <c r="JB87" s="122"/>
      <c r="JC87" s="122"/>
      <c r="JD87" s="122"/>
      <c r="JE87" s="122"/>
      <c r="JF87" s="122"/>
      <c r="JG87" s="122"/>
      <c r="JH87" s="122"/>
      <c r="JI87" s="122"/>
      <c r="JJ87" s="122"/>
      <c r="JK87" s="122"/>
      <c r="JL87" s="122"/>
      <c r="JM87" s="122"/>
      <c r="JN87" s="122"/>
      <c r="JO87" s="122"/>
      <c r="JP87" s="122"/>
      <c r="JQ87" s="122"/>
      <c r="JR87" s="122"/>
      <c r="JS87" s="122"/>
      <c r="JT87" s="122"/>
      <c r="JU87" s="122"/>
      <c r="JV87" s="122"/>
      <c r="JW87" s="122"/>
      <c r="JX87" s="122"/>
      <c r="JY87" s="122"/>
      <c r="JZ87" s="122"/>
      <c r="KA87" s="122"/>
      <c r="KB87" s="122"/>
      <c r="KC87" s="122"/>
      <c r="KD87" s="122"/>
      <c r="KE87" s="122"/>
      <c r="KF87" s="122"/>
      <c r="KG87" s="122"/>
      <c r="KH87" s="122"/>
      <c r="KI87" s="122"/>
      <c r="KJ87" s="122"/>
      <c r="KK87" s="122"/>
      <c r="KL87" s="122"/>
      <c r="KM87" s="122"/>
      <c r="KN87" s="122"/>
      <c r="KO87" s="122"/>
      <c r="KP87" s="122"/>
      <c r="KQ87" s="122"/>
      <c r="KR87" s="122"/>
      <c r="KS87" s="122"/>
      <c r="KT87" s="122"/>
      <c r="KU87" s="122"/>
      <c r="KV87" s="122"/>
      <c r="KW87" s="122"/>
      <c r="KX87" s="122"/>
      <c r="KY87" s="122"/>
      <c r="KZ87" s="122"/>
      <c r="LA87" s="122"/>
      <c r="LB87" s="122"/>
      <c r="LC87" s="122"/>
      <c r="LD87" s="122"/>
      <c r="LE87" s="122"/>
      <c r="LF87" s="122"/>
      <c r="LG87" s="122"/>
      <c r="LH87" s="122"/>
      <c r="LI87" s="122"/>
      <c r="LJ87" s="122"/>
      <c r="LK87" s="122"/>
      <c r="LL87" s="122"/>
      <c r="LM87" s="122"/>
      <c r="LN87" s="122"/>
      <c r="LO87" s="122"/>
      <c r="LP87" s="122"/>
      <c r="LQ87" s="122"/>
      <c r="LR87" s="122"/>
      <c r="LS87" s="122"/>
      <c r="LT87" s="122"/>
      <c r="LU87" s="122"/>
      <c r="LV87" s="122"/>
      <c r="LW87" s="122"/>
      <c r="LX87" s="122"/>
      <c r="LY87" s="122"/>
      <c r="LZ87" s="122"/>
      <c r="MA87" s="122"/>
      <c r="MB87" s="122"/>
      <c r="MC87" s="122"/>
      <c r="MD87" s="122"/>
      <c r="ME87" s="122"/>
      <c r="MF87" s="122"/>
      <c r="MG87" s="122"/>
      <c r="MH87" s="122"/>
      <c r="MI87" s="122"/>
      <c r="MJ87" s="122"/>
      <c r="MK87" s="122"/>
      <c r="ML87" s="122"/>
      <c r="MM87" s="122"/>
      <c r="MN87" s="122"/>
      <c r="MO87" s="122"/>
      <c r="MP87" s="122"/>
      <c r="MQ87" s="122"/>
      <c r="MR87" s="122"/>
      <c r="MS87" s="122"/>
      <c r="MT87" s="122"/>
      <c r="MU87" s="122"/>
      <c r="MV87" s="122"/>
      <c r="MW87" s="122"/>
      <c r="MX87" s="122"/>
      <c r="MY87" s="122"/>
      <c r="MZ87" s="122"/>
      <c r="NA87" s="122"/>
      <c r="NB87" s="122"/>
      <c r="NC87" s="122"/>
      <c r="ND87" s="122"/>
      <c r="NE87" s="122"/>
      <c r="NF87" s="122"/>
      <c r="NG87" s="122"/>
      <c r="NH87" s="122"/>
      <c r="NI87" s="122"/>
      <c r="NJ87" s="122"/>
      <c r="NK87" s="122"/>
      <c r="NL87" s="122"/>
      <c r="NM87" s="122"/>
      <c r="NN87" s="122"/>
      <c r="NO87" s="122"/>
      <c r="NP87" s="122"/>
      <c r="NQ87" s="122"/>
      <c r="NR87" s="122"/>
      <c r="NS87" s="122"/>
      <c r="NT87" s="122"/>
      <c r="NU87" s="122"/>
      <c r="NV87" s="122"/>
      <c r="NW87" s="122"/>
      <c r="NX87" s="122"/>
      <c r="NY87" s="122"/>
      <c r="NZ87" s="122"/>
      <c r="OA87" s="122"/>
      <c r="OB87" s="122"/>
      <c r="OC87" s="122"/>
      <c r="OD87" s="122"/>
      <c r="OE87" s="122"/>
      <c r="OF87" s="122"/>
      <c r="OG87" s="122"/>
      <c r="OH87" s="122"/>
      <c r="OI87" s="122"/>
      <c r="OJ87" s="122"/>
      <c r="OK87" s="122"/>
      <c r="OL87" s="122"/>
      <c r="OM87" s="122"/>
      <c r="ON87" s="122"/>
      <c r="OO87" s="122"/>
      <c r="OP87" s="122"/>
      <c r="OQ87" s="122"/>
      <c r="OR87" s="122"/>
      <c r="OS87" s="122"/>
      <c r="OT87" s="122"/>
      <c r="OU87" s="122"/>
      <c r="OV87" s="122"/>
      <c r="OW87" s="122"/>
      <c r="OX87" s="122"/>
      <c r="OY87" s="122"/>
      <c r="OZ87" s="122"/>
      <c r="PA87" s="122"/>
      <c r="PB87" s="122"/>
      <c r="PC87" s="122"/>
      <c r="PD87" s="122"/>
      <c r="PE87" s="122"/>
      <c r="PF87" s="122"/>
      <c r="PG87" s="122"/>
      <c r="PH87" s="122"/>
      <c r="PI87" s="122"/>
      <c r="PJ87" s="122"/>
      <c r="PK87" s="122"/>
      <c r="PL87" s="122"/>
      <c r="PM87" s="122"/>
      <c r="PN87" s="122"/>
      <c r="PO87" s="122"/>
      <c r="PP87" s="122"/>
      <c r="PQ87" s="122"/>
      <c r="PR87" s="122"/>
      <c r="PS87" s="122"/>
      <c r="PT87" s="122"/>
      <c r="PU87" s="122"/>
      <c r="PV87" s="122"/>
      <c r="PW87" s="122"/>
      <c r="PX87" s="122"/>
      <c r="PY87" s="122"/>
      <c r="PZ87" s="122"/>
      <c r="QA87" s="122"/>
      <c r="QB87" s="122"/>
      <c r="QC87" s="122"/>
      <c r="QD87" s="122"/>
      <c r="QE87" s="122"/>
      <c r="QF87" s="122"/>
      <c r="QG87" s="122"/>
      <c r="QH87" s="122"/>
      <c r="QI87" s="122"/>
      <c r="QJ87" s="122"/>
      <c r="QK87" s="122"/>
      <c r="QL87" s="122"/>
      <c r="QM87" s="122"/>
      <c r="QN87" s="122"/>
      <c r="QO87" s="122"/>
      <c r="QP87" s="122"/>
      <c r="QQ87" s="122"/>
      <c r="QR87" s="122"/>
      <c r="QS87" s="122"/>
      <c r="QT87" s="122"/>
      <c r="QU87" s="122"/>
      <c r="QV87" s="122"/>
      <c r="QW87" s="122"/>
      <c r="QX87" s="122"/>
      <c r="QY87" s="122"/>
      <c r="QZ87" s="122"/>
      <c r="RA87" s="122"/>
      <c r="RB87" s="122"/>
      <c r="RC87" s="122"/>
      <c r="RD87" s="122"/>
      <c r="RE87" s="122"/>
      <c r="RF87" s="122"/>
      <c r="RG87" s="122"/>
      <c r="RH87" s="122"/>
      <c r="RI87" s="122"/>
      <c r="RJ87" s="122"/>
      <c r="RK87" s="122"/>
      <c r="RL87" s="122"/>
      <c r="RM87" s="122"/>
      <c r="RN87" s="122"/>
      <c r="RO87" s="122"/>
      <c r="RP87" s="122"/>
      <c r="RQ87" s="122"/>
      <c r="RR87" s="122"/>
      <c r="RS87" s="122"/>
      <c r="RT87" s="122"/>
      <c r="RU87" s="122"/>
      <c r="RV87" s="122"/>
      <c r="RW87" s="122"/>
      <c r="RX87" s="122"/>
      <c r="RY87" s="122"/>
      <c r="RZ87" s="122"/>
      <c r="SA87" s="122"/>
      <c r="SB87" s="122"/>
      <c r="SC87" s="122"/>
      <c r="SD87" s="122"/>
      <c r="SE87" s="122"/>
      <c r="SF87" s="122"/>
      <c r="SG87" s="122"/>
      <c r="SH87" s="122"/>
      <c r="SI87" s="122"/>
      <c r="SJ87" s="122"/>
      <c r="SK87" s="122"/>
      <c r="SL87" s="122"/>
      <c r="SM87" s="122"/>
      <c r="SN87" s="122"/>
      <c r="SO87" s="122"/>
      <c r="SP87" s="122"/>
      <c r="SQ87" s="122"/>
      <c r="SR87" s="122"/>
      <c r="SS87" s="122"/>
      <c r="ST87" s="122"/>
      <c r="SU87" s="122"/>
      <c r="SV87" s="122"/>
      <c r="SW87" s="122"/>
      <c r="SX87" s="122"/>
      <c r="SY87" s="122"/>
      <c r="SZ87" s="122"/>
      <c r="TA87" s="122"/>
      <c r="TB87" s="122"/>
      <c r="TC87" s="122"/>
      <c r="TD87" s="122"/>
      <c r="TE87" s="122"/>
      <c r="TF87" s="122"/>
      <c r="TG87" s="122"/>
      <c r="TH87" s="122"/>
      <c r="TI87" s="122"/>
      <c r="TJ87" s="122"/>
      <c r="TK87" s="122"/>
      <c r="TL87" s="122"/>
      <c r="TM87" s="122"/>
      <c r="TN87" s="122"/>
      <c r="TO87" s="122"/>
      <c r="TP87" s="122"/>
      <c r="TQ87" s="122"/>
      <c r="TR87" s="122"/>
      <c r="TS87" s="122"/>
      <c r="TT87" s="122"/>
      <c r="TU87" s="122"/>
      <c r="TV87" s="122"/>
      <c r="TW87" s="122"/>
      <c r="TX87" s="122"/>
      <c r="TY87" s="122"/>
      <c r="TZ87" s="122"/>
      <c r="UA87" s="122"/>
      <c r="UB87" s="122"/>
      <c r="UC87" s="122"/>
      <c r="UD87" s="122"/>
      <c r="UE87" s="122"/>
      <c r="UF87" s="122"/>
      <c r="UG87" s="122"/>
      <c r="UH87" s="122"/>
      <c r="UI87" s="122"/>
      <c r="UJ87" s="122"/>
      <c r="UK87" s="122"/>
      <c r="UL87" s="122"/>
      <c r="UM87" s="122"/>
      <c r="UN87" s="122"/>
      <c r="UO87" s="122"/>
      <c r="UP87" s="122"/>
      <c r="UQ87" s="122"/>
      <c r="UR87" s="122"/>
      <c r="US87" s="122"/>
      <c r="UT87" s="122"/>
      <c r="UU87" s="122"/>
      <c r="UV87" s="122"/>
      <c r="UW87" s="122"/>
      <c r="UX87" s="122"/>
      <c r="UY87" s="122"/>
      <c r="UZ87" s="122"/>
      <c r="VA87" s="122"/>
      <c r="VB87" s="122"/>
      <c r="VC87" s="122"/>
      <c r="VD87" s="122"/>
      <c r="VE87" s="122"/>
      <c r="VF87" s="122"/>
      <c r="VG87" s="122"/>
      <c r="VH87" s="122"/>
      <c r="VI87" s="122"/>
      <c r="VJ87" s="122"/>
      <c r="VK87" s="122"/>
      <c r="VL87" s="122"/>
      <c r="VM87" s="122"/>
      <c r="VN87" s="122"/>
      <c r="VO87" s="122"/>
      <c r="VP87" s="122"/>
      <c r="VQ87" s="122"/>
      <c r="VR87" s="122"/>
      <c r="VS87" s="122"/>
      <c r="VT87" s="122"/>
      <c r="VU87" s="122"/>
      <c r="VV87" s="122"/>
      <c r="VW87" s="122"/>
      <c r="VX87" s="122"/>
      <c r="VY87" s="122"/>
      <c r="VZ87" s="122"/>
      <c r="WA87" s="122"/>
      <c r="WB87" s="122"/>
      <c r="WC87" s="122"/>
      <c r="WD87" s="122"/>
      <c r="WE87" s="122"/>
      <c r="WF87" s="122"/>
      <c r="WG87" s="122"/>
      <c r="WH87" s="122"/>
      <c r="WI87" s="122"/>
      <c r="WJ87" s="122"/>
      <c r="WK87" s="122"/>
      <c r="WL87" s="122"/>
      <c r="WM87" s="122"/>
      <c r="WN87" s="122"/>
      <c r="WO87" s="122"/>
      <c r="WP87" s="122"/>
      <c r="WQ87" s="122"/>
      <c r="WR87" s="122"/>
      <c r="WS87" s="122"/>
      <c r="WT87" s="122"/>
      <c r="WU87" s="122"/>
      <c r="WV87" s="122"/>
      <c r="WW87" s="122"/>
      <c r="WX87" s="122"/>
      <c r="WY87" s="122"/>
      <c r="WZ87" s="122"/>
      <c r="XA87" s="122"/>
      <c r="XB87" s="122"/>
      <c r="XC87" s="122"/>
      <c r="XD87" s="122"/>
      <c r="XE87" s="122"/>
      <c r="XF87" s="122"/>
      <c r="XG87" s="122"/>
      <c r="XH87" s="122"/>
      <c r="XI87" s="122"/>
      <c r="XJ87" s="122"/>
      <c r="XK87" s="122"/>
      <c r="XL87" s="122"/>
      <c r="XM87" s="122"/>
      <c r="XN87" s="122"/>
      <c r="XO87" s="122"/>
      <c r="XP87" s="122"/>
      <c r="XQ87" s="122"/>
      <c r="XR87" s="122"/>
      <c r="XS87" s="122"/>
      <c r="XT87" s="122"/>
      <c r="XU87" s="122"/>
      <c r="XV87" s="122"/>
      <c r="XW87" s="122"/>
      <c r="XX87" s="122"/>
      <c r="XY87" s="122"/>
      <c r="XZ87" s="122"/>
      <c r="YA87" s="122"/>
      <c r="YB87" s="122"/>
      <c r="YC87" s="122"/>
      <c r="YD87" s="122"/>
      <c r="YE87" s="122"/>
      <c r="YF87" s="122"/>
      <c r="YG87" s="122"/>
      <c r="YH87" s="122"/>
      <c r="YI87" s="122"/>
      <c r="YJ87" s="122"/>
      <c r="YK87" s="122"/>
      <c r="YL87" s="122"/>
      <c r="YM87" s="122"/>
      <c r="YN87" s="122"/>
      <c r="YO87" s="122"/>
      <c r="YP87" s="122"/>
      <c r="YQ87" s="122"/>
      <c r="YR87" s="122"/>
      <c r="YS87" s="122"/>
      <c r="YT87" s="122"/>
      <c r="YU87" s="122"/>
      <c r="YV87" s="122"/>
      <c r="YW87" s="122"/>
      <c r="YX87" s="122"/>
      <c r="YY87" s="122"/>
      <c r="YZ87" s="122"/>
      <c r="ZA87" s="122"/>
      <c r="ZB87" s="122"/>
      <c r="ZC87" s="122"/>
      <c r="ZD87" s="122"/>
      <c r="ZE87" s="122"/>
      <c r="ZF87" s="122"/>
      <c r="ZG87" s="122"/>
      <c r="ZH87" s="122"/>
      <c r="ZI87" s="122"/>
      <c r="ZJ87" s="122"/>
      <c r="ZK87" s="122"/>
      <c r="ZL87" s="122"/>
      <c r="ZM87" s="122"/>
      <c r="ZN87" s="122"/>
      <c r="ZO87" s="122"/>
      <c r="ZP87" s="122"/>
      <c r="ZQ87" s="122"/>
      <c r="ZR87" s="122"/>
      <c r="ZS87" s="122"/>
      <c r="ZT87" s="122"/>
      <c r="ZU87" s="122"/>
      <c r="ZV87" s="122"/>
      <c r="ZW87" s="122"/>
      <c r="ZX87" s="122"/>
      <c r="ZY87" s="122"/>
      <c r="ZZ87" s="122"/>
      <c r="AAA87" s="122"/>
      <c r="AAB87" s="122"/>
      <c r="AAC87" s="122"/>
      <c r="AAD87" s="122"/>
      <c r="AAE87" s="122"/>
      <c r="AAF87" s="122"/>
      <c r="AAG87" s="122"/>
      <c r="AAH87" s="122"/>
      <c r="AAI87" s="122"/>
      <c r="AAJ87" s="122"/>
      <c r="AAK87" s="122"/>
      <c r="AAL87" s="122"/>
      <c r="AAM87" s="122"/>
      <c r="AAN87" s="122"/>
      <c r="AAO87" s="122"/>
      <c r="AAP87" s="122"/>
      <c r="AAQ87" s="122"/>
      <c r="AAR87" s="122"/>
      <c r="AAS87" s="122"/>
      <c r="AAT87" s="122"/>
      <c r="AAU87" s="122"/>
      <c r="AAV87" s="122"/>
      <c r="AAW87" s="122"/>
      <c r="AAX87" s="122"/>
      <c r="AAY87" s="122"/>
      <c r="AAZ87" s="122"/>
      <c r="ABA87" s="122"/>
      <c r="ABB87" s="122"/>
      <c r="ABC87" s="122"/>
      <c r="ABD87" s="122"/>
      <c r="ABE87" s="122"/>
      <c r="ABF87" s="122"/>
      <c r="ABG87" s="122"/>
      <c r="ABH87" s="122"/>
      <c r="ABI87" s="122"/>
      <c r="ABJ87" s="122"/>
      <c r="ABK87" s="122"/>
      <c r="ABL87" s="122"/>
      <c r="ABM87" s="122"/>
      <c r="ABN87" s="122"/>
      <c r="ABO87" s="122"/>
      <c r="ABP87" s="122"/>
      <c r="ABQ87" s="122"/>
      <c r="ABR87" s="122"/>
      <c r="ABS87" s="122"/>
      <c r="ABT87" s="122"/>
      <c r="ABU87" s="122"/>
      <c r="ABV87" s="122"/>
      <c r="ABW87" s="122"/>
      <c r="ABX87" s="122"/>
      <c r="ABY87" s="122"/>
      <c r="ABZ87" s="122"/>
      <c r="ACA87" s="122"/>
      <c r="ACB87" s="122"/>
      <c r="ACC87" s="122"/>
      <c r="ACD87" s="122"/>
      <c r="ACE87" s="122"/>
      <c r="ACF87" s="122"/>
      <c r="ACG87" s="122"/>
      <c r="ACH87" s="122"/>
      <c r="ACI87" s="122"/>
      <c r="ACJ87" s="122"/>
      <c r="ACK87" s="122"/>
      <c r="ACL87" s="122"/>
      <c r="ACM87" s="122"/>
      <c r="ACN87" s="122"/>
      <c r="ACO87" s="122"/>
      <c r="ACP87" s="122"/>
      <c r="ACQ87" s="122"/>
      <c r="ACR87" s="122"/>
      <c r="ACS87" s="122"/>
      <c r="ACT87" s="122"/>
      <c r="ACU87" s="122"/>
      <c r="ACV87" s="122"/>
      <c r="ACW87" s="122"/>
      <c r="ACX87" s="122"/>
      <c r="ACY87" s="122"/>
      <c r="ACZ87" s="122"/>
      <c r="ADA87" s="122"/>
      <c r="ADB87" s="122"/>
      <c r="ADC87" s="122"/>
      <c r="ADD87" s="122"/>
      <c r="ADE87" s="122"/>
      <c r="ADF87" s="122"/>
      <c r="ADG87" s="122"/>
      <c r="ADH87" s="122"/>
      <c r="ADI87" s="122"/>
      <c r="ADJ87" s="122"/>
      <c r="ADK87" s="122"/>
      <c r="ADL87" s="122"/>
      <c r="ADM87" s="122"/>
      <c r="ADN87" s="122"/>
      <c r="ADO87" s="122"/>
      <c r="ADP87" s="122"/>
      <c r="ADQ87" s="122"/>
      <c r="ADR87" s="122"/>
      <c r="ADS87" s="122"/>
      <c r="ADT87" s="122"/>
      <c r="ADU87" s="122"/>
      <c r="ADV87" s="122"/>
      <c r="ADW87" s="122"/>
      <c r="ADX87" s="122"/>
      <c r="ADY87" s="122"/>
      <c r="ADZ87" s="122"/>
      <c r="AEA87" s="122"/>
      <c r="AEB87" s="122"/>
      <c r="AEC87" s="122"/>
      <c r="AED87" s="122"/>
      <c r="AEE87" s="122"/>
      <c r="AEF87" s="122"/>
      <c r="AEG87" s="122"/>
      <c r="AEH87" s="122"/>
      <c r="AEI87" s="122"/>
      <c r="AEJ87" s="122"/>
      <c r="AEK87" s="122"/>
      <c r="AEL87" s="122"/>
      <c r="AEM87" s="122"/>
      <c r="AEN87" s="122"/>
      <c r="AEO87" s="122"/>
      <c r="AEP87" s="122"/>
      <c r="AEQ87" s="122"/>
      <c r="AER87" s="122"/>
      <c r="AES87" s="122"/>
      <c r="AET87" s="122"/>
      <c r="AEU87" s="122"/>
      <c r="AEV87" s="122"/>
      <c r="AEW87" s="122"/>
      <c r="AEX87" s="122"/>
      <c r="AEY87" s="122"/>
      <c r="AEZ87" s="122"/>
      <c r="AFA87" s="122"/>
      <c r="AFB87" s="122"/>
      <c r="AFC87" s="122"/>
      <c r="AFD87" s="122"/>
      <c r="AFE87" s="122"/>
      <c r="AFF87" s="122"/>
      <c r="AFG87" s="122"/>
      <c r="AFH87" s="122"/>
      <c r="AFI87" s="122"/>
      <c r="AFJ87" s="122"/>
      <c r="AFK87" s="122"/>
      <c r="AFL87" s="122"/>
      <c r="AFM87" s="122"/>
      <c r="AFN87" s="122"/>
      <c r="AFO87" s="122"/>
      <c r="AFP87" s="122"/>
      <c r="AFQ87" s="122"/>
      <c r="AFR87" s="122"/>
      <c r="AFS87" s="122"/>
      <c r="AFT87" s="122"/>
      <c r="AFU87" s="122"/>
      <c r="AFV87" s="122"/>
      <c r="AFW87" s="122"/>
      <c r="AFX87" s="122"/>
      <c r="AFY87" s="122"/>
      <c r="AFZ87" s="122"/>
      <c r="AGA87" s="122"/>
      <c r="AGB87" s="122"/>
      <c r="AGC87" s="122"/>
      <c r="AGD87" s="122"/>
      <c r="AGE87" s="122"/>
      <c r="AGF87" s="122"/>
      <c r="AGG87" s="122"/>
      <c r="AGH87" s="122"/>
      <c r="AGI87" s="122"/>
      <c r="AGJ87" s="122"/>
      <c r="AGK87" s="122"/>
      <c r="AGL87" s="122"/>
      <c r="AGM87" s="122"/>
      <c r="AGN87" s="122"/>
      <c r="AGO87" s="122"/>
      <c r="AGP87" s="122"/>
      <c r="AGQ87" s="122"/>
      <c r="AGR87" s="122"/>
      <c r="AGS87" s="122"/>
      <c r="AGT87" s="122"/>
      <c r="AGU87" s="122"/>
      <c r="AGV87" s="122"/>
      <c r="AGW87" s="122"/>
      <c r="AGX87" s="122"/>
      <c r="AGY87" s="122"/>
      <c r="AGZ87" s="122"/>
      <c r="AHA87" s="122"/>
      <c r="AHB87" s="122"/>
      <c r="AHC87" s="122"/>
      <c r="AHD87" s="122"/>
      <c r="AHE87" s="122"/>
      <c r="AHF87" s="122"/>
      <c r="AHG87" s="122"/>
      <c r="AHH87" s="122"/>
      <c r="AHI87" s="122"/>
      <c r="AHJ87" s="122"/>
      <c r="AHK87" s="122"/>
      <c r="AHL87" s="122"/>
      <c r="AHM87" s="122"/>
      <c r="AHN87" s="122"/>
      <c r="AHO87" s="122"/>
      <c r="AHP87" s="122"/>
      <c r="AHQ87" s="122"/>
      <c r="AHR87" s="122"/>
      <c r="AHS87" s="122"/>
      <c r="AHT87" s="122"/>
      <c r="AHU87" s="122"/>
      <c r="AHV87" s="122"/>
      <c r="AHW87" s="122"/>
      <c r="AHX87" s="122"/>
      <c r="AHY87" s="122"/>
      <c r="AHZ87" s="122"/>
      <c r="AIA87" s="122"/>
      <c r="AIB87" s="122"/>
      <c r="AIC87" s="122"/>
      <c r="AID87" s="122"/>
      <c r="AIE87" s="122"/>
      <c r="AIF87" s="122"/>
      <c r="AIG87" s="122"/>
      <c r="AIH87" s="122"/>
      <c r="AII87" s="122"/>
      <c r="AIJ87" s="122"/>
      <c r="AIK87" s="122"/>
      <c r="AIL87" s="122"/>
      <c r="AIM87" s="122"/>
      <c r="AIN87" s="122"/>
      <c r="AIO87" s="122"/>
      <c r="AIP87" s="122"/>
      <c r="AIQ87" s="122"/>
      <c r="AIR87" s="122"/>
      <c r="AIS87" s="122"/>
      <c r="AIT87" s="122"/>
      <c r="AIU87" s="122"/>
      <c r="AIV87" s="122"/>
      <c r="AIW87" s="122"/>
      <c r="AIX87" s="122"/>
      <c r="AIY87" s="122"/>
      <c r="AIZ87" s="122"/>
      <c r="AJA87" s="122"/>
      <c r="AJB87" s="122"/>
      <c r="AJC87" s="122"/>
      <c r="AJD87" s="122"/>
      <c r="AJE87" s="122"/>
      <c r="AJF87" s="122"/>
      <c r="AJG87" s="122"/>
      <c r="AJH87" s="122"/>
      <c r="AJI87" s="122"/>
      <c r="AJJ87" s="122"/>
      <c r="AJK87" s="122"/>
      <c r="AJL87" s="122"/>
      <c r="AJM87" s="122"/>
      <c r="AJN87" s="122"/>
      <c r="AJO87" s="122"/>
      <c r="AJP87" s="122"/>
      <c r="AJQ87" s="122"/>
      <c r="AJR87" s="122"/>
      <c r="AJS87" s="122"/>
      <c r="AJT87" s="122"/>
      <c r="AJU87" s="122"/>
      <c r="AJV87" s="122"/>
      <c r="AJW87" s="122"/>
      <c r="AJX87" s="122"/>
      <c r="AJY87" s="122"/>
      <c r="AJZ87" s="122"/>
      <c r="AKA87" s="122"/>
      <c r="AKB87" s="122"/>
      <c r="AKC87" s="122"/>
      <c r="AKD87" s="122"/>
      <c r="AKE87" s="122"/>
      <c r="AKF87" s="122"/>
      <c r="AKG87" s="122"/>
      <c r="AKH87" s="122"/>
      <c r="AKI87" s="122"/>
      <c r="AKJ87" s="122"/>
      <c r="AKK87" s="122"/>
      <c r="AKL87" s="122"/>
      <c r="AKM87" s="122"/>
      <c r="AKN87" s="122"/>
      <c r="AKO87" s="122"/>
      <c r="AKP87" s="122"/>
      <c r="AKQ87" s="122"/>
      <c r="AKR87" s="122"/>
      <c r="AKS87" s="122"/>
      <c r="AKT87" s="122"/>
      <c r="AKU87" s="122"/>
      <c r="AKV87" s="122"/>
      <c r="AKW87" s="122"/>
      <c r="AKX87" s="122"/>
      <c r="AKY87" s="122"/>
      <c r="AKZ87" s="122"/>
      <c r="ALA87" s="122"/>
      <c r="ALB87" s="122"/>
      <c r="ALC87" s="122"/>
      <c r="ALD87" s="122"/>
      <c r="ALE87" s="122"/>
      <c r="ALF87" s="122"/>
      <c r="ALG87" s="122"/>
      <c r="ALH87" s="122"/>
      <c r="ALI87" s="122"/>
      <c r="ALJ87" s="122"/>
      <c r="ALK87" s="122"/>
      <c r="ALL87" s="122"/>
      <c r="ALM87" s="122"/>
      <c r="ALN87" s="122"/>
      <c r="ALO87" s="122"/>
      <c r="ALP87" s="122"/>
      <c r="ALQ87" s="122"/>
      <c r="ALR87" s="122"/>
      <c r="ALS87" s="122"/>
      <c r="ALT87" s="122"/>
      <c r="ALU87" s="122"/>
      <c r="ALV87" s="122"/>
      <c r="ALW87" s="122"/>
      <c r="ALX87" s="122"/>
      <c r="ALY87" s="122"/>
      <c r="ALZ87" s="122"/>
      <c r="AMA87" s="122"/>
      <c r="AMB87" s="122"/>
      <c r="AMC87" s="122"/>
      <c r="AMD87" s="122"/>
      <c r="AME87" s="122"/>
      <c r="AMF87" s="122"/>
      <c r="AMG87" s="122"/>
      <c r="AMH87" s="122"/>
      <c r="AMI87" s="122"/>
      <c r="AMJ87" s="122"/>
      <c r="AMK87" s="122"/>
      <c r="AML87" s="122"/>
      <c r="AMM87" s="122"/>
      <c r="AMN87" s="122"/>
      <c r="AMO87" s="122"/>
      <c r="AMP87" s="122"/>
      <c r="AMQ87" s="122"/>
      <c r="AMR87" s="122"/>
      <c r="AMS87" s="122"/>
      <c r="AMT87" s="122"/>
      <c r="AMU87" s="122"/>
      <c r="AMV87" s="122"/>
      <c r="AMW87" s="122"/>
      <c r="AMX87" s="122"/>
      <c r="AMY87" s="122"/>
      <c r="AMZ87" s="122"/>
      <c r="ANA87" s="122"/>
      <c r="ANB87" s="122"/>
      <c r="ANC87" s="122"/>
      <c r="AND87" s="122"/>
      <c r="ANE87" s="122"/>
      <c r="ANF87" s="122"/>
      <c r="ANG87" s="122"/>
      <c r="ANH87" s="122"/>
      <c r="ANI87" s="122"/>
      <c r="ANJ87" s="122"/>
      <c r="ANK87" s="122"/>
      <c r="ANL87" s="122"/>
      <c r="ANM87" s="122"/>
      <c r="ANN87" s="122"/>
      <c r="ANO87" s="122"/>
      <c r="ANP87" s="122"/>
      <c r="ANQ87" s="122"/>
      <c r="ANR87" s="122"/>
      <c r="ANS87" s="122"/>
      <c r="ANT87" s="122"/>
      <c r="ANU87" s="122"/>
      <c r="ANV87" s="122"/>
      <c r="ANW87" s="122"/>
      <c r="ANX87" s="122"/>
      <c r="ANY87" s="122"/>
      <c r="ANZ87" s="122"/>
      <c r="AOA87" s="122"/>
      <c r="AOB87" s="122"/>
      <c r="AOC87" s="122"/>
      <c r="AOD87" s="122"/>
      <c r="AOE87" s="122"/>
      <c r="AOF87" s="122"/>
      <c r="AOG87" s="122"/>
      <c r="AOH87" s="122"/>
      <c r="AOI87" s="122"/>
      <c r="AOJ87" s="122"/>
      <c r="AOK87" s="122"/>
      <c r="AOL87" s="122"/>
      <c r="AOM87" s="122"/>
      <c r="AON87" s="122"/>
      <c r="AOO87" s="122"/>
      <c r="AOP87" s="122"/>
      <c r="AOQ87" s="122"/>
      <c r="AOR87" s="122"/>
      <c r="AOS87" s="122"/>
      <c r="AOT87" s="122"/>
      <c r="AOU87" s="122"/>
      <c r="AOV87" s="122"/>
      <c r="AOW87" s="122"/>
      <c r="AOX87" s="122"/>
      <c r="AOY87" s="122"/>
      <c r="AOZ87" s="122"/>
      <c r="APA87" s="122"/>
      <c r="APB87" s="122"/>
      <c r="APC87" s="122"/>
      <c r="APD87" s="122"/>
      <c r="APE87" s="122"/>
      <c r="APF87" s="122"/>
      <c r="APG87" s="122"/>
      <c r="APH87" s="122"/>
      <c r="API87" s="122"/>
      <c r="APJ87" s="122"/>
      <c r="APK87" s="122"/>
      <c r="APL87" s="122"/>
      <c r="APM87" s="122"/>
      <c r="APN87" s="122"/>
      <c r="APO87" s="122"/>
      <c r="APP87" s="122"/>
      <c r="APQ87" s="122"/>
      <c r="APR87" s="122"/>
      <c r="APS87" s="122"/>
      <c r="APT87" s="122"/>
      <c r="APU87" s="122"/>
      <c r="APV87" s="122"/>
      <c r="APW87" s="122"/>
      <c r="APX87" s="122"/>
      <c r="APY87" s="122"/>
      <c r="APZ87" s="122"/>
      <c r="AQA87" s="122"/>
      <c r="AQB87" s="122"/>
      <c r="AQC87" s="122"/>
      <c r="AQD87" s="122"/>
      <c r="AQE87" s="122"/>
      <c r="AQF87" s="122"/>
      <c r="AQG87" s="122"/>
      <c r="AQH87" s="122"/>
      <c r="AQI87" s="122"/>
      <c r="AQJ87" s="122"/>
      <c r="AQK87" s="122"/>
      <c r="AQL87" s="122"/>
      <c r="AQM87" s="122"/>
      <c r="AQN87" s="122"/>
      <c r="AQO87" s="122"/>
      <c r="AQP87" s="122"/>
      <c r="AQQ87" s="122"/>
      <c r="AQR87" s="122"/>
      <c r="AQS87" s="122"/>
      <c r="AQT87" s="122"/>
      <c r="AQU87" s="122"/>
      <c r="AQV87" s="122"/>
      <c r="AQW87" s="122"/>
      <c r="AQX87" s="122"/>
      <c r="AQY87" s="122"/>
      <c r="AQZ87" s="122"/>
      <c r="ARA87" s="122"/>
      <c r="ARB87" s="122"/>
      <c r="ARC87" s="122"/>
      <c r="ARD87" s="122"/>
      <c r="ARE87" s="122"/>
      <c r="ARF87" s="122"/>
      <c r="ARG87" s="122"/>
      <c r="ARH87" s="122"/>
      <c r="ARI87" s="122"/>
      <c r="ARJ87" s="122"/>
      <c r="ARK87" s="122"/>
      <c r="ARL87" s="122"/>
      <c r="ARM87" s="122"/>
      <c r="ARN87" s="122"/>
      <c r="ARO87" s="122"/>
      <c r="ARP87" s="122"/>
      <c r="ARQ87" s="122"/>
      <c r="ARR87" s="122"/>
      <c r="ARS87" s="122"/>
      <c r="ART87" s="122"/>
      <c r="ARU87" s="122"/>
      <c r="ARV87" s="122"/>
      <c r="ARW87" s="122"/>
      <c r="ARX87" s="122"/>
      <c r="ARY87" s="122"/>
      <c r="ARZ87" s="122"/>
      <c r="ASA87" s="122"/>
      <c r="ASB87" s="122"/>
      <c r="ASC87" s="122"/>
      <c r="ASD87" s="122"/>
      <c r="ASE87" s="122"/>
      <c r="ASF87" s="122"/>
      <c r="ASG87" s="122"/>
      <c r="ASH87" s="122"/>
      <c r="ASI87" s="122"/>
      <c r="ASJ87" s="122"/>
      <c r="ASK87" s="122"/>
      <c r="ASL87" s="122"/>
      <c r="ASM87" s="122"/>
      <c r="ASN87" s="122"/>
      <c r="ASO87" s="122"/>
      <c r="ASP87" s="122"/>
      <c r="ASQ87" s="122"/>
      <c r="ASR87" s="122"/>
      <c r="ASS87" s="122"/>
      <c r="AST87" s="122"/>
      <c r="ASU87" s="122"/>
      <c r="ASV87" s="122"/>
      <c r="ASW87" s="122"/>
      <c r="ASX87" s="122"/>
      <c r="ASY87" s="122"/>
      <c r="ASZ87" s="122"/>
      <c r="ATA87" s="122"/>
      <c r="ATB87" s="122"/>
      <c r="ATC87" s="122"/>
      <c r="ATD87" s="122"/>
      <c r="ATE87" s="122"/>
      <c r="ATF87" s="122"/>
      <c r="ATG87" s="122"/>
      <c r="ATH87" s="122"/>
      <c r="ATI87" s="122"/>
      <c r="ATJ87" s="122"/>
      <c r="ATK87" s="122"/>
      <c r="ATL87" s="122"/>
      <c r="ATM87" s="122"/>
      <c r="ATN87" s="122"/>
      <c r="ATO87" s="122"/>
      <c r="ATP87" s="122"/>
      <c r="ATQ87" s="122"/>
      <c r="ATR87" s="122"/>
      <c r="ATS87" s="122"/>
      <c r="ATT87" s="122"/>
      <c r="ATU87" s="122"/>
      <c r="ATV87" s="122"/>
      <c r="ATW87" s="122"/>
      <c r="ATX87" s="122"/>
      <c r="ATY87" s="122"/>
      <c r="ATZ87" s="122"/>
      <c r="AUA87" s="122"/>
      <c r="AUB87" s="122"/>
      <c r="AUC87" s="122"/>
      <c r="AUD87" s="122"/>
      <c r="AUE87" s="122"/>
      <c r="AUF87" s="122"/>
      <c r="AUG87" s="122"/>
      <c r="AUH87" s="122"/>
      <c r="AUI87" s="122"/>
      <c r="AUJ87" s="122"/>
      <c r="AUK87" s="122"/>
      <c r="AUL87" s="122"/>
      <c r="AUM87" s="122"/>
      <c r="AUN87" s="122"/>
      <c r="AUO87" s="122"/>
      <c r="AUP87" s="122"/>
      <c r="AUQ87" s="122"/>
      <c r="AUR87" s="122"/>
      <c r="AUS87" s="122"/>
      <c r="AUT87" s="122"/>
      <c r="AUU87" s="122"/>
      <c r="AUV87" s="122"/>
      <c r="AUW87" s="122"/>
      <c r="AUX87" s="122"/>
      <c r="AUY87" s="122"/>
      <c r="AUZ87" s="122"/>
      <c r="AVA87" s="122"/>
      <c r="AVB87" s="122"/>
      <c r="AVC87" s="122"/>
      <c r="AVD87" s="122"/>
      <c r="AVE87" s="122"/>
      <c r="AVF87" s="122"/>
      <c r="AVG87" s="122"/>
      <c r="AVH87" s="122"/>
      <c r="AVI87" s="122"/>
      <c r="AVJ87" s="122"/>
      <c r="AVK87" s="122"/>
      <c r="AVL87" s="122"/>
      <c r="AVM87" s="122"/>
      <c r="AVN87" s="122"/>
      <c r="AVO87" s="122"/>
      <c r="AVP87" s="122"/>
      <c r="AVQ87" s="122"/>
      <c r="AVR87" s="122"/>
      <c r="AVS87" s="122"/>
      <c r="AVT87" s="122"/>
      <c r="AVU87" s="122"/>
      <c r="AVV87" s="122"/>
      <c r="AVW87" s="122"/>
      <c r="AVX87" s="122"/>
      <c r="AVY87" s="122"/>
      <c r="AVZ87" s="122"/>
      <c r="AWA87" s="122"/>
      <c r="AWB87" s="122"/>
      <c r="AWC87" s="122"/>
      <c r="AWD87" s="122"/>
      <c r="AWE87" s="122"/>
      <c r="AWF87" s="122"/>
      <c r="AWG87" s="122"/>
      <c r="AWH87" s="122"/>
      <c r="AWI87" s="122"/>
      <c r="AWJ87" s="122"/>
      <c r="AWK87" s="122"/>
      <c r="AWL87" s="122"/>
      <c r="AWM87" s="122"/>
      <c r="AWN87" s="122"/>
      <c r="AWO87" s="122"/>
      <c r="AWP87" s="122"/>
      <c r="AWQ87" s="122"/>
      <c r="AWR87" s="122"/>
      <c r="AWS87" s="122"/>
      <c r="AWT87" s="122"/>
      <c r="AWU87" s="122"/>
      <c r="AWV87" s="122"/>
      <c r="AWW87" s="122"/>
      <c r="AWX87" s="122"/>
      <c r="AWY87" s="122"/>
      <c r="AWZ87" s="122"/>
      <c r="AXA87" s="122"/>
      <c r="AXB87" s="122"/>
      <c r="AXC87" s="122"/>
      <c r="AXD87" s="122"/>
      <c r="AXE87" s="122"/>
      <c r="AXF87" s="122"/>
      <c r="AXG87" s="122"/>
      <c r="AXH87" s="122"/>
      <c r="AXI87" s="122"/>
      <c r="AXJ87" s="122"/>
      <c r="AXK87" s="122"/>
      <c r="AXL87" s="122"/>
      <c r="AXM87" s="122"/>
      <c r="AXN87" s="122"/>
      <c r="AXO87" s="122"/>
      <c r="AXP87" s="122"/>
      <c r="AXQ87" s="122"/>
      <c r="AXR87" s="122"/>
      <c r="AXS87" s="122"/>
      <c r="AXT87" s="122"/>
      <c r="AXU87" s="122"/>
      <c r="AXV87" s="122"/>
      <c r="AXW87" s="122"/>
      <c r="AXX87" s="122"/>
      <c r="AXY87" s="122"/>
      <c r="AXZ87" s="122"/>
      <c r="AYA87" s="122"/>
      <c r="AYB87" s="122"/>
      <c r="AYC87" s="122"/>
      <c r="AYD87" s="122"/>
      <c r="AYE87" s="122"/>
      <c r="AYF87" s="122"/>
      <c r="AYG87" s="122"/>
      <c r="AYH87" s="122"/>
      <c r="AYI87" s="122"/>
      <c r="AYJ87" s="122"/>
      <c r="AYK87" s="122"/>
      <c r="AYL87" s="122"/>
      <c r="AYM87" s="122"/>
      <c r="AYN87" s="122"/>
      <c r="AYO87" s="122"/>
      <c r="AYP87" s="122"/>
      <c r="AYQ87" s="122"/>
      <c r="AYR87" s="122"/>
      <c r="AYS87" s="122"/>
      <c r="AYT87" s="122"/>
      <c r="AYU87" s="122"/>
      <c r="AYV87" s="122"/>
      <c r="AYW87" s="122"/>
      <c r="AYX87" s="122"/>
      <c r="AYY87" s="122"/>
      <c r="AYZ87" s="122"/>
      <c r="AZA87" s="122"/>
      <c r="AZB87" s="122"/>
      <c r="AZC87" s="122"/>
      <c r="AZD87" s="122"/>
      <c r="AZE87" s="122"/>
      <c r="AZF87" s="122"/>
      <c r="AZG87" s="122"/>
      <c r="AZH87" s="122"/>
      <c r="AZI87" s="122"/>
      <c r="AZJ87" s="122"/>
      <c r="AZK87" s="122"/>
      <c r="AZL87" s="122"/>
      <c r="AZM87" s="122"/>
      <c r="AZN87" s="122"/>
      <c r="AZO87" s="122"/>
      <c r="AZP87" s="122"/>
      <c r="AZQ87" s="122"/>
      <c r="AZR87" s="122"/>
      <c r="AZS87" s="122"/>
      <c r="AZT87" s="122"/>
      <c r="AZU87" s="122"/>
      <c r="AZV87" s="122"/>
      <c r="AZW87" s="122"/>
      <c r="AZX87" s="122"/>
      <c r="AZY87" s="122"/>
      <c r="AZZ87" s="122"/>
      <c r="BAA87" s="122"/>
      <c r="BAB87" s="122"/>
      <c r="BAC87" s="122"/>
      <c r="BAD87" s="122"/>
      <c r="BAE87" s="122"/>
      <c r="BAF87" s="122"/>
      <c r="BAG87" s="122"/>
      <c r="BAH87" s="122"/>
      <c r="BAI87" s="122"/>
      <c r="BAJ87" s="122"/>
      <c r="BAK87" s="122"/>
      <c r="BAL87" s="122"/>
      <c r="BAM87" s="122"/>
      <c r="BAN87" s="122"/>
      <c r="BAO87" s="122"/>
      <c r="BAP87" s="122"/>
      <c r="BAQ87" s="122"/>
      <c r="BAR87" s="122"/>
      <c r="BAS87" s="122"/>
      <c r="BAT87" s="122"/>
      <c r="BAU87" s="122"/>
      <c r="BAV87" s="122"/>
      <c r="BAW87" s="122"/>
      <c r="BAX87" s="122"/>
      <c r="BAY87" s="122"/>
      <c r="BAZ87" s="122"/>
      <c r="BBA87" s="122"/>
      <c r="BBB87" s="122"/>
      <c r="BBC87" s="122"/>
      <c r="BBD87" s="122"/>
      <c r="BBE87" s="122"/>
      <c r="BBF87" s="122"/>
      <c r="BBG87" s="122"/>
      <c r="BBH87" s="122"/>
      <c r="BBI87" s="122"/>
      <c r="BBJ87" s="122"/>
      <c r="BBK87" s="122"/>
      <c r="BBL87" s="122"/>
      <c r="BBM87" s="122"/>
      <c r="BBN87" s="122"/>
      <c r="BBO87" s="122"/>
      <c r="BBP87" s="122"/>
      <c r="BBQ87" s="122"/>
      <c r="BBR87" s="122"/>
      <c r="BBS87" s="122"/>
      <c r="BBT87" s="122"/>
      <c r="BBU87" s="122"/>
      <c r="BBV87" s="122"/>
      <c r="BBW87" s="122"/>
      <c r="BBX87" s="122"/>
      <c r="BBY87" s="122"/>
      <c r="BBZ87" s="122"/>
      <c r="BCA87" s="122"/>
      <c r="BCB87" s="122"/>
      <c r="BCC87" s="122"/>
      <c r="BCD87" s="122"/>
      <c r="BCE87" s="122"/>
      <c r="BCF87" s="122"/>
      <c r="BCG87" s="122"/>
      <c r="BCH87" s="122"/>
      <c r="BCI87" s="122"/>
      <c r="BCJ87" s="122"/>
      <c r="BCK87" s="122"/>
      <c r="BCL87" s="122"/>
      <c r="BCM87" s="122"/>
      <c r="BCN87" s="122"/>
      <c r="BCO87" s="122"/>
      <c r="BCP87" s="122"/>
      <c r="BCQ87" s="122"/>
      <c r="BCR87" s="122"/>
      <c r="BCS87" s="122"/>
      <c r="BCT87" s="122"/>
      <c r="BCU87" s="122"/>
      <c r="BCV87" s="122"/>
      <c r="BCW87" s="122"/>
      <c r="BCX87" s="122"/>
      <c r="BCY87" s="122"/>
      <c r="BCZ87" s="122"/>
      <c r="BDA87" s="122"/>
      <c r="BDB87" s="122"/>
      <c r="BDC87" s="122"/>
      <c r="BDD87" s="122"/>
      <c r="BDE87" s="122"/>
      <c r="BDF87" s="122"/>
      <c r="BDG87" s="122"/>
      <c r="BDH87" s="122"/>
      <c r="BDI87" s="122"/>
      <c r="BDJ87" s="122"/>
      <c r="BDK87" s="122"/>
      <c r="BDL87" s="122"/>
      <c r="BDM87" s="122"/>
      <c r="BDN87" s="122"/>
      <c r="BDO87" s="122"/>
      <c r="BDP87" s="122"/>
      <c r="BDQ87" s="122"/>
      <c r="BDR87" s="122"/>
      <c r="BDS87" s="122"/>
      <c r="BDT87" s="122"/>
      <c r="BDU87" s="122"/>
      <c r="BDV87" s="122"/>
      <c r="BDW87" s="122"/>
      <c r="BDX87" s="122"/>
      <c r="BDY87" s="122"/>
      <c r="BDZ87" s="122"/>
      <c r="BEA87" s="122"/>
      <c r="BEB87" s="122"/>
      <c r="BEC87" s="122"/>
      <c r="BED87" s="122"/>
      <c r="BEE87" s="122"/>
      <c r="BEF87" s="122"/>
      <c r="BEG87" s="122"/>
      <c r="BEH87" s="122"/>
      <c r="BEI87" s="122"/>
      <c r="BEJ87" s="122"/>
      <c r="BEK87" s="122"/>
      <c r="BEL87" s="122"/>
      <c r="BEM87" s="122"/>
      <c r="BEN87" s="122"/>
      <c r="BEO87" s="122"/>
      <c r="BEP87" s="122"/>
      <c r="BEQ87" s="122"/>
      <c r="BER87" s="122"/>
      <c r="BES87" s="122"/>
      <c r="BET87" s="122"/>
      <c r="BEU87" s="122"/>
      <c r="BEV87" s="122"/>
      <c r="BEW87" s="122"/>
      <c r="BEX87" s="122"/>
      <c r="BEY87" s="122"/>
      <c r="BEZ87" s="122"/>
      <c r="BFA87" s="122"/>
      <c r="BFB87" s="122"/>
      <c r="BFC87" s="122"/>
      <c r="BFD87" s="122"/>
      <c r="BFE87" s="122"/>
      <c r="BFF87" s="122"/>
      <c r="BFG87" s="122"/>
      <c r="BFH87" s="122"/>
      <c r="BFI87" s="122"/>
      <c r="BFJ87" s="122"/>
      <c r="BFK87" s="122"/>
      <c r="BFL87" s="122"/>
      <c r="BFM87" s="122"/>
      <c r="BFN87" s="122"/>
      <c r="BFO87" s="122"/>
      <c r="BFP87" s="122"/>
      <c r="BFQ87" s="122"/>
      <c r="BFR87" s="122"/>
      <c r="BFS87" s="122"/>
      <c r="BFT87" s="122"/>
      <c r="BFU87" s="122"/>
      <c r="BFV87" s="122"/>
      <c r="BFW87" s="122"/>
      <c r="BFX87" s="122"/>
      <c r="BFY87" s="122"/>
      <c r="BFZ87" s="122"/>
      <c r="BGA87" s="122"/>
      <c r="BGB87" s="122"/>
      <c r="BGC87" s="122"/>
      <c r="BGD87" s="122"/>
      <c r="BGE87" s="122"/>
      <c r="BGF87" s="122"/>
      <c r="BGG87" s="122"/>
      <c r="BGH87" s="122"/>
      <c r="BGI87" s="122"/>
      <c r="BGJ87" s="122"/>
      <c r="BGK87" s="122"/>
      <c r="BGL87" s="122"/>
      <c r="BGM87" s="122"/>
      <c r="BGN87" s="122"/>
      <c r="BGO87" s="122"/>
      <c r="BGP87" s="122"/>
      <c r="BGQ87" s="122"/>
      <c r="BGR87" s="122"/>
      <c r="BGS87" s="122"/>
      <c r="BGT87" s="122"/>
      <c r="BGU87" s="122"/>
      <c r="BGV87" s="122"/>
      <c r="BGW87" s="122"/>
      <c r="BGX87" s="122"/>
      <c r="BGY87" s="122"/>
      <c r="BGZ87" s="122"/>
      <c r="BHA87" s="122"/>
      <c r="BHB87" s="122"/>
      <c r="BHC87" s="122"/>
      <c r="BHD87" s="122"/>
      <c r="BHE87" s="122"/>
      <c r="BHF87" s="122"/>
      <c r="BHG87" s="122"/>
      <c r="BHH87" s="122"/>
      <c r="BHI87" s="122"/>
      <c r="BHJ87" s="122"/>
      <c r="BHK87" s="122"/>
      <c r="BHL87" s="122"/>
      <c r="BHM87" s="122"/>
      <c r="BHN87" s="122"/>
      <c r="BHO87" s="122"/>
      <c r="BHP87" s="122"/>
      <c r="BHQ87" s="122"/>
      <c r="BHR87" s="122"/>
      <c r="BHS87" s="122"/>
      <c r="BHT87" s="122"/>
      <c r="BHU87" s="122"/>
      <c r="BHV87" s="122"/>
      <c r="BHW87" s="122"/>
      <c r="BHX87" s="122"/>
      <c r="BHY87" s="122"/>
      <c r="BHZ87" s="122"/>
      <c r="BIA87" s="122"/>
      <c r="BIB87" s="122"/>
      <c r="BIC87" s="122"/>
      <c r="BID87" s="122"/>
      <c r="BIE87" s="122"/>
      <c r="BIF87" s="122"/>
      <c r="BIG87" s="122"/>
      <c r="BIH87" s="122"/>
      <c r="BII87" s="122"/>
      <c r="BIJ87" s="122"/>
      <c r="BIK87" s="122"/>
      <c r="BIL87" s="122"/>
      <c r="BIM87" s="122"/>
      <c r="BIN87" s="122"/>
      <c r="BIO87" s="122"/>
      <c r="BIP87" s="122"/>
      <c r="BIQ87" s="122"/>
      <c r="BIR87" s="122"/>
      <c r="BIS87" s="122"/>
      <c r="BIT87" s="122"/>
      <c r="BIU87" s="122"/>
      <c r="BIV87" s="122"/>
      <c r="BIW87" s="122"/>
      <c r="BIX87" s="122"/>
      <c r="BIY87" s="122"/>
      <c r="BIZ87" s="122"/>
      <c r="BJA87" s="122"/>
      <c r="BJB87" s="122"/>
      <c r="BJC87" s="122"/>
      <c r="BJD87" s="122"/>
      <c r="BJE87" s="122"/>
      <c r="BJF87" s="122"/>
      <c r="BJG87" s="122"/>
      <c r="BJH87" s="122"/>
      <c r="BJI87" s="122"/>
      <c r="BJJ87" s="122"/>
      <c r="BJK87" s="122"/>
      <c r="BJL87" s="122"/>
      <c r="BJM87" s="122"/>
      <c r="BJN87" s="122"/>
      <c r="BJO87" s="122"/>
      <c r="BJP87" s="122"/>
      <c r="BJQ87" s="122"/>
      <c r="BJR87" s="122"/>
      <c r="BJS87" s="122"/>
      <c r="BJT87" s="122"/>
      <c r="BJU87" s="122"/>
      <c r="BJV87" s="122"/>
      <c r="BJW87" s="122"/>
      <c r="BJX87" s="122"/>
      <c r="BJY87" s="122"/>
      <c r="BJZ87" s="122"/>
      <c r="BKA87" s="122"/>
      <c r="BKB87" s="122"/>
      <c r="BKC87" s="122"/>
      <c r="BKD87" s="122"/>
      <c r="BKE87" s="122"/>
      <c r="BKF87" s="122"/>
      <c r="BKG87" s="122"/>
      <c r="BKH87" s="122"/>
      <c r="BKI87" s="122"/>
      <c r="BKJ87" s="122"/>
      <c r="BKK87" s="122"/>
      <c r="BKL87" s="122"/>
      <c r="BKM87" s="122"/>
      <c r="BKN87" s="122"/>
      <c r="BKO87" s="122"/>
      <c r="BKP87" s="122"/>
      <c r="BKQ87" s="122"/>
      <c r="BKR87" s="122"/>
      <c r="BKS87" s="122"/>
      <c r="BKT87" s="122"/>
      <c r="BKU87" s="122"/>
      <c r="BKV87" s="122"/>
      <c r="BKW87" s="122"/>
      <c r="BKX87" s="122"/>
      <c r="BKY87" s="122"/>
      <c r="BKZ87" s="122"/>
      <c r="BLA87" s="122"/>
      <c r="BLB87" s="122"/>
      <c r="BLC87" s="122"/>
      <c r="BLD87" s="122"/>
      <c r="BLE87" s="122"/>
      <c r="BLF87" s="122"/>
      <c r="BLG87" s="122"/>
      <c r="BLH87" s="122"/>
      <c r="BLI87" s="122"/>
      <c r="BLJ87" s="122"/>
      <c r="BLK87" s="122"/>
      <c r="BLL87" s="122"/>
      <c r="BLM87" s="122"/>
      <c r="BLN87" s="122"/>
      <c r="BLO87" s="122"/>
      <c r="BLP87" s="122"/>
      <c r="BLQ87" s="122"/>
      <c r="BLR87" s="122"/>
      <c r="BLS87" s="122"/>
      <c r="BLT87" s="122"/>
      <c r="BLU87" s="122"/>
      <c r="BLV87" s="122"/>
      <c r="BLW87" s="122"/>
      <c r="BLX87" s="122"/>
      <c r="BLY87" s="122"/>
      <c r="BLZ87" s="122"/>
      <c r="BMA87" s="122"/>
      <c r="BMB87" s="122"/>
      <c r="BMC87" s="122"/>
      <c r="BMD87" s="122"/>
      <c r="BME87" s="122"/>
      <c r="BMF87" s="122"/>
      <c r="BMG87" s="122"/>
      <c r="BMH87" s="122"/>
      <c r="BMI87" s="122"/>
      <c r="BMJ87" s="122"/>
      <c r="BMK87" s="122"/>
      <c r="BML87" s="122"/>
      <c r="BMM87" s="122"/>
      <c r="BMN87" s="122"/>
      <c r="BMO87" s="122"/>
      <c r="BMP87" s="122"/>
      <c r="BMQ87" s="122"/>
      <c r="BMR87" s="122"/>
      <c r="BMS87" s="122"/>
      <c r="BMT87" s="122"/>
      <c r="BMU87" s="122"/>
      <c r="BMV87" s="122"/>
      <c r="BMW87" s="122"/>
      <c r="BMX87" s="122"/>
      <c r="BMY87" s="122"/>
      <c r="BMZ87" s="122"/>
      <c r="BNA87" s="122"/>
      <c r="BNB87" s="122"/>
      <c r="BNC87" s="122"/>
      <c r="BND87" s="122"/>
      <c r="BNE87" s="122"/>
      <c r="BNF87" s="122"/>
      <c r="BNG87" s="122"/>
      <c r="BNH87" s="122"/>
      <c r="BNI87" s="122"/>
      <c r="BNJ87" s="122"/>
      <c r="BNK87" s="122"/>
      <c r="BNL87" s="122"/>
      <c r="BNM87" s="122"/>
      <c r="BNN87" s="122"/>
      <c r="BNO87" s="122"/>
      <c r="BNP87" s="122"/>
      <c r="BNQ87" s="122"/>
      <c r="BNR87" s="122"/>
      <c r="BNS87" s="122"/>
      <c r="BNT87" s="122"/>
      <c r="BNU87" s="122"/>
      <c r="BNV87" s="122"/>
      <c r="BNW87" s="122"/>
      <c r="BNX87" s="122"/>
      <c r="BNY87" s="122"/>
      <c r="BNZ87" s="122"/>
      <c r="BOA87" s="122"/>
      <c r="BOB87" s="122"/>
      <c r="BOC87" s="122"/>
      <c r="BOD87" s="122"/>
      <c r="BOE87" s="122"/>
      <c r="BOF87" s="122"/>
      <c r="BOG87" s="122"/>
      <c r="BOH87" s="122"/>
      <c r="BOI87" s="122"/>
      <c r="BOJ87" s="122"/>
      <c r="BOK87" s="122"/>
      <c r="BOL87" s="122"/>
      <c r="BOM87" s="122"/>
      <c r="BON87" s="122"/>
      <c r="BOO87" s="122"/>
      <c r="BOP87" s="122"/>
      <c r="BOQ87" s="122"/>
      <c r="BOR87" s="122"/>
      <c r="BOS87" s="122"/>
      <c r="BOT87" s="122"/>
      <c r="BOU87" s="122"/>
      <c r="BOV87" s="122"/>
      <c r="BOW87" s="122"/>
      <c r="BOX87" s="122"/>
      <c r="BOY87" s="122"/>
      <c r="BOZ87" s="122"/>
      <c r="BPA87" s="122"/>
      <c r="BPB87" s="122"/>
      <c r="BPC87" s="122"/>
      <c r="BPD87" s="122"/>
      <c r="BPE87" s="122"/>
      <c r="BPF87" s="122"/>
      <c r="BPG87" s="122"/>
      <c r="BPH87" s="122"/>
      <c r="BPI87" s="122"/>
      <c r="BPJ87" s="122"/>
      <c r="BPK87" s="122"/>
      <c r="BPL87" s="122"/>
      <c r="BPM87" s="122"/>
      <c r="BPN87" s="122"/>
      <c r="BPO87" s="122"/>
      <c r="BPP87" s="122"/>
      <c r="BPQ87" s="122"/>
      <c r="BPR87" s="122"/>
      <c r="BPS87" s="122"/>
      <c r="BPT87" s="122"/>
      <c r="BPU87" s="122"/>
      <c r="BPV87" s="122"/>
      <c r="BPW87" s="122"/>
      <c r="BPX87" s="122"/>
      <c r="BPY87" s="122"/>
      <c r="BPZ87" s="122"/>
      <c r="BQA87" s="122"/>
      <c r="BQB87" s="122"/>
      <c r="BQC87" s="122"/>
      <c r="BQD87" s="122"/>
      <c r="BQE87" s="122"/>
      <c r="BQF87" s="122"/>
      <c r="BQG87" s="122"/>
      <c r="BQH87" s="122"/>
      <c r="BQI87" s="122"/>
      <c r="BQJ87" s="122"/>
      <c r="BQK87" s="122"/>
      <c r="BQL87" s="122"/>
      <c r="BQM87" s="122"/>
      <c r="BQN87" s="122"/>
      <c r="BQO87" s="122"/>
      <c r="BQP87" s="122"/>
      <c r="BQQ87" s="122"/>
      <c r="BQR87" s="122"/>
      <c r="BQS87" s="122"/>
      <c r="BQT87" s="122"/>
      <c r="BQU87" s="122"/>
      <c r="BQV87" s="122"/>
      <c r="BQW87" s="122"/>
      <c r="BQX87" s="122"/>
      <c r="BQY87" s="122"/>
      <c r="BQZ87" s="122"/>
      <c r="BRA87" s="122"/>
      <c r="BRB87" s="122"/>
      <c r="BRC87" s="122"/>
      <c r="BRD87" s="122"/>
      <c r="BRE87" s="122"/>
      <c r="BRF87" s="122"/>
      <c r="BRG87" s="122"/>
      <c r="BRH87" s="122"/>
      <c r="BRI87" s="122"/>
      <c r="BRJ87" s="122"/>
      <c r="BRK87" s="122"/>
      <c r="BRL87" s="122"/>
      <c r="BRM87" s="122"/>
      <c r="BRN87" s="122"/>
      <c r="BRO87" s="122"/>
      <c r="BRP87" s="122"/>
      <c r="BRQ87" s="122"/>
      <c r="BRR87" s="122"/>
      <c r="BRS87" s="122"/>
      <c r="BRT87" s="122"/>
      <c r="BRU87" s="122"/>
      <c r="BRV87" s="122"/>
      <c r="BRW87" s="122"/>
      <c r="BRX87" s="122"/>
      <c r="BRY87" s="122"/>
      <c r="BRZ87" s="122"/>
      <c r="BSA87" s="122"/>
      <c r="BSB87" s="122"/>
      <c r="BSC87" s="122"/>
      <c r="BSD87" s="122"/>
      <c r="BSE87" s="122"/>
      <c r="BSF87" s="122"/>
      <c r="BSG87" s="122"/>
      <c r="BSH87" s="122"/>
      <c r="BSI87" s="122"/>
      <c r="BSJ87" s="122"/>
      <c r="BSK87" s="122"/>
      <c r="BSL87" s="122"/>
      <c r="BSM87" s="122"/>
      <c r="BSN87" s="122"/>
      <c r="BSO87" s="122"/>
      <c r="BSP87" s="122"/>
      <c r="BSQ87" s="122"/>
      <c r="BSR87" s="122"/>
      <c r="BSS87" s="122"/>
      <c r="BST87" s="122"/>
      <c r="BSU87" s="122"/>
      <c r="BSV87" s="122"/>
      <c r="BSW87" s="122"/>
      <c r="BSX87" s="122"/>
      <c r="BSY87" s="122"/>
      <c r="BSZ87" s="122"/>
      <c r="BTA87" s="122"/>
      <c r="BTB87" s="122"/>
      <c r="BTC87" s="122"/>
      <c r="BTD87" s="122"/>
      <c r="BTE87" s="122"/>
      <c r="BTF87" s="122"/>
      <c r="BTG87" s="122"/>
      <c r="BTH87" s="122"/>
      <c r="BTI87" s="122"/>
      <c r="BTJ87" s="122"/>
      <c r="BTK87" s="122"/>
      <c r="BTL87" s="122"/>
      <c r="BTM87" s="122"/>
      <c r="BTN87" s="122"/>
      <c r="BTO87" s="122"/>
      <c r="BTP87" s="122"/>
      <c r="BTQ87" s="122"/>
      <c r="BTR87" s="122"/>
      <c r="BTS87" s="122"/>
      <c r="BTT87" s="122"/>
      <c r="BTU87" s="122"/>
      <c r="BTV87" s="122"/>
      <c r="BTW87" s="122"/>
      <c r="BTX87" s="122"/>
      <c r="BTY87" s="122"/>
      <c r="BTZ87" s="122"/>
      <c r="BUA87" s="122"/>
      <c r="BUB87" s="122"/>
      <c r="BUC87" s="122"/>
      <c r="BUD87" s="122"/>
      <c r="BUE87" s="122"/>
      <c r="BUF87" s="122"/>
      <c r="BUG87" s="122"/>
      <c r="BUH87" s="122"/>
      <c r="BUI87" s="122"/>
      <c r="BUJ87" s="122"/>
      <c r="BUK87" s="122"/>
      <c r="BUL87" s="122"/>
      <c r="BUM87" s="122"/>
      <c r="BUN87" s="122"/>
      <c r="BUO87" s="122"/>
      <c r="BUP87" s="122"/>
      <c r="BUQ87" s="122"/>
      <c r="BUR87" s="122"/>
      <c r="BUS87" s="122"/>
      <c r="BUT87" s="122"/>
      <c r="BUU87" s="122"/>
      <c r="BUV87" s="122"/>
      <c r="BUW87" s="122"/>
      <c r="BUX87" s="122"/>
      <c r="BUY87" s="122"/>
      <c r="BUZ87" s="122"/>
      <c r="BVA87" s="122"/>
      <c r="BVB87" s="122"/>
      <c r="BVC87" s="122"/>
      <c r="BVD87" s="122"/>
      <c r="BVE87" s="122"/>
      <c r="BVF87" s="122"/>
      <c r="BVG87" s="122"/>
      <c r="BVH87" s="122"/>
      <c r="BVI87" s="122"/>
      <c r="BVJ87" s="122"/>
      <c r="BVK87" s="122"/>
      <c r="BVL87" s="122"/>
      <c r="BVM87" s="122"/>
      <c r="BVN87" s="122"/>
      <c r="BVO87" s="122"/>
      <c r="BVP87" s="122"/>
      <c r="BVQ87" s="122"/>
      <c r="BVR87" s="122"/>
      <c r="BVS87" s="122"/>
      <c r="BVT87" s="122"/>
      <c r="BVU87" s="122"/>
      <c r="BVV87" s="122"/>
      <c r="BVW87" s="122"/>
      <c r="BVX87" s="122"/>
      <c r="BVY87" s="122"/>
      <c r="BVZ87" s="122"/>
      <c r="BWA87" s="122"/>
      <c r="BWB87" s="122"/>
      <c r="BWC87" s="122"/>
      <c r="BWD87" s="122"/>
      <c r="BWE87" s="122"/>
      <c r="BWF87" s="122"/>
      <c r="BWG87" s="122"/>
      <c r="BWH87" s="122"/>
      <c r="BWI87" s="122"/>
      <c r="BWJ87" s="122"/>
      <c r="BWK87" s="122"/>
      <c r="BWL87" s="122"/>
      <c r="BWM87" s="122"/>
      <c r="BWN87" s="122"/>
      <c r="BWO87" s="122"/>
      <c r="BWP87" s="122"/>
      <c r="BWQ87" s="122"/>
      <c r="BWR87" s="122"/>
      <c r="BWS87" s="122"/>
      <c r="BWT87" s="122"/>
      <c r="BWU87" s="122"/>
      <c r="BWV87" s="122"/>
      <c r="BWW87" s="122"/>
      <c r="BWX87" s="122"/>
      <c r="BWY87" s="122"/>
      <c r="BWZ87" s="122"/>
      <c r="BXA87" s="122"/>
      <c r="BXB87" s="122"/>
      <c r="BXC87" s="122"/>
      <c r="BXD87" s="122"/>
      <c r="BXE87" s="122"/>
      <c r="BXF87" s="122"/>
      <c r="BXG87" s="122"/>
      <c r="BXH87" s="122"/>
      <c r="BXI87" s="122"/>
      <c r="BXJ87" s="122"/>
      <c r="BXK87" s="122"/>
      <c r="BXL87" s="122"/>
      <c r="BXM87" s="122"/>
      <c r="BXN87" s="122"/>
      <c r="BXO87" s="122"/>
      <c r="BXP87" s="122"/>
      <c r="BXQ87" s="122"/>
      <c r="BXR87" s="122"/>
      <c r="BXS87" s="122"/>
      <c r="BXT87" s="122"/>
      <c r="BXU87" s="122"/>
      <c r="BXV87" s="122"/>
      <c r="BXW87" s="122"/>
      <c r="BXX87" s="122"/>
      <c r="BXY87" s="122"/>
      <c r="BXZ87" s="122"/>
      <c r="BYA87" s="122"/>
      <c r="BYB87" s="122"/>
      <c r="BYC87" s="122"/>
      <c r="BYD87" s="122"/>
      <c r="BYE87" s="122"/>
      <c r="BYF87" s="122"/>
      <c r="BYG87" s="122"/>
      <c r="BYH87" s="122"/>
      <c r="BYI87" s="122"/>
      <c r="BYJ87" s="122"/>
      <c r="BYK87" s="122"/>
      <c r="BYL87" s="122"/>
      <c r="BYM87" s="122"/>
      <c r="BYN87" s="122"/>
      <c r="BYO87" s="122"/>
      <c r="BYP87" s="122"/>
      <c r="BYQ87" s="122"/>
      <c r="BYR87" s="122"/>
      <c r="BYS87" s="122"/>
      <c r="BYT87" s="122"/>
      <c r="BYU87" s="122"/>
      <c r="BYV87" s="122"/>
      <c r="BYW87" s="122"/>
      <c r="BYX87" s="122"/>
      <c r="BYY87" s="122"/>
      <c r="BYZ87" s="122"/>
      <c r="BZA87" s="122"/>
      <c r="BZB87" s="122"/>
      <c r="BZC87" s="122"/>
      <c r="BZD87" s="122"/>
      <c r="BZE87" s="122"/>
      <c r="BZF87" s="122"/>
      <c r="BZG87" s="122"/>
      <c r="BZH87" s="122"/>
      <c r="BZI87" s="122"/>
      <c r="BZJ87" s="122"/>
      <c r="BZK87" s="122"/>
      <c r="BZL87" s="122"/>
      <c r="BZM87" s="122"/>
      <c r="BZN87" s="122"/>
      <c r="BZO87" s="122"/>
      <c r="BZP87" s="122"/>
      <c r="BZQ87" s="122"/>
      <c r="BZR87" s="122"/>
      <c r="BZS87" s="122"/>
      <c r="BZT87" s="122"/>
      <c r="BZU87" s="122"/>
      <c r="BZV87" s="122"/>
      <c r="BZW87" s="122"/>
      <c r="BZX87" s="122"/>
      <c r="BZY87" s="122"/>
      <c r="BZZ87" s="122"/>
      <c r="CAA87" s="122"/>
      <c r="CAB87" s="122"/>
      <c r="CAC87" s="122"/>
      <c r="CAD87" s="122"/>
      <c r="CAE87" s="122"/>
      <c r="CAF87" s="122"/>
      <c r="CAG87" s="122"/>
      <c r="CAH87" s="122"/>
      <c r="CAI87" s="122"/>
      <c r="CAJ87" s="122"/>
      <c r="CAK87" s="122"/>
      <c r="CAL87" s="122"/>
      <c r="CAM87" s="122"/>
      <c r="CAN87" s="122"/>
      <c r="CAO87" s="122"/>
      <c r="CAP87" s="122"/>
      <c r="CAQ87" s="122"/>
      <c r="CAR87" s="122"/>
      <c r="CAS87" s="122"/>
      <c r="CAT87" s="122"/>
      <c r="CAU87" s="122"/>
      <c r="CAV87" s="122"/>
      <c r="CAW87" s="122"/>
      <c r="CAX87" s="122"/>
      <c r="CAY87" s="122"/>
      <c r="CAZ87" s="122"/>
      <c r="CBA87" s="122"/>
      <c r="CBB87" s="122"/>
      <c r="CBC87" s="122"/>
      <c r="CBD87" s="122"/>
      <c r="CBE87" s="122"/>
      <c r="CBF87" s="122"/>
      <c r="CBG87" s="122"/>
      <c r="CBH87" s="122"/>
      <c r="CBI87" s="122"/>
      <c r="CBJ87" s="122"/>
      <c r="CBK87" s="122"/>
      <c r="CBL87" s="122"/>
      <c r="CBM87" s="122"/>
      <c r="CBN87" s="122"/>
      <c r="CBO87" s="122"/>
      <c r="CBP87" s="122"/>
      <c r="CBQ87" s="122"/>
      <c r="CBR87" s="122"/>
      <c r="CBS87" s="122"/>
      <c r="CBT87" s="122"/>
      <c r="CBU87" s="122"/>
      <c r="CBV87" s="122"/>
      <c r="CBW87" s="122"/>
      <c r="CBX87" s="122"/>
      <c r="CBY87" s="122"/>
      <c r="CBZ87" s="122"/>
      <c r="CCA87" s="122"/>
      <c r="CCB87" s="122"/>
      <c r="CCC87" s="122"/>
      <c r="CCD87" s="122"/>
      <c r="CCE87" s="122"/>
      <c r="CCF87" s="122"/>
      <c r="CCG87" s="122"/>
      <c r="CCH87" s="122"/>
      <c r="CCI87" s="122"/>
      <c r="CCJ87" s="122"/>
      <c r="CCK87" s="122"/>
      <c r="CCL87" s="122"/>
      <c r="CCM87" s="122"/>
      <c r="CCN87" s="122"/>
      <c r="CCO87" s="122"/>
      <c r="CCP87" s="122"/>
      <c r="CCQ87" s="122"/>
      <c r="CCR87" s="122"/>
      <c r="CCS87" s="122"/>
      <c r="CCT87" s="122"/>
      <c r="CCU87" s="122"/>
      <c r="CCV87" s="122"/>
      <c r="CCW87" s="122"/>
      <c r="CCX87" s="122"/>
      <c r="CCY87" s="122"/>
      <c r="CCZ87" s="122"/>
      <c r="CDA87" s="122"/>
      <c r="CDB87" s="122"/>
      <c r="CDC87" s="122"/>
      <c r="CDD87" s="122"/>
      <c r="CDE87" s="122"/>
      <c r="CDF87" s="122"/>
      <c r="CDG87" s="122"/>
      <c r="CDH87" s="122"/>
      <c r="CDI87" s="122"/>
      <c r="CDJ87" s="122"/>
      <c r="CDK87" s="122"/>
      <c r="CDL87" s="122"/>
      <c r="CDM87" s="122"/>
      <c r="CDN87" s="122"/>
      <c r="CDO87" s="122"/>
      <c r="CDP87" s="122"/>
      <c r="CDQ87" s="122"/>
      <c r="CDR87" s="122"/>
      <c r="CDS87" s="122"/>
      <c r="CDT87" s="122"/>
      <c r="CDU87" s="122"/>
      <c r="CDV87" s="122"/>
      <c r="CDW87" s="122"/>
      <c r="CDX87" s="122"/>
      <c r="CDY87" s="122"/>
      <c r="CDZ87" s="122"/>
      <c r="CEA87" s="122"/>
      <c r="CEB87" s="122"/>
      <c r="CEC87" s="122"/>
      <c r="CED87" s="122"/>
      <c r="CEE87" s="122"/>
      <c r="CEF87" s="122"/>
      <c r="CEG87" s="122"/>
      <c r="CEH87" s="122"/>
      <c r="CEI87" s="122"/>
      <c r="CEJ87" s="122"/>
      <c r="CEK87" s="122"/>
      <c r="CEL87" s="122"/>
      <c r="CEM87" s="122"/>
      <c r="CEN87" s="122"/>
      <c r="CEO87" s="122"/>
      <c r="CEP87" s="122"/>
      <c r="CEQ87" s="122"/>
      <c r="CER87" s="122"/>
      <c r="CES87" s="122"/>
      <c r="CET87" s="122"/>
      <c r="CEU87" s="122"/>
      <c r="CEV87" s="122"/>
      <c r="CEW87" s="122"/>
      <c r="CEX87" s="122"/>
      <c r="CEY87" s="122"/>
      <c r="CEZ87" s="122"/>
      <c r="CFA87" s="122"/>
      <c r="CFB87" s="122"/>
      <c r="CFC87" s="122"/>
      <c r="CFD87" s="122"/>
      <c r="CFE87" s="122"/>
      <c r="CFF87" s="122"/>
      <c r="CFG87" s="122"/>
      <c r="CFH87" s="122"/>
      <c r="CFI87" s="122"/>
      <c r="CFJ87" s="122"/>
      <c r="CFK87" s="122"/>
      <c r="CFL87" s="122"/>
      <c r="CFM87" s="122"/>
      <c r="CFN87" s="122"/>
      <c r="CFO87" s="122"/>
      <c r="CFP87" s="122"/>
      <c r="CFQ87" s="122"/>
      <c r="CFR87" s="122"/>
      <c r="CFS87" s="122"/>
      <c r="CFT87" s="122"/>
      <c r="CFU87" s="122"/>
      <c r="CFV87" s="122"/>
      <c r="CFW87" s="122"/>
      <c r="CFX87" s="122"/>
      <c r="CFY87" s="122"/>
      <c r="CFZ87" s="122"/>
      <c r="CGA87" s="122"/>
      <c r="CGB87" s="122"/>
      <c r="CGC87" s="122"/>
      <c r="CGD87" s="122"/>
      <c r="CGE87" s="122"/>
      <c r="CGF87" s="122"/>
      <c r="CGG87" s="122"/>
      <c r="CGH87" s="122"/>
      <c r="CGI87" s="122"/>
      <c r="CGJ87" s="122"/>
      <c r="CGK87" s="122"/>
      <c r="CGL87" s="122"/>
      <c r="CGM87" s="122"/>
      <c r="CGN87" s="122"/>
      <c r="CGO87" s="122"/>
      <c r="CGP87" s="122"/>
      <c r="CGQ87" s="122"/>
      <c r="CGR87" s="122"/>
      <c r="CGS87" s="122"/>
      <c r="CGT87" s="122"/>
      <c r="CGU87" s="122"/>
      <c r="CGV87" s="122"/>
      <c r="CGW87" s="122"/>
      <c r="CGX87" s="122"/>
      <c r="CGY87" s="122"/>
      <c r="CGZ87" s="122"/>
      <c r="CHA87" s="122"/>
      <c r="CHB87" s="122"/>
      <c r="CHC87" s="122"/>
      <c r="CHD87" s="122"/>
      <c r="CHE87" s="122"/>
      <c r="CHF87" s="122"/>
      <c r="CHG87" s="122"/>
      <c r="CHH87" s="122"/>
      <c r="CHI87" s="122"/>
      <c r="CHJ87" s="122"/>
      <c r="CHK87" s="122"/>
      <c r="CHL87" s="122"/>
      <c r="CHM87" s="122"/>
      <c r="CHN87" s="122"/>
      <c r="CHO87" s="122"/>
      <c r="CHP87" s="122"/>
      <c r="CHQ87" s="122"/>
      <c r="CHR87" s="122"/>
      <c r="CHS87" s="122"/>
      <c r="CHT87" s="122"/>
      <c r="CHU87" s="122"/>
      <c r="CHV87" s="122"/>
      <c r="CHW87" s="122"/>
      <c r="CHX87" s="122"/>
      <c r="CHY87" s="122"/>
      <c r="CHZ87" s="122"/>
      <c r="CIA87" s="122"/>
      <c r="CIB87" s="122"/>
      <c r="CIC87" s="122"/>
      <c r="CID87" s="122"/>
      <c r="CIE87" s="122"/>
      <c r="CIF87" s="122"/>
      <c r="CIG87" s="122"/>
      <c r="CIH87" s="122"/>
      <c r="CII87" s="122"/>
      <c r="CIJ87" s="122"/>
      <c r="CIK87" s="122"/>
      <c r="CIL87" s="122"/>
      <c r="CIM87" s="122"/>
      <c r="CIN87" s="122"/>
      <c r="CIO87" s="122"/>
      <c r="CIP87" s="122"/>
      <c r="CIQ87" s="122"/>
      <c r="CIR87" s="122"/>
      <c r="CIS87" s="122"/>
      <c r="CIT87" s="122"/>
      <c r="CIU87" s="122"/>
      <c r="CIV87" s="122"/>
      <c r="CIW87" s="122"/>
      <c r="CIX87" s="122"/>
      <c r="CIY87" s="122"/>
      <c r="CIZ87" s="122"/>
      <c r="CJA87" s="122"/>
      <c r="CJB87" s="122"/>
      <c r="CJC87" s="122"/>
      <c r="CJD87" s="122"/>
      <c r="CJE87" s="122"/>
      <c r="CJF87" s="122"/>
      <c r="CJG87" s="122"/>
      <c r="CJH87" s="122"/>
      <c r="CJI87" s="122"/>
      <c r="CJJ87" s="122"/>
      <c r="CJK87" s="122"/>
      <c r="CJL87" s="122"/>
      <c r="CJM87" s="122"/>
      <c r="CJN87" s="122"/>
      <c r="CJO87" s="122"/>
      <c r="CJP87" s="122"/>
      <c r="CJQ87" s="122"/>
      <c r="CJR87" s="122"/>
      <c r="CJS87" s="122"/>
      <c r="CJT87" s="122"/>
      <c r="CJU87" s="122"/>
      <c r="CJV87" s="122"/>
      <c r="CJW87" s="122"/>
      <c r="CJX87" s="122"/>
      <c r="CJY87" s="122"/>
      <c r="CJZ87" s="122"/>
      <c r="CKA87" s="122"/>
      <c r="CKB87" s="122"/>
      <c r="CKC87" s="122"/>
      <c r="CKD87" s="122"/>
      <c r="CKE87" s="122"/>
      <c r="CKF87" s="122"/>
      <c r="CKG87" s="122"/>
      <c r="CKH87" s="122"/>
      <c r="CKI87" s="122"/>
      <c r="CKJ87" s="122"/>
      <c r="CKK87" s="122"/>
      <c r="CKL87" s="122"/>
      <c r="CKM87" s="122"/>
      <c r="CKN87" s="122"/>
      <c r="CKO87" s="122"/>
      <c r="CKP87" s="122"/>
      <c r="CKQ87" s="122"/>
      <c r="CKR87" s="122"/>
      <c r="CKS87" s="122"/>
      <c r="CKT87" s="122"/>
      <c r="CKU87" s="122"/>
      <c r="CKV87" s="122"/>
      <c r="CKW87" s="122"/>
      <c r="CKX87" s="122"/>
      <c r="CKY87" s="122"/>
      <c r="CKZ87" s="122"/>
      <c r="CLA87" s="122"/>
      <c r="CLB87" s="122"/>
      <c r="CLC87" s="122"/>
      <c r="CLD87" s="122"/>
      <c r="CLE87" s="122"/>
      <c r="CLF87" s="122"/>
      <c r="CLG87" s="122"/>
      <c r="CLH87" s="122"/>
      <c r="CLI87" s="122"/>
      <c r="CLJ87" s="122"/>
      <c r="CLK87" s="122"/>
      <c r="CLL87" s="122"/>
      <c r="CLM87" s="122"/>
      <c r="CLN87" s="122"/>
      <c r="CLO87" s="122"/>
      <c r="CLP87" s="122"/>
      <c r="CLQ87" s="122"/>
      <c r="CLR87" s="122"/>
      <c r="CLS87" s="122"/>
      <c r="CLT87" s="122"/>
      <c r="CLU87" s="122"/>
      <c r="CLV87" s="122"/>
      <c r="CLW87" s="122"/>
      <c r="CLX87" s="122"/>
      <c r="CLY87" s="122"/>
      <c r="CLZ87" s="122"/>
      <c r="CMA87" s="122"/>
      <c r="CMB87" s="122"/>
      <c r="CMC87" s="122"/>
      <c r="CMD87" s="122"/>
      <c r="CME87" s="122"/>
      <c r="CMF87" s="122"/>
      <c r="CMG87" s="122"/>
      <c r="CMH87" s="122"/>
      <c r="CMI87" s="122"/>
      <c r="CMJ87" s="122"/>
      <c r="CMK87" s="122"/>
      <c r="CML87" s="122"/>
      <c r="CMM87" s="122"/>
      <c r="CMN87" s="122"/>
      <c r="CMO87" s="122"/>
      <c r="CMP87" s="122"/>
      <c r="CMQ87" s="122"/>
      <c r="CMR87" s="122"/>
      <c r="CMS87" s="122"/>
      <c r="CMT87" s="122"/>
      <c r="CMU87" s="122"/>
      <c r="CMV87" s="122"/>
      <c r="CMW87" s="122"/>
      <c r="CMX87" s="122"/>
      <c r="CMY87" s="122"/>
      <c r="CMZ87" s="122"/>
      <c r="CNA87" s="122"/>
    </row>
    <row r="88" spans="1:2393" s="38" customFormat="1" ht="18" hidden="1" customHeight="1">
      <c r="A88" s="82"/>
      <c r="B88" s="8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88"/>
      <c r="Q88" s="80"/>
      <c r="R88" s="80"/>
      <c r="S88" s="79"/>
      <c r="T88" s="79"/>
      <c r="U88" s="79"/>
      <c r="V88" s="79"/>
      <c r="W88" s="79"/>
      <c r="X88" s="79"/>
      <c r="Y88" s="80"/>
      <c r="Z88" s="80"/>
      <c r="AA88" s="80"/>
      <c r="AB88" s="80"/>
      <c r="AC88" s="81"/>
      <c r="AD88" s="81"/>
      <c r="AE88" s="36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  <c r="IW88" s="85"/>
      <c r="IX88" s="85"/>
      <c r="IY88" s="85"/>
      <c r="IZ88" s="85"/>
      <c r="JA88" s="85"/>
      <c r="JB88" s="85"/>
      <c r="JC88" s="85"/>
      <c r="JD88" s="85"/>
      <c r="JE88" s="85"/>
      <c r="JF88" s="85"/>
      <c r="JG88" s="85"/>
      <c r="JH88" s="85"/>
      <c r="JI88" s="85"/>
      <c r="JJ88" s="85"/>
      <c r="JK88" s="85"/>
      <c r="JL88" s="85"/>
      <c r="JM88" s="85"/>
      <c r="JN88" s="85"/>
      <c r="JO88" s="85"/>
      <c r="JP88" s="85"/>
      <c r="JQ88" s="85"/>
      <c r="JR88" s="85"/>
      <c r="JS88" s="85"/>
      <c r="JT88" s="85"/>
      <c r="JU88" s="85"/>
      <c r="JV88" s="85"/>
      <c r="JW88" s="85"/>
      <c r="JX88" s="85"/>
      <c r="JY88" s="85"/>
      <c r="JZ88" s="85"/>
      <c r="KA88" s="85"/>
      <c r="KB88" s="85"/>
      <c r="KC88" s="85"/>
      <c r="KD88" s="85"/>
      <c r="KE88" s="85"/>
      <c r="KF88" s="85"/>
      <c r="KG88" s="85"/>
      <c r="KH88" s="85"/>
      <c r="KI88" s="85"/>
      <c r="KJ88" s="85"/>
      <c r="KK88" s="85"/>
      <c r="KL88" s="85"/>
      <c r="KM88" s="85"/>
      <c r="KN88" s="85"/>
      <c r="KO88" s="85"/>
      <c r="KP88" s="85"/>
      <c r="KQ88" s="85"/>
      <c r="KR88" s="85"/>
      <c r="KS88" s="85"/>
      <c r="KT88" s="85"/>
      <c r="KU88" s="85"/>
      <c r="KV88" s="85"/>
      <c r="KW88" s="85"/>
      <c r="KX88" s="85"/>
      <c r="KY88" s="85"/>
      <c r="KZ88" s="85"/>
      <c r="LA88" s="85"/>
      <c r="LB88" s="85"/>
      <c r="LC88" s="85"/>
      <c r="LD88" s="85"/>
      <c r="LE88" s="85"/>
      <c r="LF88" s="85"/>
      <c r="LG88" s="85"/>
      <c r="LH88" s="85"/>
      <c r="LI88" s="85"/>
      <c r="LJ88" s="85"/>
      <c r="LK88" s="85"/>
      <c r="LL88" s="85"/>
      <c r="LM88" s="85"/>
      <c r="LN88" s="85"/>
      <c r="LO88" s="85"/>
      <c r="LP88" s="85"/>
      <c r="LQ88" s="85"/>
      <c r="LR88" s="85"/>
      <c r="LS88" s="85"/>
      <c r="LT88" s="85"/>
      <c r="LU88" s="85"/>
      <c r="LV88" s="85"/>
      <c r="LW88" s="85"/>
      <c r="LX88" s="85"/>
      <c r="LY88" s="85"/>
      <c r="LZ88" s="85"/>
      <c r="MA88" s="85"/>
      <c r="MB88" s="85"/>
      <c r="MC88" s="85"/>
      <c r="MD88" s="85"/>
      <c r="ME88" s="85"/>
      <c r="MF88" s="85"/>
      <c r="MG88" s="85"/>
      <c r="MH88" s="85"/>
      <c r="MI88" s="85"/>
      <c r="MJ88" s="85"/>
      <c r="MK88" s="85"/>
      <c r="ML88" s="85"/>
      <c r="MM88" s="85"/>
      <c r="MN88" s="85"/>
      <c r="MO88" s="85"/>
      <c r="MP88" s="85"/>
      <c r="MQ88" s="85"/>
      <c r="MR88" s="85"/>
      <c r="MS88" s="85"/>
      <c r="MT88" s="85"/>
      <c r="MU88" s="85"/>
      <c r="MV88" s="85"/>
      <c r="MW88" s="85"/>
      <c r="MX88" s="85"/>
      <c r="MY88" s="85"/>
      <c r="MZ88" s="85"/>
      <c r="NA88" s="85"/>
      <c r="NB88" s="85"/>
      <c r="NC88" s="85"/>
      <c r="ND88" s="85"/>
      <c r="NE88" s="85"/>
      <c r="NF88" s="85"/>
      <c r="NG88" s="85"/>
      <c r="NH88" s="85"/>
      <c r="NI88" s="85"/>
      <c r="NJ88" s="85"/>
      <c r="NK88" s="85"/>
      <c r="NL88" s="85"/>
      <c r="NM88" s="85"/>
      <c r="NN88" s="85"/>
      <c r="NO88" s="85"/>
      <c r="NP88" s="85"/>
      <c r="NQ88" s="85"/>
      <c r="NR88" s="85"/>
      <c r="NS88" s="85"/>
      <c r="NT88" s="85"/>
      <c r="NU88" s="85"/>
      <c r="NV88" s="85"/>
      <c r="NW88" s="85"/>
      <c r="NX88" s="85"/>
      <c r="NY88" s="85"/>
      <c r="NZ88" s="85"/>
      <c r="OA88" s="85"/>
      <c r="OB88" s="85"/>
      <c r="OC88" s="85"/>
      <c r="OD88" s="85"/>
      <c r="OE88" s="85"/>
      <c r="OF88" s="85"/>
      <c r="OG88" s="85"/>
      <c r="OH88" s="85"/>
      <c r="OI88" s="85"/>
      <c r="OJ88" s="85"/>
      <c r="OK88" s="85"/>
      <c r="OL88" s="85"/>
      <c r="OM88" s="85"/>
      <c r="ON88" s="85"/>
      <c r="OO88" s="85"/>
      <c r="OP88" s="85"/>
      <c r="OQ88" s="85"/>
      <c r="OR88" s="85"/>
      <c r="OS88" s="85"/>
      <c r="OT88" s="85"/>
      <c r="OU88" s="85"/>
      <c r="OV88" s="85"/>
      <c r="OW88" s="85"/>
      <c r="OX88" s="85"/>
      <c r="OY88" s="85"/>
      <c r="OZ88" s="85"/>
      <c r="PA88" s="85"/>
      <c r="PB88" s="85"/>
      <c r="PC88" s="85"/>
      <c r="PD88" s="85"/>
      <c r="PE88" s="85"/>
      <c r="PF88" s="85"/>
      <c r="PG88" s="85"/>
      <c r="PH88" s="85"/>
      <c r="PI88" s="85"/>
      <c r="PJ88" s="85"/>
      <c r="PK88" s="85"/>
      <c r="PL88" s="85"/>
      <c r="PM88" s="85"/>
      <c r="PN88" s="85"/>
      <c r="PO88" s="85"/>
      <c r="PP88" s="85"/>
      <c r="PQ88" s="85"/>
      <c r="PR88" s="85"/>
      <c r="PS88" s="85"/>
      <c r="PT88" s="85"/>
      <c r="PU88" s="85"/>
      <c r="PV88" s="85"/>
      <c r="PW88" s="85"/>
      <c r="PX88" s="85"/>
      <c r="PY88" s="85"/>
      <c r="PZ88" s="85"/>
      <c r="QA88" s="85"/>
      <c r="QB88" s="85"/>
      <c r="QC88" s="85"/>
      <c r="QD88" s="85"/>
      <c r="QE88" s="85"/>
      <c r="QF88" s="85"/>
      <c r="QG88" s="85"/>
      <c r="QH88" s="85"/>
      <c r="QI88" s="85"/>
      <c r="QJ88" s="85"/>
      <c r="QK88" s="85"/>
      <c r="QL88" s="85"/>
      <c r="QM88" s="85"/>
      <c r="QN88" s="85"/>
      <c r="QO88" s="85"/>
      <c r="QP88" s="85"/>
      <c r="QQ88" s="85"/>
      <c r="QR88" s="85"/>
      <c r="QS88" s="85"/>
      <c r="QT88" s="85"/>
      <c r="QU88" s="85"/>
      <c r="QV88" s="85"/>
      <c r="QW88" s="85"/>
      <c r="QX88" s="85"/>
      <c r="QY88" s="85"/>
      <c r="QZ88" s="85"/>
      <c r="RA88" s="85"/>
      <c r="RB88" s="85"/>
      <c r="RC88" s="85"/>
      <c r="RD88" s="85"/>
      <c r="RE88" s="85"/>
      <c r="RF88" s="85"/>
      <c r="RG88" s="85"/>
      <c r="RH88" s="85"/>
      <c r="RI88" s="85"/>
      <c r="RJ88" s="85"/>
      <c r="RK88" s="85"/>
      <c r="RL88" s="85"/>
      <c r="RM88" s="85"/>
      <c r="RN88" s="85"/>
      <c r="RO88" s="85"/>
      <c r="RP88" s="85"/>
      <c r="RQ88" s="85"/>
      <c r="RR88" s="85"/>
      <c r="RS88" s="85"/>
      <c r="RT88" s="85"/>
      <c r="RU88" s="85"/>
      <c r="RV88" s="85"/>
      <c r="RW88" s="85"/>
      <c r="RX88" s="85"/>
      <c r="RY88" s="85"/>
      <c r="RZ88" s="85"/>
      <c r="SA88" s="85"/>
      <c r="SB88" s="85"/>
      <c r="SC88" s="85"/>
      <c r="SD88" s="85"/>
      <c r="SE88" s="85"/>
      <c r="SF88" s="85"/>
      <c r="SG88" s="85"/>
      <c r="SH88" s="85"/>
      <c r="SI88" s="85"/>
      <c r="SJ88" s="85"/>
      <c r="SK88" s="85"/>
      <c r="SL88" s="85"/>
      <c r="SM88" s="85"/>
      <c r="SN88" s="85"/>
      <c r="SO88" s="85"/>
      <c r="SP88" s="85"/>
      <c r="SQ88" s="85"/>
      <c r="SR88" s="85"/>
      <c r="SS88" s="85"/>
      <c r="ST88" s="85"/>
      <c r="SU88" s="85"/>
      <c r="SV88" s="85"/>
      <c r="SW88" s="85"/>
      <c r="SX88" s="85"/>
      <c r="SY88" s="85"/>
      <c r="SZ88" s="85"/>
      <c r="TA88" s="85"/>
      <c r="TB88" s="85"/>
      <c r="TC88" s="85"/>
      <c r="TD88" s="85"/>
      <c r="TE88" s="85"/>
      <c r="TF88" s="85"/>
      <c r="TG88" s="85"/>
      <c r="TH88" s="85"/>
      <c r="TI88" s="85"/>
      <c r="TJ88" s="85"/>
      <c r="TK88" s="85"/>
      <c r="TL88" s="85"/>
      <c r="TM88" s="85"/>
      <c r="TN88" s="85"/>
      <c r="TO88" s="85"/>
      <c r="TP88" s="85"/>
      <c r="TQ88" s="85"/>
      <c r="TR88" s="85"/>
      <c r="TS88" s="85"/>
      <c r="TT88" s="85"/>
      <c r="TU88" s="85"/>
      <c r="TV88" s="85"/>
      <c r="TW88" s="85"/>
      <c r="TX88" s="85"/>
      <c r="TY88" s="85"/>
      <c r="TZ88" s="85"/>
      <c r="UA88" s="85"/>
      <c r="UB88" s="85"/>
      <c r="UC88" s="85"/>
      <c r="UD88" s="85"/>
      <c r="UE88" s="85"/>
      <c r="UF88" s="85"/>
      <c r="UG88" s="85"/>
      <c r="UH88" s="85"/>
      <c r="UI88" s="85"/>
      <c r="UJ88" s="85"/>
      <c r="UK88" s="85"/>
      <c r="UL88" s="85"/>
      <c r="UM88" s="85"/>
      <c r="UN88" s="85"/>
      <c r="UO88" s="85"/>
      <c r="UP88" s="85"/>
      <c r="UQ88" s="85"/>
      <c r="UR88" s="85"/>
      <c r="US88" s="85"/>
      <c r="UT88" s="85"/>
      <c r="UU88" s="85"/>
      <c r="UV88" s="85"/>
      <c r="UW88" s="85"/>
      <c r="UX88" s="85"/>
      <c r="UY88" s="85"/>
      <c r="UZ88" s="85"/>
      <c r="VA88" s="85"/>
      <c r="VB88" s="85"/>
      <c r="VC88" s="85"/>
      <c r="VD88" s="85"/>
      <c r="VE88" s="85"/>
      <c r="VF88" s="85"/>
      <c r="VG88" s="85"/>
      <c r="VH88" s="85"/>
      <c r="VI88" s="85"/>
      <c r="VJ88" s="85"/>
      <c r="VK88" s="85"/>
      <c r="VL88" s="85"/>
      <c r="VM88" s="85"/>
      <c r="VN88" s="85"/>
      <c r="VO88" s="85"/>
      <c r="VP88" s="85"/>
      <c r="VQ88" s="85"/>
      <c r="VR88" s="85"/>
      <c r="VS88" s="85"/>
      <c r="VT88" s="85"/>
      <c r="VU88" s="85"/>
      <c r="VV88" s="85"/>
      <c r="VW88" s="85"/>
      <c r="VX88" s="85"/>
      <c r="VY88" s="85"/>
      <c r="VZ88" s="85"/>
      <c r="WA88" s="85"/>
      <c r="WB88" s="85"/>
      <c r="WC88" s="85"/>
      <c r="WD88" s="85"/>
      <c r="WE88" s="85"/>
      <c r="WF88" s="85"/>
      <c r="WG88" s="85"/>
      <c r="WH88" s="85"/>
      <c r="WI88" s="85"/>
      <c r="WJ88" s="85"/>
      <c r="WK88" s="85"/>
      <c r="WL88" s="85"/>
      <c r="WM88" s="85"/>
      <c r="WN88" s="85"/>
      <c r="WO88" s="85"/>
      <c r="WP88" s="85"/>
      <c r="WQ88" s="85"/>
      <c r="WR88" s="85"/>
      <c r="WS88" s="85"/>
      <c r="WT88" s="85"/>
      <c r="WU88" s="85"/>
      <c r="WV88" s="85"/>
      <c r="WW88" s="85"/>
      <c r="WX88" s="85"/>
      <c r="WY88" s="85"/>
      <c r="WZ88" s="85"/>
      <c r="XA88" s="85"/>
      <c r="XB88" s="85"/>
      <c r="XC88" s="85"/>
      <c r="XD88" s="85"/>
      <c r="XE88" s="85"/>
      <c r="XF88" s="85"/>
      <c r="XG88" s="85"/>
      <c r="XH88" s="85"/>
      <c r="XI88" s="85"/>
      <c r="XJ88" s="85"/>
      <c r="XK88" s="85"/>
      <c r="XL88" s="85"/>
      <c r="XM88" s="85"/>
      <c r="XN88" s="85"/>
      <c r="XO88" s="85"/>
      <c r="XP88" s="85"/>
      <c r="XQ88" s="85"/>
      <c r="XR88" s="85"/>
      <c r="XS88" s="85"/>
      <c r="XT88" s="85"/>
      <c r="XU88" s="85"/>
      <c r="XV88" s="85"/>
      <c r="XW88" s="85"/>
      <c r="XX88" s="85"/>
      <c r="XY88" s="85"/>
      <c r="XZ88" s="85"/>
      <c r="YA88" s="85"/>
      <c r="YB88" s="85"/>
      <c r="YC88" s="85"/>
      <c r="YD88" s="85"/>
      <c r="YE88" s="85"/>
      <c r="YF88" s="85"/>
      <c r="YG88" s="85"/>
      <c r="YH88" s="85"/>
      <c r="YI88" s="85"/>
      <c r="YJ88" s="85"/>
      <c r="YK88" s="85"/>
      <c r="YL88" s="85"/>
      <c r="YM88" s="85"/>
      <c r="YN88" s="85"/>
      <c r="YO88" s="85"/>
      <c r="YP88" s="85"/>
      <c r="YQ88" s="85"/>
      <c r="YR88" s="85"/>
      <c r="YS88" s="85"/>
      <c r="YT88" s="85"/>
      <c r="YU88" s="85"/>
      <c r="YV88" s="85"/>
      <c r="YW88" s="85"/>
      <c r="YX88" s="85"/>
      <c r="YY88" s="85"/>
      <c r="YZ88" s="85"/>
      <c r="ZA88" s="85"/>
      <c r="ZB88" s="85"/>
      <c r="ZC88" s="85"/>
      <c r="ZD88" s="85"/>
      <c r="ZE88" s="85"/>
      <c r="ZF88" s="85"/>
      <c r="ZG88" s="85"/>
      <c r="ZH88" s="85"/>
      <c r="ZI88" s="85"/>
      <c r="ZJ88" s="85"/>
      <c r="ZK88" s="85"/>
      <c r="ZL88" s="85"/>
      <c r="ZM88" s="85"/>
      <c r="ZN88" s="85"/>
      <c r="ZO88" s="85"/>
      <c r="ZP88" s="85"/>
      <c r="ZQ88" s="85"/>
      <c r="ZR88" s="85"/>
      <c r="ZS88" s="85"/>
      <c r="ZT88" s="85"/>
      <c r="ZU88" s="85"/>
      <c r="ZV88" s="85"/>
      <c r="ZW88" s="85"/>
      <c r="ZX88" s="85"/>
      <c r="ZY88" s="85"/>
      <c r="ZZ88" s="85"/>
      <c r="AAA88" s="85"/>
      <c r="AAB88" s="85"/>
      <c r="AAC88" s="85"/>
      <c r="AAD88" s="85"/>
      <c r="AAE88" s="85"/>
      <c r="AAF88" s="85"/>
      <c r="AAG88" s="85"/>
      <c r="AAH88" s="85"/>
      <c r="AAI88" s="85"/>
      <c r="AAJ88" s="85"/>
      <c r="AAK88" s="85"/>
      <c r="AAL88" s="85"/>
      <c r="AAM88" s="85"/>
      <c r="AAN88" s="85"/>
      <c r="AAO88" s="85"/>
      <c r="AAP88" s="85"/>
      <c r="AAQ88" s="85"/>
      <c r="AAR88" s="85"/>
      <c r="AAS88" s="85"/>
      <c r="AAT88" s="85"/>
      <c r="AAU88" s="85"/>
      <c r="AAV88" s="85"/>
      <c r="AAW88" s="85"/>
      <c r="AAX88" s="85"/>
      <c r="AAY88" s="85"/>
      <c r="AAZ88" s="85"/>
      <c r="ABA88" s="85"/>
      <c r="ABB88" s="85"/>
      <c r="ABC88" s="85"/>
      <c r="ABD88" s="85"/>
      <c r="ABE88" s="85"/>
      <c r="ABF88" s="85"/>
      <c r="ABG88" s="85"/>
      <c r="ABH88" s="85"/>
      <c r="ABI88" s="85"/>
      <c r="ABJ88" s="85"/>
      <c r="ABK88" s="85"/>
      <c r="ABL88" s="85"/>
      <c r="ABM88" s="85"/>
      <c r="ABN88" s="85"/>
      <c r="ABO88" s="85"/>
      <c r="ABP88" s="85"/>
      <c r="ABQ88" s="85"/>
      <c r="ABR88" s="85"/>
      <c r="ABS88" s="85"/>
      <c r="ABT88" s="85"/>
      <c r="ABU88" s="85"/>
      <c r="ABV88" s="85"/>
      <c r="ABW88" s="85"/>
      <c r="ABX88" s="85"/>
      <c r="ABY88" s="85"/>
      <c r="ABZ88" s="85"/>
      <c r="ACA88" s="85"/>
      <c r="ACB88" s="85"/>
      <c r="ACC88" s="85"/>
      <c r="ACD88" s="85"/>
      <c r="ACE88" s="85"/>
      <c r="ACF88" s="85"/>
      <c r="ACG88" s="85"/>
      <c r="ACH88" s="85"/>
      <c r="ACI88" s="85"/>
      <c r="ACJ88" s="85"/>
      <c r="ACK88" s="85"/>
      <c r="ACL88" s="85"/>
      <c r="ACM88" s="85"/>
      <c r="ACN88" s="85"/>
      <c r="ACO88" s="85"/>
      <c r="ACP88" s="85"/>
      <c r="ACQ88" s="85"/>
      <c r="ACR88" s="85"/>
      <c r="ACS88" s="85"/>
      <c r="ACT88" s="85"/>
      <c r="ACU88" s="85"/>
      <c r="ACV88" s="85"/>
      <c r="ACW88" s="85"/>
      <c r="ACX88" s="85"/>
      <c r="ACY88" s="85"/>
      <c r="ACZ88" s="85"/>
      <c r="ADA88" s="85"/>
      <c r="ADB88" s="85"/>
      <c r="ADC88" s="85"/>
      <c r="ADD88" s="85"/>
      <c r="ADE88" s="85"/>
      <c r="ADF88" s="85"/>
      <c r="ADG88" s="85"/>
      <c r="ADH88" s="85"/>
      <c r="ADI88" s="85"/>
      <c r="ADJ88" s="85"/>
      <c r="ADK88" s="85"/>
      <c r="ADL88" s="85"/>
      <c r="ADM88" s="85"/>
      <c r="ADN88" s="85"/>
      <c r="ADO88" s="85"/>
      <c r="ADP88" s="85"/>
      <c r="ADQ88" s="85"/>
      <c r="ADR88" s="85"/>
      <c r="ADS88" s="85"/>
      <c r="ADT88" s="85"/>
      <c r="ADU88" s="85"/>
      <c r="ADV88" s="85"/>
      <c r="ADW88" s="85"/>
      <c r="ADX88" s="85"/>
      <c r="ADY88" s="85"/>
      <c r="ADZ88" s="85"/>
      <c r="AEA88" s="85"/>
      <c r="AEB88" s="85"/>
      <c r="AEC88" s="85"/>
      <c r="AED88" s="85"/>
      <c r="AEE88" s="85"/>
      <c r="AEF88" s="85"/>
      <c r="AEG88" s="85"/>
      <c r="AEH88" s="85"/>
      <c r="AEI88" s="85"/>
      <c r="AEJ88" s="85"/>
      <c r="AEK88" s="85"/>
      <c r="AEL88" s="85"/>
      <c r="AEM88" s="85"/>
      <c r="AEN88" s="85"/>
      <c r="AEO88" s="85"/>
      <c r="AEP88" s="85"/>
      <c r="AEQ88" s="85"/>
      <c r="AER88" s="85"/>
      <c r="AES88" s="85"/>
      <c r="AET88" s="85"/>
      <c r="AEU88" s="85"/>
      <c r="AEV88" s="85"/>
      <c r="AEW88" s="85"/>
      <c r="AEX88" s="85"/>
      <c r="AEY88" s="85"/>
      <c r="AEZ88" s="85"/>
      <c r="AFA88" s="85"/>
      <c r="AFB88" s="85"/>
      <c r="AFC88" s="85"/>
      <c r="AFD88" s="85"/>
      <c r="AFE88" s="85"/>
      <c r="AFF88" s="85"/>
      <c r="AFG88" s="85"/>
      <c r="AFH88" s="85"/>
      <c r="AFI88" s="85"/>
      <c r="AFJ88" s="85"/>
      <c r="AFK88" s="85"/>
      <c r="AFL88" s="85"/>
      <c r="AFM88" s="85"/>
      <c r="AFN88" s="85"/>
      <c r="AFO88" s="85"/>
      <c r="AFP88" s="85"/>
      <c r="AFQ88" s="85"/>
      <c r="AFR88" s="85"/>
      <c r="AFS88" s="85"/>
      <c r="AFT88" s="85"/>
      <c r="AFU88" s="85"/>
      <c r="AFV88" s="85"/>
      <c r="AFW88" s="85"/>
      <c r="AFX88" s="85"/>
      <c r="AFY88" s="85"/>
      <c r="AFZ88" s="85"/>
      <c r="AGA88" s="85"/>
      <c r="AGB88" s="85"/>
      <c r="AGC88" s="85"/>
      <c r="AGD88" s="85"/>
      <c r="AGE88" s="85"/>
      <c r="AGF88" s="85"/>
      <c r="AGG88" s="85"/>
      <c r="AGH88" s="85"/>
      <c r="AGI88" s="85"/>
      <c r="AGJ88" s="85"/>
      <c r="AGK88" s="85"/>
      <c r="AGL88" s="85"/>
      <c r="AGM88" s="85"/>
      <c r="AGN88" s="85"/>
      <c r="AGO88" s="85"/>
      <c r="AGP88" s="85"/>
      <c r="AGQ88" s="85"/>
      <c r="AGR88" s="85"/>
      <c r="AGS88" s="85"/>
      <c r="AGT88" s="85"/>
      <c r="AGU88" s="85"/>
      <c r="AGV88" s="85"/>
      <c r="AGW88" s="85"/>
      <c r="AGX88" s="85"/>
      <c r="AGY88" s="85"/>
      <c r="AGZ88" s="85"/>
      <c r="AHA88" s="85"/>
      <c r="AHB88" s="85"/>
      <c r="AHC88" s="85"/>
      <c r="AHD88" s="85"/>
      <c r="AHE88" s="85"/>
      <c r="AHF88" s="85"/>
      <c r="AHG88" s="85"/>
      <c r="AHH88" s="85"/>
      <c r="AHI88" s="85"/>
      <c r="AHJ88" s="85"/>
      <c r="AHK88" s="85"/>
      <c r="AHL88" s="85"/>
      <c r="AHM88" s="85"/>
      <c r="AHN88" s="85"/>
      <c r="AHO88" s="85"/>
      <c r="AHP88" s="85"/>
      <c r="AHQ88" s="85"/>
      <c r="AHR88" s="85"/>
      <c r="AHS88" s="85"/>
      <c r="AHT88" s="85"/>
      <c r="AHU88" s="85"/>
      <c r="AHV88" s="85"/>
      <c r="AHW88" s="85"/>
      <c r="AHX88" s="85"/>
      <c r="AHY88" s="85"/>
      <c r="AHZ88" s="85"/>
      <c r="AIA88" s="85"/>
      <c r="AIB88" s="85"/>
      <c r="AIC88" s="85"/>
      <c r="AID88" s="85"/>
      <c r="AIE88" s="85"/>
      <c r="AIF88" s="85"/>
      <c r="AIG88" s="85"/>
      <c r="AIH88" s="85"/>
      <c r="AII88" s="85"/>
      <c r="AIJ88" s="85"/>
      <c r="AIK88" s="85"/>
      <c r="AIL88" s="85"/>
      <c r="AIM88" s="85"/>
      <c r="AIN88" s="85"/>
      <c r="AIO88" s="85"/>
      <c r="AIP88" s="85"/>
      <c r="AIQ88" s="85"/>
      <c r="AIR88" s="85"/>
      <c r="AIS88" s="85"/>
      <c r="AIT88" s="85"/>
      <c r="AIU88" s="85"/>
      <c r="AIV88" s="85"/>
      <c r="AIW88" s="85"/>
      <c r="AIX88" s="85"/>
      <c r="AIY88" s="85"/>
      <c r="AIZ88" s="85"/>
      <c r="AJA88" s="85"/>
      <c r="AJB88" s="85"/>
      <c r="AJC88" s="85"/>
      <c r="AJD88" s="85"/>
      <c r="AJE88" s="85"/>
      <c r="AJF88" s="85"/>
      <c r="AJG88" s="85"/>
      <c r="AJH88" s="85"/>
      <c r="AJI88" s="85"/>
      <c r="AJJ88" s="85"/>
      <c r="AJK88" s="85"/>
      <c r="AJL88" s="85"/>
      <c r="AJM88" s="85"/>
      <c r="AJN88" s="85"/>
      <c r="AJO88" s="85"/>
      <c r="AJP88" s="85"/>
      <c r="AJQ88" s="85"/>
      <c r="AJR88" s="85"/>
      <c r="AJS88" s="85"/>
      <c r="AJT88" s="85"/>
      <c r="AJU88" s="85"/>
      <c r="AJV88" s="85"/>
      <c r="AJW88" s="85"/>
      <c r="AJX88" s="85"/>
      <c r="AJY88" s="85"/>
      <c r="AJZ88" s="85"/>
      <c r="AKA88" s="85"/>
      <c r="AKB88" s="85"/>
      <c r="AKC88" s="85"/>
      <c r="AKD88" s="85"/>
      <c r="AKE88" s="85"/>
      <c r="AKF88" s="85"/>
      <c r="AKG88" s="85"/>
      <c r="AKH88" s="85"/>
      <c r="AKI88" s="85"/>
      <c r="AKJ88" s="85"/>
      <c r="AKK88" s="85"/>
      <c r="AKL88" s="85"/>
      <c r="AKM88" s="85"/>
      <c r="AKN88" s="85"/>
      <c r="AKO88" s="85"/>
      <c r="AKP88" s="85"/>
      <c r="AKQ88" s="85"/>
      <c r="AKR88" s="85"/>
      <c r="AKS88" s="85"/>
      <c r="AKT88" s="85"/>
      <c r="AKU88" s="85"/>
      <c r="AKV88" s="85"/>
      <c r="AKW88" s="85"/>
      <c r="AKX88" s="85"/>
      <c r="AKY88" s="85"/>
      <c r="AKZ88" s="85"/>
      <c r="ALA88" s="85"/>
      <c r="ALB88" s="85"/>
      <c r="ALC88" s="85"/>
      <c r="ALD88" s="85"/>
      <c r="ALE88" s="85"/>
      <c r="ALF88" s="85"/>
      <c r="ALG88" s="85"/>
      <c r="ALH88" s="85"/>
      <c r="ALI88" s="85"/>
      <c r="ALJ88" s="85"/>
      <c r="ALK88" s="85"/>
      <c r="ALL88" s="85"/>
      <c r="ALM88" s="85"/>
      <c r="ALN88" s="85"/>
      <c r="ALO88" s="85"/>
      <c r="ALP88" s="85"/>
      <c r="ALQ88" s="85"/>
      <c r="ALR88" s="85"/>
      <c r="ALS88" s="85"/>
      <c r="ALT88" s="85"/>
      <c r="ALU88" s="85"/>
      <c r="ALV88" s="85"/>
      <c r="ALW88" s="85"/>
      <c r="ALX88" s="85"/>
      <c r="ALY88" s="85"/>
      <c r="ALZ88" s="85"/>
      <c r="AMA88" s="85"/>
      <c r="AMB88" s="85"/>
      <c r="AMC88" s="85"/>
      <c r="AMD88" s="85"/>
      <c r="AME88" s="85"/>
      <c r="AMF88" s="85"/>
      <c r="AMG88" s="85"/>
      <c r="AMH88" s="85"/>
      <c r="AMI88" s="85"/>
      <c r="AMJ88" s="85"/>
      <c r="AMK88" s="85"/>
      <c r="AML88" s="85"/>
      <c r="AMM88" s="85"/>
      <c r="AMN88" s="85"/>
      <c r="AMO88" s="85"/>
      <c r="AMP88" s="85"/>
      <c r="AMQ88" s="85"/>
      <c r="AMR88" s="85"/>
      <c r="AMS88" s="85"/>
      <c r="AMT88" s="85"/>
      <c r="AMU88" s="85"/>
      <c r="AMV88" s="85"/>
      <c r="AMW88" s="85"/>
      <c r="AMX88" s="85"/>
      <c r="AMY88" s="85"/>
      <c r="AMZ88" s="85"/>
      <c r="ANA88" s="85"/>
      <c r="ANB88" s="85"/>
      <c r="ANC88" s="85"/>
      <c r="AND88" s="85"/>
      <c r="ANE88" s="85"/>
      <c r="ANF88" s="85"/>
      <c r="ANG88" s="85"/>
      <c r="ANH88" s="85"/>
      <c r="ANI88" s="85"/>
      <c r="ANJ88" s="85"/>
      <c r="ANK88" s="85"/>
      <c r="ANL88" s="85"/>
      <c r="ANM88" s="85"/>
      <c r="ANN88" s="85"/>
      <c r="ANO88" s="85"/>
      <c r="ANP88" s="85"/>
      <c r="ANQ88" s="85"/>
      <c r="ANR88" s="85"/>
      <c r="ANS88" s="85"/>
      <c r="ANT88" s="85"/>
      <c r="ANU88" s="85"/>
      <c r="ANV88" s="85"/>
      <c r="ANW88" s="85"/>
      <c r="ANX88" s="85"/>
      <c r="ANY88" s="85"/>
      <c r="ANZ88" s="85"/>
      <c r="AOA88" s="85"/>
      <c r="AOB88" s="85"/>
      <c r="AOC88" s="85"/>
      <c r="AOD88" s="85"/>
      <c r="AOE88" s="85"/>
      <c r="AOF88" s="85"/>
      <c r="AOG88" s="85"/>
      <c r="AOH88" s="85"/>
      <c r="AOI88" s="85"/>
      <c r="AOJ88" s="85"/>
      <c r="AOK88" s="85"/>
      <c r="AOL88" s="85"/>
      <c r="AOM88" s="85"/>
      <c r="AON88" s="85"/>
      <c r="AOO88" s="85"/>
      <c r="AOP88" s="85"/>
      <c r="AOQ88" s="85"/>
      <c r="AOR88" s="85"/>
      <c r="AOS88" s="85"/>
      <c r="AOT88" s="85"/>
      <c r="AOU88" s="85"/>
      <c r="AOV88" s="85"/>
      <c r="AOW88" s="85"/>
      <c r="AOX88" s="85"/>
      <c r="AOY88" s="85"/>
      <c r="AOZ88" s="85"/>
      <c r="APA88" s="85"/>
      <c r="APB88" s="85"/>
      <c r="APC88" s="85"/>
      <c r="APD88" s="85"/>
      <c r="APE88" s="85"/>
      <c r="APF88" s="85"/>
      <c r="APG88" s="85"/>
      <c r="APH88" s="85"/>
      <c r="API88" s="85"/>
      <c r="APJ88" s="85"/>
      <c r="APK88" s="85"/>
      <c r="APL88" s="85"/>
      <c r="APM88" s="85"/>
      <c r="APN88" s="85"/>
      <c r="APO88" s="85"/>
      <c r="APP88" s="85"/>
      <c r="APQ88" s="85"/>
      <c r="APR88" s="85"/>
      <c r="APS88" s="85"/>
      <c r="APT88" s="85"/>
      <c r="APU88" s="85"/>
      <c r="APV88" s="85"/>
      <c r="APW88" s="85"/>
      <c r="APX88" s="85"/>
      <c r="APY88" s="85"/>
      <c r="APZ88" s="85"/>
      <c r="AQA88" s="85"/>
      <c r="AQB88" s="85"/>
      <c r="AQC88" s="85"/>
      <c r="AQD88" s="85"/>
      <c r="AQE88" s="85"/>
      <c r="AQF88" s="85"/>
      <c r="AQG88" s="85"/>
      <c r="AQH88" s="85"/>
      <c r="AQI88" s="85"/>
      <c r="AQJ88" s="85"/>
      <c r="AQK88" s="85"/>
      <c r="AQL88" s="85"/>
      <c r="AQM88" s="85"/>
      <c r="AQN88" s="85"/>
      <c r="AQO88" s="85"/>
      <c r="AQP88" s="85"/>
      <c r="AQQ88" s="85"/>
      <c r="AQR88" s="85"/>
      <c r="AQS88" s="85"/>
      <c r="AQT88" s="85"/>
      <c r="AQU88" s="85"/>
      <c r="AQV88" s="85"/>
      <c r="AQW88" s="85"/>
      <c r="AQX88" s="85"/>
      <c r="AQY88" s="85"/>
      <c r="AQZ88" s="85"/>
      <c r="ARA88" s="85"/>
      <c r="ARB88" s="85"/>
      <c r="ARC88" s="85"/>
      <c r="ARD88" s="85"/>
      <c r="ARE88" s="85"/>
      <c r="ARF88" s="85"/>
      <c r="ARG88" s="85"/>
      <c r="ARH88" s="85"/>
      <c r="ARI88" s="85"/>
      <c r="ARJ88" s="85"/>
      <c r="ARK88" s="85"/>
      <c r="ARL88" s="85"/>
      <c r="ARM88" s="85"/>
      <c r="ARN88" s="85"/>
      <c r="ARO88" s="85"/>
      <c r="ARP88" s="85"/>
      <c r="ARQ88" s="85"/>
      <c r="ARR88" s="85"/>
      <c r="ARS88" s="85"/>
      <c r="ART88" s="85"/>
      <c r="ARU88" s="85"/>
      <c r="ARV88" s="85"/>
      <c r="ARW88" s="85"/>
      <c r="ARX88" s="85"/>
      <c r="ARY88" s="85"/>
      <c r="ARZ88" s="85"/>
      <c r="ASA88" s="85"/>
      <c r="ASB88" s="85"/>
      <c r="ASC88" s="85"/>
      <c r="ASD88" s="85"/>
      <c r="ASE88" s="85"/>
      <c r="ASF88" s="85"/>
      <c r="ASG88" s="85"/>
      <c r="ASH88" s="85"/>
      <c r="ASI88" s="85"/>
      <c r="ASJ88" s="85"/>
      <c r="ASK88" s="85"/>
      <c r="ASL88" s="85"/>
      <c r="ASM88" s="85"/>
      <c r="ASN88" s="85"/>
      <c r="ASO88" s="85"/>
      <c r="ASP88" s="85"/>
      <c r="ASQ88" s="85"/>
      <c r="ASR88" s="85"/>
      <c r="ASS88" s="85"/>
      <c r="AST88" s="85"/>
      <c r="ASU88" s="85"/>
      <c r="ASV88" s="85"/>
      <c r="ASW88" s="85"/>
      <c r="ASX88" s="85"/>
      <c r="ASY88" s="85"/>
      <c r="ASZ88" s="85"/>
      <c r="ATA88" s="85"/>
      <c r="ATB88" s="85"/>
      <c r="ATC88" s="85"/>
      <c r="ATD88" s="85"/>
      <c r="ATE88" s="85"/>
      <c r="ATF88" s="85"/>
      <c r="ATG88" s="85"/>
      <c r="ATH88" s="85"/>
      <c r="ATI88" s="85"/>
      <c r="ATJ88" s="85"/>
      <c r="ATK88" s="85"/>
      <c r="ATL88" s="85"/>
      <c r="ATM88" s="85"/>
      <c r="ATN88" s="85"/>
      <c r="ATO88" s="85"/>
      <c r="ATP88" s="85"/>
      <c r="ATQ88" s="85"/>
      <c r="ATR88" s="85"/>
      <c r="ATS88" s="85"/>
      <c r="ATT88" s="85"/>
      <c r="ATU88" s="85"/>
      <c r="ATV88" s="85"/>
      <c r="ATW88" s="85"/>
      <c r="ATX88" s="85"/>
      <c r="ATY88" s="85"/>
      <c r="ATZ88" s="85"/>
      <c r="AUA88" s="85"/>
      <c r="AUB88" s="85"/>
      <c r="AUC88" s="85"/>
      <c r="AUD88" s="85"/>
      <c r="AUE88" s="85"/>
      <c r="AUF88" s="85"/>
      <c r="AUG88" s="85"/>
      <c r="AUH88" s="85"/>
      <c r="AUI88" s="85"/>
      <c r="AUJ88" s="85"/>
      <c r="AUK88" s="85"/>
      <c r="AUL88" s="85"/>
      <c r="AUM88" s="85"/>
      <c r="AUN88" s="85"/>
      <c r="AUO88" s="85"/>
      <c r="AUP88" s="85"/>
      <c r="AUQ88" s="85"/>
      <c r="AUR88" s="85"/>
      <c r="AUS88" s="85"/>
      <c r="AUT88" s="85"/>
      <c r="AUU88" s="85"/>
      <c r="AUV88" s="85"/>
      <c r="AUW88" s="85"/>
      <c r="AUX88" s="85"/>
      <c r="AUY88" s="85"/>
      <c r="AUZ88" s="85"/>
      <c r="AVA88" s="85"/>
      <c r="AVB88" s="85"/>
      <c r="AVC88" s="85"/>
      <c r="AVD88" s="85"/>
      <c r="AVE88" s="85"/>
      <c r="AVF88" s="85"/>
      <c r="AVG88" s="85"/>
      <c r="AVH88" s="85"/>
      <c r="AVI88" s="85"/>
      <c r="AVJ88" s="85"/>
      <c r="AVK88" s="85"/>
      <c r="AVL88" s="85"/>
      <c r="AVM88" s="85"/>
      <c r="AVN88" s="85"/>
      <c r="AVO88" s="85"/>
      <c r="AVP88" s="85"/>
      <c r="AVQ88" s="85"/>
      <c r="AVR88" s="85"/>
      <c r="AVS88" s="85"/>
      <c r="AVT88" s="85"/>
      <c r="AVU88" s="85"/>
      <c r="AVV88" s="85"/>
      <c r="AVW88" s="85"/>
      <c r="AVX88" s="85"/>
      <c r="AVY88" s="85"/>
      <c r="AVZ88" s="85"/>
      <c r="AWA88" s="85"/>
      <c r="AWB88" s="85"/>
      <c r="AWC88" s="85"/>
      <c r="AWD88" s="85"/>
      <c r="AWE88" s="85"/>
      <c r="AWF88" s="85"/>
      <c r="AWG88" s="85"/>
      <c r="AWH88" s="85"/>
      <c r="AWI88" s="85"/>
      <c r="AWJ88" s="85"/>
      <c r="AWK88" s="85"/>
      <c r="AWL88" s="85"/>
      <c r="AWM88" s="85"/>
      <c r="AWN88" s="85"/>
      <c r="AWO88" s="85"/>
      <c r="AWP88" s="85"/>
      <c r="AWQ88" s="85"/>
      <c r="AWR88" s="85"/>
      <c r="AWS88" s="85"/>
      <c r="AWT88" s="85"/>
      <c r="AWU88" s="85"/>
      <c r="AWV88" s="85"/>
      <c r="AWW88" s="85"/>
      <c r="AWX88" s="85"/>
      <c r="AWY88" s="85"/>
      <c r="AWZ88" s="85"/>
      <c r="AXA88" s="85"/>
      <c r="AXB88" s="85"/>
      <c r="AXC88" s="85"/>
      <c r="AXD88" s="85"/>
      <c r="AXE88" s="85"/>
      <c r="AXF88" s="85"/>
      <c r="AXG88" s="85"/>
      <c r="AXH88" s="85"/>
      <c r="AXI88" s="85"/>
      <c r="AXJ88" s="85"/>
      <c r="AXK88" s="85"/>
      <c r="AXL88" s="85"/>
      <c r="AXM88" s="85"/>
      <c r="AXN88" s="85"/>
      <c r="AXO88" s="85"/>
      <c r="AXP88" s="85"/>
      <c r="AXQ88" s="85"/>
      <c r="AXR88" s="85"/>
      <c r="AXS88" s="85"/>
      <c r="AXT88" s="85"/>
      <c r="AXU88" s="85"/>
      <c r="AXV88" s="85"/>
      <c r="AXW88" s="85"/>
      <c r="AXX88" s="85"/>
      <c r="AXY88" s="85"/>
      <c r="AXZ88" s="85"/>
      <c r="AYA88" s="85"/>
      <c r="AYB88" s="85"/>
      <c r="AYC88" s="85"/>
      <c r="AYD88" s="85"/>
      <c r="AYE88" s="85"/>
      <c r="AYF88" s="85"/>
      <c r="AYG88" s="85"/>
      <c r="AYH88" s="85"/>
      <c r="AYI88" s="85"/>
      <c r="AYJ88" s="85"/>
      <c r="AYK88" s="85"/>
      <c r="AYL88" s="85"/>
      <c r="AYM88" s="85"/>
      <c r="AYN88" s="85"/>
      <c r="AYO88" s="85"/>
      <c r="AYP88" s="85"/>
      <c r="AYQ88" s="85"/>
      <c r="AYR88" s="85"/>
      <c r="AYS88" s="85"/>
      <c r="AYT88" s="85"/>
      <c r="AYU88" s="85"/>
      <c r="AYV88" s="85"/>
      <c r="AYW88" s="85"/>
      <c r="AYX88" s="85"/>
      <c r="AYY88" s="85"/>
      <c r="AYZ88" s="85"/>
      <c r="AZA88" s="85"/>
      <c r="AZB88" s="85"/>
      <c r="AZC88" s="85"/>
      <c r="AZD88" s="85"/>
      <c r="AZE88" s="85"/>
      <c r="AZF88" s="85"/>
      <c r="AZG88" s="85"/>
      <c r="AZH88" s="85"/>
      <c r="AZI88" s="85"/>
      <c r="AZJ88" s="85"/>
      <c r="AZK88" s="85"/>
      <c r="AZL88" s="85"/>
      <c r="AZM88" s="85"/>
      <c r="AZN88" s="85"/>
      <c r="AZO88" s="85"/>
      <c r="AZP88" s="85"/>
      <c r="AZQ88" s="85"/>
      <c r="AZR88" s="85"/>
      <c r="AZS88" s="85"/>
      <c r="AZT88" s="85"/>
      <c r="AZU88" s="85"/>
      <c r="AZV88" s="85"/>
      <c r="AZW88" s="85"/>
      <c r="AZX88" s="85"/>
      <c r="AZY88" s="85"/>
      <c r="AZZ88" s="85"/>
      <c r="BAA88" s="85"/>
      <c r="BAB88" s="85"/>
      <c r="BAC88" s="85"/>
      <c r="BAD88" s="85"/>
      <c r="BAE88" s="85"/>
      <c r="BAF88" s="85"/>
      <c r="BAG88" s="85"/>
      <c r="BAH88" s="85"/>
      <c r="BAI88" s="85"/>
      <c r="BAJ88" s="85"/>
      <c r="BAK88" s="85"/>
      <c r="BAL88" s="85"/>
      <c r="BAM88" s="85"/>
      <c r="BAN88" s="85"/>
      <c r="BAO88" s="85"/>
      <c r="BAP88" s="85"/>
      <c r="BAQ88" s="85"/>
      <c r="BAR88" s="85"/>
      <c r="BAS88" s="85"/>
      <c r="BAT88" s="85"/>
      <c r="BAU88" s="85"/>
      <c r="BAV88" s="85"/>
      <c r="BAW88" s="85"/>
      <c r="BAX88" s="85"/>
      <c r="BAY88" s="85"/>
      <c r="BAZ88" s="85"/>
      <c r="BBA88" s="85"/>
      <c r="BBB88" s="85"/>
      <c r="BBC88" s="85"/>
      <c r="BBD88" s="85"/>
      <c r="BBE88" s="85"/>
      <c r="BBF88" s="85"/>
      <c r="BBG88" s="85"/>
      <c r="BBH88" s="85"/>
      <c r="BBI88" s="85"/>
      <c r="BBJ88" s="85"/>
      <c r="BBK88" s="85"/>
      <c r="BBL88" s="85"/>
      <c r="BBM88" s="85"/>
      <c r="BBN88" s="85"/>
      <c r="BBO88" s="85"/>
      <c r="BBP88" s="85"/>
      <c r="BBQ88" s="85"/>
      <c r="BBR88" s="85"/>
      <c r="BBS88" s="85"/>
      <c r="BBT88" s="85"/>
      <c r="BBU88" s="85"/>
      <c r="BBV88" s="85"/>
      <c r="BBW88" s="85"/>
      <c r="BBX88" s="85"/>
      <c r="BBY88" s="85"/>
      <c r="BBZ88" s="85"/>
      <c r="BCA88" s="85"/>
      <c r="BCB88" s="85"/>
      <c r="BCC88" s="85"/>
      <c r="BCD88" s="85"/>
      <c r="BCE88" s="85"/>
      <c r="BCF88" s="85"/>
      <c r="BCG88" s="85"/>
      <c r="BCH88" s="85"/>
      <c r="BCI88" s="85"/>
      <c r="BCJ88" s="85"/>
      <c r="BCK88" s="85"/>
      <c r="BCL88" s="85"/>
      <c r="BCM88" s="85"/>
      <c r="BCN88" s="85"/>
      <c r="BCO88" s="85"/>
      <c r="BCP88" s="85"/>
      <c r="BCQ88" s="85"/>
      <c r="BCR88" s="85"/>
      <c r="BCS88" s="85"/>
      <c r="BCT88" s="85"/>
      <c r="BCU88" s="85"/>
      <c r="BCV88" s="85"/>
      <c r="BCW88" s="85"/>
      <c r="BCX88" s="85"/>
      <c r="BCY88" s="85"/>
      <c r="BCZ88" s="85"/>
      <c r="BDA88" s="85"/>
      <c r="BDB88" s="85"/>
      <c r="BDC88" s="85"/>
      <c r="BDD88" s="85"/>
      <c r="BDE88" s="85"/>
      <c r="BDF88" s="85"/>
      <c r="BDG88" s="85"/>
      <c r="BDH88" s="85"/>
      <c r="BDI88" s="85"/>
      <c r="BDJ88" s="85"/>
      <c r="BDK88" s="85"/>
      <c r="BDL88" s="85"/>
      <c r="BDM88" s="85"/>
      <c r="BDN88" s="85"/>
      <c r="BDO88" s="85"/>
      <c r="BDP88" s="85"/>
      <c r="BDQ88" s="85"/>
      <c r="BDR88" s="85"/>
      <c r="BDS88" s="85"/>
      <c r="BDT88" s="85"/>
      <c r="BDU88" s="85"/>
      <c r="BDV88" s="85"/>
      <c r="BDW88" s="85"/>
      <c r="BDX88" s="85"/>
      <c r="BDY88" s="85"/>
      <c r="BDZ88" s="85"/>
      <c r="BEA88" s="85"/>
      <c r="BEB88" s="85"/>
      <c r="BEC88" s="85"/>
      <c r="BED88" s="85"/>
      <c r="BEE88" s="85"/>
      <c r="BEF88" s="85"/>
      <c r="BEG88" s="85"/>
      <c r="BEH88" s="85"/>
      <c r="BEI88" s="85"/>
      <c r="BEJ88" s="85"/>
      <c r="BEK88" s="85"/>
      <c r="BEL88" s="85"/>
      <c r="BEM88" s="85"/>
      <c r="BEN88" s="85"/>
      <c r="BEO88" s="85"/>
      <c r="BEP88" s="85"/>
      <c r="BEQ88" s="85"/>
      <c r="BER88" s="85"/>
      <c r="BES88" s="85"/>
      <c r="BET88" s="85"/>
      <c r="BEU88" s="85"/>
      <c r="BEV88" s="85"/>
      <c r="BEW88" s="85"/>
      <c r="BEX88" s="85"/>
      <c r="BEY88" s="85"/>
      <c r="BEZ88" s="85"/>
      <c r="BFA88" s="85"/>
      <c r="BFB88" s="85"/>
      <c r="BFC88" s="85"/>
      <c r="BFD88" s="85"/>
      <c r="BFE88" s="85"/>
      <c r="BFF88" s="85"/>
      <c r="BFG88" s="85"/>
      <c r="BFH88" s="85"/>
      <c r="BFI88" s="85"/>
      <c r="BFJ88" s="85"/>
      <c r="BFK88" s="85"/>
      <c r="BFL88" s="85"/>
      <c r="BFM88" s="85"/>
      <c r="BFN88" s="85"/>
      <c r="BFO88" s="85"/>
      <c r="BFP88" s="85"/>
      <c r="BFQ88" s="85"/>
      <c r="BFR88" s="85"/>
      <c r="BFS88" s="85"/>
      <c r="BFT88" s="85"/>
      <c r="BFU88" s="85"/>
      <c r="BFV88" s="85"/>
      <c r="BFW88" s="85"/>
      <c r="BFX88" s="85"/>
      <c r="BFY88" s="85"/>
      <c r="BFZ88" s="85"/>
      <c r="BGA88" s="85"/>
      <c r="BGB88" s="85"/>
      <c r="BGC88" s="85"/>
      <c r="BGD88" s="85"/>
      <c r="BGE88" s="85"/>
      <c r="BGF88" s="85"/>
      <c r="BGG88" s="85"/>
      <c r="BGH88" s="85"/>
      <c r="BGI88" s="85"/>
      <c r="BGJ88" s="85"/>
      <c r="BGK88" s="85"/>
      <c r="BGL88" s="85"/>
      <c r="BGM88" s="85"/>
      <c r="BGN88" s="85"/>
      <c r="BGO88" s="85"/>
      <c r="BGP88" s="85"/>
      <c r="BGQ88" s="85"/>
      <c r="BGR88" s="85"/>
      <c r="BGS88" s="85"/>
      <c r="BGT88" s="85"/>
      <c r="BGU88" s="85"/>
      <c r="BGV88" s="85"/>
      <c r="BGW88" s="85"/>
      <c r="BGX88" s="85"/>
      <c r="BGY88" s="85"/>
      <c r="BGZ88" s="85"/>
      <c r="BHA88" s="85"/>
      <c r="BHB88" s="85"/>
      <c r="BHC88" s="85"/>
      <c r="BHD88" s="85"/>
      <c r="BHE88" s="85"/>
      <c r="BHF88" s="85"/>
      <c r="BHG88" s="85"/>
      <c r="BHH88" s="85"/>
      <c r="BHI88" s="85"/>
      <c r="BHJ88" s="85"/>
      <c r="BHK88" s="85"/>
      <c r="BHL88" s="85"/>
      <c r="BHM88" s="85"/>
      <c r="BHN88" s="85"/>
      <c r="BHO88" s="85"/>
      <c r="BHP88" s="85"/>
      <c r="BHQ88" s="85"/>
      <c r="BHR88" s="85"/>
      <c r="BHS88" s="85"/>
      <c r="BHT88" s="85"/>
      <c r="BHU88" s="85"/>
      <c r="BHV88" s="85"/>
      <c r="BHW88" s="85"/>
      <c r="BHX88" s="85"/>
      <c r="BHY88" s="85"/>
      <c r="BHZ88" s="85"/>
      <c r="BIA88" s="85"/>
      <c r="BIB88" s="85"/>
      <c r="BIC88" s="85"/>
      <c r="BID88" s="85"/>
      <c r="BIE88" s="85"/>
      <c r="BIF88" s="85"/>
      <c r="BIG88" s="85"/>
      <c r="BIH88" s="85"/>
      <c r="BII88" s="85"/>
      <c r="BIJ88" s="85"/>
      <c r="BIK88" s="85"/>
      <c r="BIL88" s="85"/>
      <c r="BIM88" s="85"/>
      <c r="BIN88" s="85"/>
      <c r="BIO88" s="85"/>
      <c r="BIP88" s="85"/>
      <c r="BIQ88" s="85"/>
      <c r="BIR88" s="85"/>
      <c r="BIS88" s="85"/>
      <c r="BIT88" s="85"/>
      <c r="BIU88" s="85"/>
      <c r="BIV88" s="85"/>
      <c r="BIW88" s="85"/>
      <c r="BIX88" s="85"/>
      <c r="BIY88" s="85"/>
      <c r="BIZ88" s="85"/>
      <c r="BJA88" s="85"/>
      <c r="BJB88" s="85"/>
      <c r="BJC88" s="85"/>
      <c r="BJD88" s="85"/>
      <c r="BJE88" s="85"/>
      <c r="BJF88" s="85"/>
      <c r="BJG88" s="85"/>
      <c r="BJH88" s="85"/>
      <c r="BJI88" s="85"/>
      <c r="BJJ88" s="85"/>
      <c r="BJK88" s="85"/>
      <c r="BJL88" s="85"/>
      <c r="BJM88" s="85"/>
      <c r="BJN88" s="85"/>
      <c r="BJO88" s="85"/>
      <c r="BJP88" s="85"/>
      <c r="BJQ88" s="85"/>
      <c r="BJR88" s="85"/>
      <c r="BJS88" s="85"/>
      <c r="BJT88" s="85"/>
      <c r="BJU88" s="85"/>
      <c r="BJV88" s="85"/>
      <c r="BJW88" s="85"/>
      <c r="BJX88" s="85"/>
      <c r="BJY88" s="85"/>
      <c r="BJZ88" s="85"/>
      <c r="BKA88" s="85"/>
      <c r="BKB88" s="85"/>
      <c r="BKC88" s="85"/>
      <c r="BKD88" s="85"/>
      <c r="BKE88" s="85"/>
      <c r="BKF88" s="85"/>
      <c r="BKG88" s="85"/>
      <c r="BKH88" s="85"/>
      <c r="BKI88" s="85"/>
      <c r="BKJ88" s="85"/>
      <c r="BKK88" s="85"/>
      <c r="BKL88" s="85"/>
      <c r="BKM88" s="85"/>
      <c r="BKN88" s="85"/>
      <c r="BKO88" s="85"/>
      <c r="BKP88" s="85"/>
      <c r="BKQ88" s="85"/>
      <c r="BKR88" s="85"/>
      <c r="BKS88" s="85"/>
      <c r="BKT88" s="85"/>
      <c r="BKU88" s="85"/>
      <c r="BKV88" s="85"/>
      <c r="BKW88" s="85"/>
      <c r="BKX88" s="85"/>
      <c r="BKY88" s="85"/>
      <c r="BKZ88" s="85"/>
      <c r="BLA88" s="85"/>
      <c r="BLB88" s="85"/>
      <c r="BLC88" s="85"/>
      <c r="BLD88" s="85"/>
      <c r="BLE88" s="85"/>
      <c r="BLF88" s="85"/>
      <c r="BLG88" s="85"/>
      <c r="BLH88" s="85"/>
      <c r="BLI88" s="85"/>
      <c r="BLJ88" s="85"/>
      <c r="BLK88" s="85"/>
      <c r="BLL88" s="85"/>
      <c r="BLM88" s="85"/>
      <c r="BLN88" s="85"/>
      <c r="BLO88" s="85"/>
      <c r="BLP88" s="85"/>
      <c r="BLQ88" s="85"/>
      <c r="BLR88" s="85"/>
      <c r="BLS88" s="85"/>
      <c r="BLT88" s="85"/>
      <c r="BLU88" s="85"/>
      <c r="BLV88" s="85"/>
      <c r="BLW88" s="85"/>
      <c r="BLX88" s="85"/>
      <c r="BLY88" s="85"/>
      <c r="BLZ88" s="85"/>
      <c r="BMA88" s="85"/>
      <c r="BMB88" s="85"/>
      <c r="BMC88" s="85"/>
      <c r="BMD88" s="85"/>
      <c r="BME88" s="85"/>
      <c r="BMF88" s="85"/>
      <c r="BMG88" s="85"/>
      <c r="BMH88" s="85"/>
      <c r="BMI88" s="85"/>
      <c r="BMJ88" s="85"/>
      <c r="BMK88" s="85"/>
      <c r="BML88" s="85"/>
      <c r="BMM88" s="85"/>
      <c r="BMN88" s="85"/>
      <c r="BMO88" s="85"/>
      <c r="BMP88" s="85"/>
      <c r="BMQ88" s="85"/>
      <c r="BMR88" s="85"/>
      <c r="BMS88" s="85"/>
      <c r="BMT88" s="85"/>
      <c r="BMU88" s="85"/>
      <c r="BMV88" s="85"/>
      <c r="BMW88" s="85"/>
      <c r="BMX88" s="85"/>
      <c r="BMY88" s="85"/>
      <c r="BMZ88" s="85"/>
      <c r="BNA88" s="85"/>
      <c r="BNB88" s="85"/>
      <c r="BNC88" s="85"/>
      <c r="BND88" s="85"/>
      <c r="BNE88" s="85"/>
      <c r="BNF88" s="85"/>
      <c r="BNG88" s="85"/>
      <c r="BNH88" s="85"/>
      <c r="BNI88" s="85"/>
      <c r="BNJ88" s="85"/>
      <c r="BNK88" s="85"/>
      <c r="BNL88" s="85"/>
      <c r="BNM88" s="85"/>
      <c r="BNN88" s="85"/>
      <c r="BNO88" s="85"/>
      <c r="BNP88" s="85"/>
      <c r="BNQ88" s="85"/>
      <c r="BNR88" s="85"/>
      <c r="BNS88" s="85"/>
      <c r="BNT88" s="85"/>
      <c r="BNU88" s="85"/>
      <c r="BNV88" s="85"/>
      <c r="BNW88" s="85"/>
      <c r="BNX88" s="85"/>
      <c r="BNY88" s="85"/>
      <c r="BNZ88" s="85"/>
      <c r="BOA88" s="85"/>
      <c r="BOB88" s="85"/>
      <c r="BOC88" s="85"/>
      <c r="BOD88" s="85"/>
      <c r="BOE88" s="85"/>
      <c r="BOF88" s="85"/>
      <c r="BOG88" s="85"/>
      <c r="BOH88" s="85"/>
      <c r="BOI88" s="85"/>
      <c r="BOJ88" s="85"/>
      <c r="BOK88" s="85"/>
      <c r="BOL88" s="85"/>
      <c r="BOM88" s="85"/>
      <c r="BON88" s="85"/>
      <c r="BOO88" s="85"/>
      <c r="BOP88" s="85"/>
      <c r="BOQ88" s="85"/>
      <c r="BOR88" s="85"/>
      <c r="BOS88" s="85"/>
      <c r="BOT88" s="85"/>
      <c r="BOU88" s="85"/>
      <c r="BOV88" s="85"/>
      <c r="BOW88" s="85"/>
      <c r="BOX88" s="85"/>
      <c r="BOY88" s="85"/>
      <c r="BOZ88" s="85"/>
      <c r="BPA88" s="85"/>
      <c r="BPB88" s="85"/>
      <c r="BPC88" s="85"/>
      <c r="BPD88" s="85"/>
      <c r="BPE88" s="85"/>
      <c r="BPF88" s="85"/>
      <c r="BPG88" s="85"/>
      <c r="BPH88" s="85"/>
      <c r="BPI88" s="85"/>
      <c r="BPJ88" s="85"/>
      <c r="BPK88" s="85"/>
      <c r="BPL88" s="85"/>
      <c r="BPM88" s="85"/>
      <c r="BPN88" s="85"/>
      <c r="BPO88" s="85"/>
      <c r="BPP88" s="85"/>
      <c r="BPQ88" s="85"/>
      <c r="BPR88" s="85"/>
      <c r="BPS88" s="85"/>
      <c r="BPT88" s="85"/>
      <c r="BPU88" s="85"/>
      <c r="BPV88" s="85"/>
      <c r="BPW88" s="85"/>
      <c r="BPX88" s="85"/>
      <c r="BPY88" s="85"/>
      <c r="BPZ88" s="85"/>
      <c r="BQA88" s="85"/>
      <c r="BQB88" s="85"/>
      <c r="BQC88" s="85"/>
      <c r="BQD88" s="85"/>
      <c r="BQE88" s="85"/>
      <c r="BQF88" s="85"/>
      <c r="BQG88" s="85"/>
      <c r="BQH88" s="85"/>
      <c r="BQI88" s="85"/>
      <c r="BQJ88" s="85"/>
      <c r="BQK88" s="85"/>
      <c r="BQL88" s="85"/>
      <c r="BQM88" s="85"/>
      <c r="BQN88" s="85"/>
      <c r="BQO88" s="85"/>
      <c r="BQP88" s="85"/>
      <c r="BQQ88" s="85"/>
      <c r="BQR88" s="85"/>
      <c r="BQS88" s="85"/>
      <c r="BQT88" s="85"/>
      <c r="BQU88" s="85"/>
      <c r="BQV88" s="85"/>
      <c r="BQW88" s="85"/>
      <c r="BQX88" s="85"/>
      <c r="BQY88" s="85"/>
      <c r="BQZ88" s="85"/>
      <c r="BRA88" s="85"/>
      <c r="BRB88" s="85"/>
      <c r="BRC88" s="85"/>
      <c r="BRD88" s="85"/>
      <c r="BRE88" s="85"/>
      <c r="BRF88" s="85"/>
      <c r="BRG88" s="85"/>
      <c r="BRH88" s="85"/>
      <c r="BRI88" s="85"/>
      <c r="BRJ88" s="85"/>
      <c r="BRK88" s="85"/>
      <c r="BRL88" s="85"/>
      <c r="BRM88" s="85"/>
      <c r="BRN88" s="85"/>
      <c r="BRO88" s="85"/>
      <c r="BRP88" s="85"/>
      <c r="BRQ88" s="85"/>
      <c r="BRR88" s="85"/>
      <c r="BRS88" s="85"/>
      <c r="BRT88" s="85"/>
      <c r="BRU88" s="85"/>
      <c r="BRV88" s="85"/>
      <c r="BRW88" s="85"/>
      <c r="BRX88" s="85"/>
      <c r="BRY88" s="85"/>
      <c r="BRZ88" s="85"/>
      <c r="BSA88" s="85"/>
      <c r="BSB88" s="85"/>
      <c r="BSC88" s="85"/>
      <c r="BSD88" s="85"/>
      <c r="BSE88" s="85"/>
      <c r="BSF88" s="85"/>
      <c r="BSG88" s="85"/>
      <c r="BSH88" s="85"/>
      <c r="BSI88" s="85"/>
      <c r="BSJ88" s="85"/>
      <c r="BSK88" s="85"/>
      <c r="BSL88" s="85"/>
      <c r="BSM88" s="85"/>
      <c r="BSN88" s="85"/>
      <c r="BSO88" s="85"/>
      <c r="BSP88" s="85"/>
      <c r="BSQ88" s="85"/>
      <c r="BSR88" s="85"/>
      <c r="BSS88" s="85"/>
      <c r="BST88" s="85"/>
      <c r="BSU88" s="85"/>
      <c r="BSV88" s="85"/>
      <c r="BSW88" s="85"/>
      <c r="BSX88" s="85"/>
      <c r="BSY88" s="85"/>
      <c r="BSZ88" s="85"/>
      <c r="BTA88" s="85"/>
      <c r="BTB88" s="85"/>
      <c r="BTC88" s="85"/>
      <c r="BTD88" s="85"/>
      <c r="BTE88" s="85"/>
      <c r="BTF88" s="85"/>
      <c r="BTG88" s="85"/>
      <c r="BTH88" s="85"/>
      <c r="BTI88" s="85"/>
      <c r="BTJ88" s="85"/>
      <c r="BTK88" s="85"/>
      <c r="BTL88" s="85"/>
      <c r="BTM88" s="85"/>
      <c r="BTN88" s="85"/>
      <c r="BTO88" s="85"/>
      <c r="BTP88" s="85"/>
      <c r="BTQ88" s="85"/>
      <c r="BTR88" s="85"/>
      <c r="BTS88" s="85"/>
      <c r="BTT88" s="85"/>
      <c r="BTU88" s="85"/>
      <c r="BTV88" s="85"/>
      <c r="BTW88" s="85"/>
      <c r="BTX88" s="85"/>
      <c r="BTY88" s="85"/>
      <c r="BTZ88" s="85"/>
      <c r="BUA88" s="85"/>
      <c r="BUB88" s="85"/>
      <c r="BUC88" s="85"/>
      <c r="BUD88" s="85"/>
      <c r="BUE88" s="85"/>
      <c r="BUF88" s="85"/>
      <c r="BUG88" s="85"/>
      <c r="BUH88" s="85"/>
      <c r="BUI88" s="85"/>
      <c r="BUJ88" s="85"/>
      <c r="BUK88" s="85"/>
      <c r="BUL88" s="85"/>
      <c r="BUM88" s="85"/>
      <c r="BUN88" s="85"/>
      <c r="BUO88" s="85"/>
      <c r="BUP88" s="85"/>
      <c r="BUQ88" s="85"/>
      <c r="BUR88" s="85"/>
      <c r="BUS88" s="85"/>
      <c r="BUT88" s="85"/>
      <c r="BUU88" s="85"/>
      <c r="BUV88" s="85"/>
      <c r="BUW88" s="85"/>
      <c r="BUX88" s="85"/>
      <c r="BUY88" s="85"/>
      <c r="BUZ88" s="85"/>
      <c r="BVA88" s="85"/>
      <c r="BVB88" s="85"/>
      <c r="BVC88" s="85"/>
      <c r="BVD88" s="85"/>
      <c r="BVE88" s="85"/>
      <c r="BVF88" s="85"/>
      <c r="BVG88" s="85"/>
      <c r="BVH88" s="85"/>
      <c r="BVI88" s="85"/>
      <c r="BVJ88" s="85"/>
      <c r="BVK88" s="85"/>
      <c r="BVL88" s="85"/>
      <c r="BVM88" s="85"/>
      <c r="BVN88" s="85"/>
      <c r="BVO88" s="85"/>
      <c r="BVP88" s="85"/>
      <c r="BVQ88" s="85"/>
      <c r="BVR88" s="85"/>
      <c r="BVS88" s="85"/>
      <c r="BVT88" s="85"/>
      <c r="BVU88" s="85"/>
      <c r="BVV88" s="85"/>
      <c r="BVW88" s="85"/>
      <c r="BVX88" s="85"/>
      <c r="BVY88" s="85"/>
      <c r="BVZ88" s="85"/>
      <c r="BWA88" s="85"/>
      <c r="BWB88" s="85"/>
      <c r="BWC88" s="85"/>
      <c r="BWD88" s="85"/>
      <c r="BWE88" s="85"/>
      <c r="BWF88" s="85"/>
      <c r="BWG88" s="85"/>
      <c r="BWH88" s="85"/>
      <c r="BWI88" s="85"/>
      <c r="BWJ88" s="85"/>
      <c r="BWK88" s="85"/>
      <c r="BWL88" s="85"/>
      <c r="BWM88" s="85"/>
      <c r="BWN88" s="85"/>
      <c r="BWO88" s="85"/>
      <c r="BWP88" s="85"/>
      <c r="BWQ88" s="85"/>
      <c r="BWR88" s="85"/>
      <c r="BWS88" s="85"/>
      <c r="BWT88" s="85"/>
      <c r="BWU88" s="85"/>
      <c r="BWV88" s="85"/>
      <c r="BWW88" s="85"/>
      <c r="BWX88" s="85"/>
      <c r="BWY88" s="85"/>
      <c r="BWZ88" s="85"/>
      <c r="BXA88" s="85"/>
      <c r="BXB88" s="85"/>
      <c r="BXC88" s="85"/>
      <c r="BXD88" s="85"/>
      <c r="BXE88" s="85"/>
      <c r="BXF88" s="85"/>
      <c r="BXG88" s="85"/>
      <c r="BXH88" s="85"/>
      <c r="BXI88" s="85"/>
      <c r="BXJ88" s="85"/>
      <c r="BXK88" s="85"/>
      <c r="BXL88" s="85"/>
      <c r="BXM88" s="85"/>
      <c r="BXN88" s="85"/>
      <c r="BXO88" s="85"/>
      <c r="BXP88" s="85"/>
      <c r="BXQ88" s="85"/>
      <c r="BXR88" s="85"/>
      <c r="BXS88" s="85"/>
      <c r="BXT88" s="85"/>
      <c r="BXU88" s="85"/>
      <c r="BXV88" s="85"/>
      <c r="BXW88" s="85"/>
      <c r="BXX88" s="85"/>
      <c r="BXY88" s="85"/>
      <c r="BXZ88" s="85"/>
      <c r="BYA88" s="85"/>
      <c r="BYB88" s="85"/>
      <c r="BYC88" s="85"/>
      <c r="BYD88" s="85"/>
      <c r="BYE88" s="85"/>
      <c r="BYF88" s="85"/>
      <c r="BYG88" s="85"/>
      <c r="BYH88" s="85"/>
      <c r="BYI88" s="85"/>
      <c r="BYJ88" s="85"/>
      <c r="BYK88" s="85"/>
      <c r="BYL88" s="85"/>
      <c r="BYM88" s="85"/>
      <c r="BYN88" s="85"/>
      <c r="BYO88" s="85"/>
      <c r="BYP88" s="85"/>
      <c r="BYQ88" s="85"/>
      <c r="BYR88" s="85"/>
      <c r="BYS88" s="85"/>
      <c r="BYT88" s="85"/>
      <c r="BYU88" s="85"/>
      <c r="BYV88" s="85"/>
      <c r="BYW88" s="85"/>
      <c r="BYX88" s="85"/>
      <c r="BYY88" s="85"/>
      <c r="BYZ88" s="85"/>
      <c r="BZA88" s="85"/>
      <c r="BZB88" s="85"/>
      <c r="BZC88" s="85"/>
      <c r="BZD88" s="85"/>
      <c r="BZE88" s="85"/>
      <c r="BZF88" s="85"/>
      <c r="BZG88" s="85"/>
      <c r="BZH88" s="85"/>
      <c r="BZI88" s="85"/>
      <c r="BZJ88" s="85"/>
      <c r="BZK88" s="85"/>
      <c r="BZL88" s="85"/>
      <c r="BZM88" s="85"/>
      <c r="BZN88" s="85"/>
      <c r="BZO88" s="85"/>
      <c r="BZP88" s="85"/>
      <c r="BZQ88" s="85"/>
      <c r="BZR88" s="85"/>
      <c r="BZS88" s="85"/>
      <c r="BZT88" s="85"/>
      <c r="BZU88" s="85"/>
      <c r="BZV88" s="85"/>
      <c r="BZW88" s="85"/>
      <c r="BZX88" s="85"/>
      <c r="BZY88" s="85"/>
      <c r="BZZ88" s="85"/>
      <c r="CAA88" s="85"/>
      <c r="CAB88" s="85"/>
      <c r="CAC88" s="85"/>
      <c r="CAD88" s="85"/>
      <c r="CAE88" s="85"/>
      <c r="CAF88" s="85"/>
      <c r="CAG88" s="85"/>
      <c r="CAH88" s="85"/>
      <c r="CAI88" s="85"/>
      <c r="CAJ88" s="85"/>
      <c r="CAK88" s="85"/>
      <c r="CAL88" s="85"/>
      <c r="CAM88" s="85"/>
      <c r="CAN88" s="85"/>
      <c r="CAO88" s="85"/>
      <c r="CAP88" s="85"/>
      <c r="CAQ88" s="85"/>
      <c r="CAR88" s="85"/>
      <c r="CAS88" s="85"/>
      <c r="CAT88" s="85"/>
      <c r="CAU88" s="85"/>
      <c r="CAV88" s="85"/>
      <c r="CAW88" s="85"/>
      <c r="CAX88" s="85"/>
      <c r="CAY88" s="85"/>
      <c r="CAZ88" s="85"/>
      <c r="CBA88" s="85"/>
      <c r="CBB88" s="85"/>
      <c r="CBC88" s="85"/>
      <c r="CBD88" s="85"/>
      <c r="CBE88" s="85"/>
      <c r="CBF88" s="85"/>
      <c r="CBG88" s="85"/>
      <c r="CBH88" s="85"/>
      <c r="CBI88" s="85"/>
      <c r="CBJ88" s="85"/>
      <c r="CBK88" s="85"/>
      <c r="CBL88" s="85"/>
      <c r="CBM88" s="85"/>
      <c r="CBN88" s="85"/>
      <c r="CBO88" s="85"/>
      <c r="CBP88" s="85"/>
      <c r="CBQ88" s="85"/>
      <c r="CBR88" s="85"/>
      <c r="CBS88" s="85"/>
      <c r="CBT88" s="85"/>
      <c r="CBU88" s="85"/>
      <c r="CBV88" s="85"/>
      <c r="CBW88" s="85"/>
      <c r="CBX88" s="85"/>
      <c r="CBY88" s="85"/>
      <c r="CBZ88" s="85"/>
      <c r="CCA88" s="85"/>
      <c r="CCB88" s="85"/>
      <c r="CCC88" s="85"/>
      <c r="CCD88" s="85"/>
      <c r="CCE88" s="85"/>
      <c r="CCF88" s="85"/>
      <c r="CCG88" s="85"/>
      <c r="CCH88" s="85"/>
      <c r="CCI88" s="85"/>
      <c r="CCJ88" s="85"/>
      <c r="CCK88" s="85"/>
      <c r="CCL88" s="85"/>
      <c r="CCM88" s="85"/>
      <c r="CCN88" s="85"/>
      <c r="CCO88" s="85"/>
      <c r="CCP88" s="85"/>
      <c r="CCQ88" s="85"/>
      <c r="CCR88" s="85"/>
      <c r="CCS88" s="85"/>
      <c r="CCT88" s="85"/>
      <c r="CCU88" s="85"/>
      <c r="CCV88" s="85"/>
      <c r="CCW88" s="85"/>
      <c r="CCX88" s="85"/>
      <c r="CCY88" s="85"/>
      <c r="CCZ88" s="85"/>
      <c r="CDA88" s="85"/>
      <c r="CDB88" s="85"/>
      <c r="CDC88" s="85"/>
      <c r="CDD88" s="85"/>
      <c r="CDE88" s="85"/>
      <c r="CDF88" s="85"/>
      <c r="CDG88" s="85"/>
      <c r="CDH88" s="85"/>
      <c r="CDI88" s="85"/>
      <c r="CDJ88" s="85"/>
      <c r="CDK88" s="85"/>
      <c r="CDL88" s="85"/>
      <c r="CDM88" s="85"/>
      <c r="CDN88" s="85"/>
      <c r="CDO88" s="85"/>
      <c r="CDP88" s="85"/>
      <c r="CDQ88" s="85"/>
      <c r="CDR88" s="85"/>
      <c r="CDS88" s="85"/>
      <c r="CDT88" s="85"/>
      <c r="CDU88" s="85"/>
      <c r="CDV88" s="85"/>
      <c r="CDW88" s="85"/>
      <c r="CDX88" s="85"/>
      <c r="CDY88" s="85"/>
      <c r="CDZ88" s="85"/>
      <c r="CEA88" s="85"/>
      <c r="CEB88" s="85"/>
      <c r="CEC88" s="85"/>
      <c r="CED88" s="85"/>
      <c r="CEE88" s="85"/>
      <c r="CEF88" s="85"/>
      <c r="CEG88" s="85"/>
      <c r="CEH88" s="85"/>
      <c r="CEI88" s="85"/>
      <c r="CEJ88" s="85"/>
      <c r="CEK88" s="85"/>
      <c r="CEL88" s="85"/>
      <c r="CEM88" s="85"/>
      <c r="CEN88" s="85"/>
      <c r="CEO88" s="85"/>
      <c r="CEP88" s="85"/>
      <c r="CEQ88" s="85"/>
      <c r="CER88" s="85"/>
      <c r="CES88" s="85"/>
      <c r="CET88" s="85"/>
      <c r="CEU88" s="85"/>
      <c r="CEV88" s="85"/>
      <c r="CEW88" s="85"/>
      <c r="CEX88" s="85"/>
      <c r="CEY88" s="85"/>
      <c r="CEZ88" s="85"/>
      <c r="CFA88" s="85"/>
      <c r="CFB88" s="85"/>
      <c r="CFC88" s="85"/>
      <c r="CFD88" s="85"/>
      <c r="CFE88" s="85"/>
      <c r="CFF88" s="85"/>
      <c r="CFG88" s="85"/>
      <c r="CFH88" s="85"/>
      <c r="CFI88" s="85"/>
      <c r="CFJ88" s="85"/>
      <c r="CFK88" s="85"/>
      <c r="CFL88" s="85"/>
      <c r="CFM88" s="85"/>
      <c r="CFN88" s="85"/>
      <c r="CFO88" s="85"/>
      <c r="CFP88" s="85"/>
      <c r="CFQ88" s="85"/>
      <c r="CFR88" s="85"/>
      <c r="CFS88" s="85"/>
      <c r="CFT88" s="85"/>
      <c r="CFU88" s="85"/>
      <c r="CFV88" s="85"/>
      <c r="CFW88" s="85"/>
      <c r="CFX88" s="85"/>
      <c r="CFY88" s="85"/>
      <c r="CFZ88" s="85"/>
      <c r="CGA88" s="85"/>
      <c r="CGB88" s="85"/>
      <c r="CGC88" s="85"/>
      <c r="CGD88" s="85"/>
      <c r="CGE88" s="85"/>
      <c r="CGF88" s="85"/>
      <c r="CGG88" s="85"/>
      <c r="CGH88" s="85"/>
      <c r="CGI88" s="85"/>
      <c r="CGJ88" s="85"/>
      <c r="CGK88" s="85"/>
      <c r="CGL88" s="85"/>
      <c r="CGM88" s="85"/>
      <c r="CGN88" s="85"/>
      <c r="CGO88" s="85"/>
      <c r="CGP88" s="85"/>
      <c r="CGQ88" s="85"/>
      <c r="CGR88" s="85"/>
      <c r="CGS88" s="85"/>
      <c r="CGT88" s="85"/>
      <c r="CGU88" s="85"/>
      <c r="CGV88" s="85"/>
      <c r="CGW88" s="85"/>
      <c r="CGX88" s="85"/>
      <c r="CGY88" s="85"/>
      <c r="CGZ88" s="85"/>
      <c r="CHA88" s="85"/>
      <c r="CHB88" s="85"/>
      <c r="CHC88" s="85"/>
      <c r="CHD88" s="85"/>
      <c r="CHE88" s="85"/>
      <c r="CHF88" s="85"/>
      <c r="CHG88" s="85"/>
      <c r="CHH88" s="85"/>
      <c r="CHI88" s="85"/>
      <c r="CHJ88" s="85"/>
      <c r="CHK88" s="85"/>
      <c r="CHL88" s="85"/>
      <c r="CHM88" s="85"/>
      <c r="CHN88" s="85"/>
      <c r="CHO88" s="85"/>
      <c r="CHP88" s="85"/>
      <c r="CHQ88" s="85"/>
      <c r="CHR88" s="85"/>
      <c r="CHS88" s="85"/>
      <c r="CHT88" s="85"/>
      <c r="CHU88" s="85"/>
      <c r="CHV88" s="85"/>
      <c r="CHW88" s="85"/>
      <c r="CHX88" s="85"/>
      <c r="CHY88" s="85"/>
      <c r="CHZ88" s="85"/>
      <c r="CIA88" s="85"/>
      <c r="CIB88" s="85"/>
      <c r="CIC88" s="85"/>
      <c r="CID88" s="85"/>
      <c r="CIE88" s="85"/>
      <c r="CIF88" s="85"/>
      <c r="CIG88" s="85"/>
      <c r="CIH88" s="85"/>
      <c r="CII88" s="85"/>
      <c r="CIJ88" s="85"/>
      <c r="CIK88" s="85"/>
      <c r="CIL88" s="85"/>
      <c r="CIM88" s="85"/>
      <c r="CIN88" s="85"/>
      <c r="CIO88" s="85"/>
      <c r="CIP88" s="85"/>
      <c r="CIQ88" s="85"/>
      <c r="CIR88" s="85"/>
      <c r="CIS88" s="85"/>
      <c r="CIT88" s="85"/>
      <c r="CIU88" s="85"/>
      <c r="CIV88" s="85"/>
      <c r="CIW88" s="85"/>
      <c r="CIX88" s="85"/>
      <c r="CIY88" s="85"/>
      <c r="CIZ88" s="85"/>
      <c r="CJA88" s="85"/>
      <c r="CJB88" s="85"/>
      <c r="CJC88" s="85"/>
      <c r="CJD88" s="85"/>
      <c r="CJE88" s="85"/>
      <c r="CJF88" s="85"/>
      <c r="CJG88" s="85"/>
      <c r="CJH88" s="85"/>
      <c r="CJI88" s="85"/>
      <c r="CJJ88" s="85"/>
      <c r="CJK88" s="85"/>
      <c r="CJL88" s="85"/>
      <c r="CJM88" s="85"/>
      <c r="CJN88" s="85"/>
      <c r="CJO88" s="85"/>
      <c r="CJP88" s="85"/>
      <c r="CJQ88" s="85"/>
      <c r="CJR88" s="85"/>
      <c r="CJS88" s="85"/>
      <c r="CJT88" s="85"/>
      <c r="CJU88" s="85"/>
      <c r="CJV88" s="85"/>
      <c r="CJW88" s="85"/>
      <c r="CJX88" s="85"/>
      <c r="CJY88" s="85"/>
      <c r="CJZ88" s="85"/>
      <c r="CKA88" s="85"/>
      <c r="CKB88" s="85"/>
      <c r="CKC88" s="85"/>
      <c r="CKD88" s="85"/>
      <c r="CKE88" s="85"/>
      <c r="CKF88" s="85"/>
      <c r="CKG88" s="85"/>
      <c r="CKH88" s="85"/>
      <c r="CKI88" s="85"/>
      <c r="CKJ88" s="85"/>
      <c r="CKK88" s="85"/>
      <c r="CKL88" s="85"/>
      <c r="CKM88" s="85"/>
      <c r="CKN88" s="85"/>
      <c r="CKO88" s="85"/>
      <c r="CKP88" s="85"/>
      <c r="CKQ88" s="85"/>
      <c r="CKR88" s="85"/>
      <c r="CKS88" s="85"/>
      <c r="CKT88" s="85"/>
      <c r="CKU88" s="85"/>
      <c r="CKV88" s="85"/>
      <c r="CKW88" s="85"/>
      <c r="CKX88" s="85"/>
      <c r="CKY88" s="85"/>
      <c r="CKZ88" s="85"/>
      <c r="CLA88" s="85"/>
      <c r="CLB88" s="85"/>
      <c r="CLC88" s="85"/>
      <c r="CLD88" s="85"/>
      <c r="CLE88" s="85"/>
      <c r="CLF88" s="85"/>
      <c r="CLG88" s="85"/>
      <c r="CLH88" s="85"/>
      <c r="CLI88" s="85"/>
      <c r="CLJ88" s="85"/>
      <c r="CLK88" s="85"/>
      <c r="CLL88" s="85"/>
      <c r="CLM88" s="85"/>
      <c r="CLN88" s="85"/>
      <c r="CLO88" s="85"/>
      <c r="CLP88" s="85"/>
      <c r="CLQ88" s="85"/>
      <c r="CLR88" s="85"/>
      <c r="CLS88" s="85"/>
      <c r="CLT88" s="85"/>
      <c r="CLU88" s="85"/>
      <c r="CLV88" s="85"/>
      <c r="CLW88" s="85"/>
      <c r="CLX88" s="85"/>
      <c r="CLY88" s="85"/>
      <c r="CLZ88" s="85"/>
      <c r="CMA88" s="85"/>
      <c r="CMB88" s="85"/>
      <c r="CMC88" s="85"/>
      <c r="CMD88" s="85"/>
      <c r="CME88" s="85"/>
      <c r="CMF88" s="85"/>
      <c r="CMG88" s="85"/>
      <c r="CMH88" s="85"/>
      <c r="CMI88" s="85"/>
      <c r="CMJ88" s="85"/>
      <c r="CMK88" s="85"/>
      <c r="CML88" s="85"/>
      <c r="CMM88" s="85"/>
      <c r="CMN88" s="85"/>
      <c r="CMO88" s="85"/>
      <c r="CMP88" s="85"/>
      <c r="CMQ88" s="85"/>
      <c r="CMR88" s="85"/>
      <c r="CMS88" s="85"/>
      <c r="CMT88" s="85"/>
      <c r="CMU88" s="85"/>
      <c r="CMV88" s="85"/>
      <c r="CMW88" s="85"/>
      <c r="CMX88" s="85"/>
      <c r="CMY88" s="85"/>
      <c r="CMZ88" s="85"/>
      <c r="CNA88" s="85"/>
    </row>
    <row r="89" spans="1:2393" s="71" customFormat="1" ht="18" hidden="1" customHeight="1">
      <c r="A89" s="99"/>
      <c r="B89" s="100"/>
      <c r="C89" s="96"/>
      <c r="D89" s="88"/>
      <c r="E89" s="96"/>
      <c r="F89" s="88"/>
      <c r="G89" s="96"/>
      <c r="H89" s="96"/>
      <c r="I89" s="96"/>
      <c r="J89" s="96"/>
      <c r="K89" s="96"/>
      <c r="L89" s="88"/>
      <c r="M89" s="88"/>
      <c r="N89" s="88"/>
      <c r="O89" s="88"/>
      <c r="P89" s="88"/>
      <c r="Q89" s="103"/>
      <c r="R89" s="103"/>
      <c r="S89" s="96"/>
      <c r="T89" s="88"/>
      <c r="U89" s="96"/>
      <c r="V89" s="88"/>
      <c r="W89" s="96"/>
      <c r="X89" s="88"/>
      <c r="Y89" s="103"/>
      <c r="Z89" s="103"/>
      <c r="AA89" s="103"/>
      <c r="AB89" s="103"/>
      <c r="AC89" s="104"/>
      <c r="AD89" s="105"/>
      <c r="AE89" s="69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97"/>
      <c r="FP89" s="97"/>
      <c r="FQ89" s="97"/>
      <c r="FR89" s="97"/>
      <c r="FS89" s="97"/>
      <c r="FT89" s="97"/>
      <c r="FU89" s="97"/>
      <c r="FV89" s="97"/>
      <c r="FW89" s="97"/>
      <c r="FX89" s="97"/>
      <c r="FY89" s="97"/>
      <c r="FZ89" s="97"/>
      <c r="GA89" s="97"/>
      <c r="GB89" s="97"/>
      <c r="GC89" s="97"/>
      <c r="GD89" s="97"/>
      <c r="GE89" s="97"/>
      <c r="GF89" s="97"/>
      <c r="GG89" s="97"/>
      <c r="GH89" s="97"/>
      <c r="GI89" s="97"/>
      <c r="GJ89" s="97"/>
      <c r="GK89" s="97"/>
      <c r="GL89" s="97"/>
      <c r="GM89" s="97"/>
      <c r="GN89" s="97"/>
      <c r="GO89" s="97"/>
      <c r="GP89" s="97"/>
      <c r="GQ89" s="97"/>
      <c r="GR89" s="97"/>
      <c r="GS89" s="97"/>
      <c r="GT89" s="97"/>
      <c r="GU89" s="97"/>
      <c r="GV89" s="97"/>
      <c r="GW89" s="97"/>
      <c r="GX89" s="97"/>
      <c r="GY89" s="97"/>
      <c r="GZ89" s="97"/>
      <c r="HA89" s="97"/>
      <c r="HB89" s="97"/>
      <c r="HC89" s="97"/>
      <c r="HD89" s="97"/>
      <c r="HE89" s="97"/>
      <c r="HF89" s="97"/>
      <c r="HG89" s="97"/>
      <c r="HH89" s="97"/>
      <c r="HI89" s="97"/>
      <c r="HJ89" s="97"/>
      <c r="HK89" s="97"/>
      <c r="HL89" s="97"/>
      <c r="HM89" s="97"/>
      <c r="HN89" s="97"/>
      <c r="HO89" s="97"/>
      <c r="HP89" s="97"/>
      <c r="HQ89" s="97"/>
      <c r="HR89" s="97"/>
      <c r="HS89" s="97"/>
      <c r="HT89" s="97"/>
      <c r="HU89" s="97"/>
      <c r="HV89" s="97"/>
      <c r="HW89" s="97"/>
      <c r="HX89" s="97"/>
      <c r="HY89" s="97"/>
      <c r="HZ89" s="97"/>
      <c r="IA89" s="97"/>
      <c r="IB89" s="97"/>
      <c r="IC89" s="97"/>
      <c r="ID89" s="97"/>
      <c r="IE89" s="97"/>
      <c r="IF89" s="97"/>
      <c r="IG89" s="97"/>
      <c r="IH89" s="97"/>
      <c r="II89" s="97"/>
      <c r="IJ89" s="97"/>
      <c r="IK89" s="97"/>
      <c r="IL89" s="97"/>
      <c r="IM89" s="97"/>
      <c r="IN89" s="97"/>
      <c r="IO89" s="97"/>
      <c r="IP89" s="97"/>
      <c r="IQ89" s="97"/>
      <c r="IR89" s="97"/>
      <c r="IS89" s="97"/>
      <c r="IT89" s="97"/>
      <c r="IU89" s="97"/>
      <c r="IV89" s="97"/>
      <c r="IW89" s="97"/>
      <c r="IX89" s="97"/>
      <c r="IY89" s="97"/>
      <c r="IZ89" s="97"/>
      <c r="JA89" s="97"/>
      <c r="JB89" s="97"/>
      <c r="JC89" s="97"/>
      <c r="JD89" s="97"/>
      <c r="JE89" s="97"/>
      <c r="JF89" s="97"/>
      <c r="JG89" s="97"/>
      <c r="JH89" s="97"/>
      <c r="JI89" s="97"/>
      <c r="JJ89" s="97"/>
      <c r="JK89" s="97"/>
      <c r="JL89" s="97"/>
      <c r="JM89" s="97"/>
      <c r="JN89" s="97"/>
      <c r="JO89" s="97"/>
      <c r="JP89" s="97"/>
      <c r="JQ89" s="97"/>
      <c r="JR89" s="97"/>
      <c r="JS89" s="97"/>
      <c r="JT89" s="97"/>
      <c r="JU89" s="97"/>
      <c r="JV89" s="97"/>
      <c r="JW89" s="97"/>
      <c r="JX89" s="97"/>
      <c r="JY89" s="97"/>
      <c r="JZ89" s="97"/>
      <c r="KA89" s="97"/>
      <c r="KB89" s="97"/>
      <c r="KC89" s="97"/>
      <c r="KD89" s="97"/>
      <c r="KE89" s="97"/>
      <c r="KF89" s="97"/>
      <c r="KG89" s="97"/>
      <c r="KH89" s="97"/>
      <c r="KI89" s="97"/>
      <c r="KJ89" s="97"/>
      <c r="KK89" s="97"/>
      <c r="KL89" s="97"/>
      <c r="KM89" s="97"/>
      <c r="KN89" s="97"/>
      <c r="KO89" s="97"/>
      <c r="KP89" s="97"/>
      <c r="KQ89" s="97"/>
      <c r="KR89" s="97"/>
      <c r="KS89" s="97"/>
      <c r="KT89" s="97"/>
      <c r="KU89" s="97"/>
      <c r="KV89" s="97"/>
      <c r="KW89" s="97"/>
      <c r="KX89" s="97"/>
      <c r="KY89" s="97"/>
      <c r="KZ89" s="97"/>
      <c r="LA89" s="97"/>
      <c r="LB89" s="97"/>
      <c r="LC89" s="97"/>
      <c r="LD89" s="97"/>
      <c r="LE89" s="97"/>
      <c r="LF89" s="97"/>
      <c r="LG89" s="97"/>
      <c r="LH89" s="97"/>
      <c r="LI89" s="97"/>
      <c r="LJ89" s="97"/>
      <c r="LK89" s="97"/>
      <c r="LL89" s="97"/>
      <c r="LM89" s="97"/>
      <c r="LN89" s="97"/>
      <c r="LO89" s="97"/>
      <c r="LP89" s="97"/>
      <c r="LQ89" s="97"/>
      <c r="LR89" s="97"/>
      <c r="LS89" s="97"/>
      <c r="LT89" s="97"/>
      <c r="LU89" s="97"/>
      <c r="LV89" s="97"/>
      <c r="LW89" s="97"/>
      <c r="LX89" s="97"/>
      <c r="LY89" s="97"/>
      <c r="LZ89" s="97"/>
      <c r="MA89" s="97"/>
      <c r="MB89" s="97"/>
      <c r="MC89" s="97"/>
      <c r="MD89" s="97"/>
      <c r="ME89" s="97"/>
      <c r="MF89" s="97"/>
      <c r="MG89" s="97"/>
      <c r="MH89" s="97"/>
      <c r="MI89" s="97"/>
      <c r="MJ89" s="97"/>
      <c r="MK89" s="97"/>
      <c r="ML89" s="97"/>
      <c r="MM89" s="97"/>
      <c r="MN89" s="97"/>
      <c r="MO89" s="97"/>
      <c r="MP89" s="97"/>
      <c r="MQ89" s="97"/>
      <c r="MR89" s="97"/>
      <c r="MS89" s="97"/>
      <c r="MT89" s="97"/>
      <c r="MU89" s="97"/>
      <c r="MV89" s="97"/>
      <c r="MW89" s="97"/>
      <c r="MX89" s="97"/>
      <c r="MY89" s="97"/>
      <c r="MZ89" s="97"/>
      <c r="NA89" s="97"/>
      <c r="NB89" s="97"/>
      <c r="NC89" s="97"/>
      <c r="ND89" s="97"/>
      <c r="NE89" s="97"/>
      <c r="NF89" s="97"/>
      <c r="NG89" s="97"/>
      <c r="NH89" s="97"/>
      <c r="NI89" s="97"/>
      <c r="NJ89" s="97"/>
      <c r="NK89" s="97"/>
      <c r="NL89" s="97"/>
      <c r="NM89" s="97"/>
      <c r="NN89" s="97"/>
      <c r="NO89" s="97"/>
      <c r="NP89" s="97"/>
      <c r="NQ89" s="97"/>
      <c r="NR89" s="97"/>
      <c r="NS89" s="97"/>
      <c r="NT89" s="97"/>
      <c r="NU89" s="97"/>
      <c r="NV89" s="97"/>
      <c r="NW89" s="97"/>
      <c r="NX89" s="97"/>
      <c r="NY89" s="97"/>
      <c r="NZ89" s="97"/>
      <c r="OA89" s="97"/>
      <c r="OB89" s="97"/>
      <c r="OC89" s="97"/>
      <c r="OD89" s="97"/>
      <c r="OE89" s="97"/>
      <c r="OF89" s="97"/>
      <c r="OG89" s="97"/>
      <c r="OH89" s="97"/>
      <c r="OI89" s="97"/>
      <c r="OJ89" s="97"/>
      <c r="OK89" s="97"/>
      <c r="OL89" s="97"/>
      <c r="OM89" s="97"/>
      <c r="ON89" s="97"/>
      <c r="OO89" s="97"/>
      <c r="OP89" s="97"/>
      <c r="OQ89" s="97"/>
      <c r="OR89" s="97"/>
      <c r="OS89" s="97"/>
      <c r="OT89" s="97"/>
      <c r="OU89" s="97"/>
      <c r="OV89" s="97"/>
      <c r="OW89" s="97"/>
      <c r="OX89" s="97"/>
      <c r="OY89" s="97"/>
      <c r="OZ89" s="97"/>
      <c r="PA89" s="97"/>
      <c r="PB89" s="97"/>
      <c r="PC89" s="97"/>
      <c r="PD89" s="97"/>
      <c r="PE89" s="97"/>
      <c r="PF89" s="97"/>
      <c r="PG89" s="97"/>
      <c r="PH89" s="97"/>
      <c r="PI89" s="97"/>
      <c r="PJ89" s="97"/>
      <c r="PK89" s="97"/>
      <c r="PL89" s="97"/>
      <c r="PM89" s="97"/>
      <c r="PN89" s="97"/>
      <c r="PO89" s="97"/>
      <c r="PP89" s="97"/>
      <c r="PQ89" s="97"/>
      <c r="PR89" s="97"/>
      <c r="PS89" s="97"/>
      <c r="PT89" s="97"/>
      <c r="PU89" s="97"/>
      <c r="PV89" s="97"/>
      <c r="PW89" s="97"/>
      <c r="PX89" s="97"/>
      <c r="PY89" s="97"/>
      <c r="PZ89" s="97"/>
      <c r="QA89" s="97"/>
      <c r="QB89" s="97"/>
      <c r="QC89" s="97"/>
      <c r="QD89" s="97"/>
      <c r="QE89" s="97"/>
      <c r="QF89" s="97"/>
      <c r="QG89" s="97"/>
      <c r="QH89" s="97"/>
      <c r="QI89" s="97"/>
      <c r="QJ89" s="97"/>
      <c r="QK89" s="97"/>
      <c r="QL89" s="97"/>
      <c r="QM89" s="97"/>
      <c r="QN89" s="97"/>
      <c r="QO89" s="97"/>
      <c r="QP89" s="97"/>
      <c r="QQ89" s="97"/>
      <c r="QR89" s="97"/>
      <c r="QS89" s="97"/>
      <c r="QT89" s="97"/>
      <c r="QU89" s="97"/>
      <c r="QV89" s="97"/>
      <c r="QW89" s="97"/>
      <c r="QX89" s="97"/>
      <c r="QY89" s="97"/>
      <c r="QZ89" s="97"/>
      <c r="RA89" s="97"/>
      <c r="RB89" s="97"/>
      <c r="RC89" s="97"/>
      <c r="RD89" s="97"/>
      <c r="RE89" s="97"/>
      <c r="RF89" s="97"/>
      <c r="RG89" s="97"/>
      <c r="RH89" s="97"/>
      <c r="RI89" s="97"/>
      <c r="RJ89" s="97"/>
      <c r="RK89" s="97"/>
      <c r="RL89" s="97"/>
      <c r="RM89" s="97"/>
      <c r="RN89" s="97"/>
      <c r="RO89" s="97"/>
      <c r="RP89" s="97"/>
      <c r="RQ89" s="97"/>
      <c r="RR89" s="97"/>
      <c r="RS89" s="97"/>
      <c r="RT89" s="97"/>
      <c r="RU89" s="97"/>
      <c r="RV89" s="97"/>
      <c r="RW89" s="97"/>
      <c r="RX89" s="97"/>
      <c r="RY89" s="97"/>
      <c r="RZ89" s="97"/>
      <c r="SA89" s="97"/>
      <c r="SB89" s="97"/>
      <c r="SC89" s="97"/>
      <c r="SD89" s="97"/>
      <c r="SE89" s="97"/>
      <c r="SF89" s="97"/>
      <c r="SG89" s="97"/>
      <c r="SH89" s="97"/>
      <c r="SI89" s="97"/>
      <c r="SJ89" s="97"/>
      <c r="SK89" s="97"/>
      <c r="SL89" s="97"/>
      <c r="SM89" s="97"/>
      <c r="SN89" s="97"/>
      <c r="SO89" s="97"/>
      <c r="SP89" s="97"/>
      <c r="SQ89" s="97"/>
      <c r="SR89" s="97"/>
      <c r="SS89" s="97"/>
      <c r="ST89" s="97"/>
      <c r="SU89" s="97"/>
      <c r="SV89" s="97"/>
      <c r="SW89" s="97"/>
      <c r="SX89" s="97"/>
      <c r="SY89" s="97"/>
      <c r="SZ89" s="97"/>
      <c r="TA89" s="97"/>
      <c r="TB89" s="97"/>
      <c r="TC89" s="97"/>
      <c r="TD89" s="97"/>
      <c r="TE89" s="97"/>
      <c r="TF89" s="97"/>
      <c r="TG89" s="97"/>
      <c r="TH89" s="97"/>
      <c r="TI89" s="97"/>
      <c r="TJ89" s="97"/>
      <c r="TK89" s="97"/>
      <c r="TL89" s="97"/>
      <c r="TM89" s="97"/>
      <c r="TN89" s="97"/>
      <c r="TO89" s="97"/>
      <c r="TP89" s="97"/>
      <c r="TQ89" s="97"/>
      <c r="TR89" s="97"/>
      <c r="TS89" s="97"/>
      <c r="TT89" s="97"/>
      <c r="TU89" s="97"/>
      <c r="TV89" s="97"/>
      <c r="TW89" s="97"/>
      <c r="TX89" s="97"/>
      <c r="TY89" s="97"/>
      <c r="TZ89" s="97"/>
      <c r="UA89" s="97"/>
      <c r="UB89" s="97"/>
      <c r="UC89" s="97"/>
      <c r="UD89" s="97"/>
      <c r="UE89" s="97"/>
      <c r="UF89" s="97"/>
      <c r="UG89" s="97"/>
      <c r="UH89" s="97"/>
      <c r="UI89" s="97"/>
      <c r="UJ89" s="97"/>
      <c r="UK89" s="97"/>
      <c r="UL89" s="97"/>
      <c r="UM89" s="97"/>
      <c r="UN89" s="97"/>
      <c r="UO89" s="97"/>
      <c r="UP89" s="97"/>
      <c r="UQ89" s="97"/>
      <c r="UR89" s="97"/>
      <c r="US89" s="97"/>
      <c r="UT89" s="97"/>
      <c r="UU89" s="97"/>
      <c r="UV89" s="97"/>
      <c r="UW89" s="97"/>
      <c r="UX89" s="97"/>
      <c r="UY89" s="97"/>
      <c r="UZ89" s="97"/>
      <c r="VA89" s="97"/>
      <c r="VB89" s="97"/>
      <c r="VC89" s="97"/>
      <c r="VD89" s="97"/>
      <c r="VE89" s="97"/>
      <c r="VF89" s="97"/>
      <c r="VG89" s="97"/>
      <c r="VH89" s="97"/>
      <c r="VI89" s="97"/>
      <c r="VJ89" s="97"/>
      <c r="VK89" s="97"/>
      <c r="VL89" s="97"/>
      <c r="VM89" s="97"/>
      <c r="VN89" s="97"/>
      <c r="VO89" s="97"/>
      <c r="VP89" s="97"/>
      <c r="VQ89" s="97"/>
      <c r="VR89" s="97"/>
      <c r="VS89" s="97"/>
      <c r="VT89" s="97"/>
      <c r="VU89" s="97"/>
      <c r="VV89" s="97"/>
      <c r="VW89" s="97"/>
      <c r="VX89" s="97"/>
      <c r="VY89" s="97"/>
      <c r="VZ89" s="97"/>
      <c r="WA89" s="97"/>
      <c r="WB89" s="97"/>
      <c r="WC89" s="97"/>
      <c r="WD89" s="97"/>
      <c r="WE89" s="97"/>
      <c r="WF89" s="97"/>
      <c r="WG89" s="97"/>
      <c r="WH89" s="97"/>
      <c r="WI89" s="97"/>
      <c r="WJ89" s="97"/>
      <c r="WK89" s="97"/>
      <c r="WL89" s="97"/>
      <c r="WM89" s="97"/>
      <c r="WN89" s="97"/>
      <c r="WO89" s="97"/>
      <c r="WP89" s="97"/>
      <c r="WQ89" s="97"/>
      <c r="WR89" s="97"/>
      <c r="WS89" s="97"/>
      <c r="WT89" s="97"/>
      <c r="WU89" s="97"/>
      <c r="WV89" s="97"/>
      <c r="WW89" s="97"/>
      <c r="WX89" s="97"/>
      <c r="WY89" s="97"/>
      <c r="WZ89" s="97"/>
      <c r="XA89" s="97"/>
      <c r="XB89" s="97"/>
      <c r="XC89" s="97"/>
      <c r="XD89" s="97"/>
      <c r="XE89" s="97"/>
      <c r="XF89" s="97"/>
      <c r="XG89" s="97"/>
      <c r="XH89" s="97"/>
      <c r="XI89" s="97"/>
      <c r="XJ89" s="97"/>
      <c r="XK89" s="97"/>
      <c r="XL89" s="97"/>
      <c r="XM89" s="97"/>
      <c r="XN89" s="97"/>
      <c r="XO89" s="97"/>
      <c r="XP89" s="97"/>
      <c r="XQ89" s="97"/>
      <c r="XR89" s="97"/>
      <c r="XS89" s="97"/>
      <c r="XT89" s="97"/>
      <c r="XU89" s="97"/>
      <c r="XV89" s="97"/>
      <c r="XW89" s="97"/>
      <c r="XX89" s="97"/>
      <c r="XY89" s="97"/>
      <c r="XZ89" s="97"/>
      <c r="YA89" s="97"/>
      <c r="YB89" s="97"/>
      <c r="YC89" s="97"/>
      <c r="YD89" s="97"/>
      <c r="YE89" s="97"/>
      <c r="YF89" s="97"/>
      <c r="YG89" s="97"/>
      <c r="YH89" s="97"/>
      <c r="YI89" s="97"/>
      <c r="YJ89" s="97"/>
      <c r="YK89" s="97"/>
      <c r="YL89" s="97"/>
      <c r="YM89" s="97"/>
      <c r="YN89" s="97"/>
      <c r="YO89" s="97"/>
      <c r="YP89" s="97"/>
      <c r="YQ89" s="97"/>
      <c r="YR89" s="97"/>
      <c r="YS89" s="97"/>
      <c r="YT89" s="97"/>
      <c r="YU89" s="97"/>
      <c r="YV89" s="97"/>
      <c r="YW89" s="97"/>
      <c r="YX89" s="97"/>
      <c r="YY89" s="97"/>
      <c r="YZ89" s="97"/>
      <c r="ZA89" s="97"/>
      <c r="ZB89" s="97"/>
      <c r="ZC89" s="97"/>
      <c r="ZD89" s="97"/>
      <c r="ZE89" s="97"/>
      <c r="ZF89" s="97"/>
      <c r="ZG89" s="97"/>
      <c r="ZH89" s="97"/>
      <c r="ZI89" s="97"/>
      <c r="ZJ89" s="97"/>
      <c r="ZK89" s="97"/>
      <c r="ZL89" s="97"/>
      <c r="ZM89" s="97"/>
      <c r="ZN89" s="97"/>
      <c r="ZO89" s="97"/>
      <c r="ZP89" s="97"/>
      <c r="ZQ89" s="97"/>
      <c r="ZR89" s="97"/>
      <c r="ZS89" s="97"/>
      <c r="ZT89" s="97"/>
      <c r="ZU89" s="97"/>
      <c r="ZV89" s="97"/>
      <c r="ZW89" s="97"/>
      <c r="ZX89" s="97"/>
      <c r="ZY89" s="97"/>
      <c r="ZZ89" s="97"/>
      <c r="AAA89" s="97"/>
      <c r="AAB89" s="97"/>
      <c r="AAC89" s="97"/>
      <c r="AAD89" s="97"/>
      <c r="AAE89" s="97"/>
      <c r="AAF89" s="97"/>
      <c r="AAG89" s="97"/>
      <c r="AAH89" s="97"/>
      <c r="AAI89" s="97"/>
      <c r="AAJ89" s="97"/>
      <c r="AAK89" s="97"/>
      <c r="AAL89" s="97"/>
      <c r="AAM89" s="97"/>
      <c r="AAN89" s="97"/>
      <c r="AAO89" s="97"/>
      <c r="AAP89" s="97"/>
      <c r="AAQ89" s="97"/>
      <c r="AAR89" s="97"/>
      <c r="AAS89" s="97"/>
      <c r="AAT89" s="97"/>
      <c r="AAU89" s="97"/>
      <c r="AAV89" s="97"/>
      <c r="AAW89" s="97"/>
      <c r="AAX89" s="97"/>
      <c r="AAY89" s="97"/>
      <c r="AAZ89" s="97"/>
      <c r="ABA89" s="97"/>
      <c r="ABB89" s="97"/>
      <c r="ABC89" s="97"/>
      <c r="ABD89" s="97"/>
      <c r="ABE89" s="97"/>
      <c r="ABF89" s="97"/>
      <c r="ABG89" s="97"/>
      <c r="ABH89" s="97"/>
      <c r="ABI89" s="97"/>
      <c r="ABJ89" s="97"/>
      <c r="ABK89" s="97"/>
      <c r="ABL89" s="97"/>
      <c r="ABM89" s="97"/>
      <c r="ABN89" s="97"/>
      <c r="ABO89" s="97"/>
      <c r="ABP89" s="97"/>
      <c r="ABQ89" s="97"/>
      <c r="ABR89" s="97"/>
      <c r="ABS89" s="97"/>
      <c r="ABT89" s="97"/>
      <c r="ABU89" s="97"/>
      <c r="ABV89" s="97"/>
      <c r="ABW89" s="97"/>
      <c r="ABX89" s="97"/>
      <c r="ABY89" s="97"/>
      <c r="ABZ89" s="97"/>
      <c r="ACA89" s="97"/>
      <c r="ACB89" s="97"/>
      <c r="ACC89" s="97"/>
      <c r="ACD89" s="97"/>
      <c r="ACE89" s="97"/>
      <c r="ACF89" s="97"/>
      <c r="ACG89" s="97"/>
      <c r="ACH89" s="97"/>
      <c r="ACI89" s="97"/>
      <c r="ACJ89" s="97"/>
      <c r="ACK89" s="97"/>
      <c r="ACL89" s="97"/>
      <c r="ACM89" s="97"/>
      <c r="ACN89" s="97"/>
      <c r="ACO89" s="97"/>
      <c r="ACP89" s="97"/>
      <c r="ACQ89" s="97"/>
      <c r="ACR89" s="97"/>
      <c r="ACS89" s="97"/>
      <c r="ACT89" s="97"/>
      <c r="ACU89" s="97"/>
      <c r="ACV89" s="97"/>
      <c r="ACW89" s="97"/>
      <c r="ACX89" s="97"/>
      <c r="ACY89" s="97"/>
      <c r="ACZ89" s="97"/>
      <c r="ADA89" s="97"/>
      <c r="ADB89" s="97"/>
      <c r="ADC89" s="97"/>
      <c r="ADD89" s="97"/>
      <c r="ADE89" s="97"/>
      <c r="ADF89" s="97"/>
      <c r="ADG89" s="97"/>
      <c r="ADH89" s="97"/>
      <c r="ADI89" s="97"/>
      <c r="ADJ89" s="97"/>
      <c r="ADK89" s="97"/>
      <c r="ADL89" s="97"/>
      <c r="ADM89" s="97"/>
      <c r="ADN89" s="97"/>
      <c r="ADO89" s="97"/>
      <c r="ADP89" s="97"/>
      <c r="ADQ89" s="97"/>
      <c r="ADR89" s="97"/>
      <c r="ADS89" s="97"/>
      <c r="ADT89" s="97"/>
      <c r="ADU89" s="97"/>
      <c r="ADV89" s="97"/>
      <c r="ADW89" s="97"/>
      <c r="ADX89" s="97"/>
      <c r="ADY89" s="97"/>
      <c r="ADZ89" s="97"/>
      <c r="AEA89" s="97"/>
      <c r="AEB89" s="97"/>
      <c r="AEC89" s="97"/>
      <c r="AED89" s="97"/>
      <c r="AEE89" s="97"/>
      <c r="AEF89" s="97"/>
      <c r="AEG89" s="97"/>
      <c r="AEH89" s="97"/>
      <c r="AEI89" s="97"/>
      <c r="AEJ89" s="97"/>
      <c r="AEK89" s="97"/>
      <c r="AEL89" s="97"/>
      <c r="AEM89" s="97"/>
      <c r="AEN89" s="97"/>
      <c r="AEO89" s="97"/>
      <c r="AEP89" s="97"/>
      <c r="AEQ89" s="97"/>
      <c r="AER89" s="97"/>
      <c r="AES89" s="97"/>
      <c r="AET89" s="97"/>
      <c r="AEU89" s="97"/>
      <c r="AEV89" s="97"/>
      <c r="AEW89" s="97"/>
      <c r="AEX89" s="97"/>
      <c r="AEY89" s="97"/>
      <c r="AEZ89" s="97"/>
      <c r="AFA89" s="97"/>
      <c r="AFB89" s="97"/>
      <c r="AFC89" s="97"/>
      <c r="AFD89" s="97"/>
      <c r="AFE89" s="97"/>
      <c r="AFF89" s="97"/>
      <c r="AFG89" s="97"/>
      <c r="AFH89" s="97"/>
      <c r="AFI89" s="97"/>
      <c r="AFJ89" s="97"/>
      <c r="AFK89" s="97"/>
      <c r="AFL89" s="97"/>
      <c r="AFM89" s="97"/>
      <c r="AFN89" s="97"/>
      <c r="AFO89" s="97"/>
      <c r="AFP89" s="97"/>
      <c r="AFQ89" s="97"/>
      <c r="AFR89" s="97"/>
      <c r="AFS89" s="97"/>
      <c r="AFT89" s="97"/>
      <c r="AFU89" s="97"/>
      <c r="AFV89" s="97"/>
      <c r="AFW89" s="97"/>
      <c r="AFX89" s="97"/>
      <c r="AFY89" s="97"/>
      <c r="AFZ89" s="97"/>
      <c r="AGA89" s="97"/>
      <c r="AGB89" s="97"/>
      <c r="AGC89" s="97"/>
      <c r="AGD89" s="97"/>
      <c r="AGE89" s="97"/>
      <c r="AGF89" s="97"/>
      <c r="AGG89" s="97"/>
      <c r="AGH89" s="97"/>
      <c r="AGI89" s="97"/>
      <c r="AGJ89" s="97"/>
      <c r="AGK89" s="97"/>
      <c r="AGL89" s="97"/>
      <c r="AGM89" s="97"/>
      <c r="AGN89" s="97"/>
      <c r="AGO89" s="97"/>
      <c r="AGP89" s="97"/>
      <c r="AGQ89" s="97"/>
      <c r="AGR89" s="97"/>
      <c r="AGS89" s="97"/>
      <c r="AGT89" s="97"/>
      <c r="AGU89" s="97"/>
      <c r="AGV89" s="97"/>
      <c r="AGW89" s="97"/>
      <c r="AGX89" s="97"/>
      <c r="AGY89" s="97"/>
      <c r="AGZ89" s="97"/>
      <c r="AHA89" s="97"/>
      <c r="AHB89" s="97"/>
      <c r="AHC89" s="97"/>
      <c r="AHD89" s="97"/>
      <c r="AHE89" s="97"/>
      <c r="AHF89" s="97"/>
      <c r="AHG89" s="97"/>
      <c r="AHH89" s="97"/>
      <c r="AHI89" s="97"/>
      <c r="AHJ89" s="97"/>
      <c r="AHK89" s="97"/>
      <c r="AHL89" s="97"/>
      <c r="AHM89" s="97"/>
      <c r="AHN89" s="97"/>
      <c r="AHO89" s="97"/>
      <c r="AHP89" s="97"/>
      <c r="AHQ89" s="97"/>
      <c r="AHR89" s="97"/>
      <c r="AHS89" s="97"/>
      <c r="AHT89" s="97"/>
      <c r="AHU89" s="97"/>
      <c r="AHV89" s="97"/>
      <c r="AHW89" s="97"/>
      <c r="AHX89" s="97"/>
      <c r="AHY89" s="97"/>
      <c r="AHZ89" s="97"/>
      <c r="AIA89" s="97"/>
      <c r="AIB89" s="97"/>
      <c r="AIC89" s="97"/>
      <c r="AID89" s="97"/>
      <c r="AIE89" s="97"/>
      <c r="AIF89" s="97"/>
      <c r="AIG89" s="97"/>
      <c r="AIH89" s="97"/>
      <c r="AII89" s="97"/>
      <c r="AIJ89" s="97"/>
      <c r="AIK89" s="97"/>
      <c r="AIL89" s="97"/>
      <c r="AIM89" s="97"/>
      <c r="AIN89" s="97"/>
      <c r="AIO89" s="97"/>
      <c r="AIP89" s="97"/>
      <c r="AIQ89" s="97"/>
      <c r="AIR89" s="97"/>
      <c r="AIS89" s="97"/>
      <c r="AIT89" s="97"/>
      <c r="AIU89" s="97"/>
      <c r="AIV89" s="97"/>
      <c r="AIW89" s="97"/>
      <c r="AIX89" s="97"/>
      <c r="AIY89" s="97"/>
      <c r="AIZ89" s="97"/>
      <c r="AJA89" s="97"/>
      <c r="AJB89" s="97"/>
      <c r="AJC89" s="97"/>
      <c r="AJD89" s="97"/>
      <c r="AJE89" s="97"/>
      <c r="AJF89" s="97"/>
      <c r="AJG89" s="97"/>
      <c r="AJH89" s="97"/>
      <c r="AJI89" s="97"/>
      <c r="AJJ89" s="97"/>
      <c r="AJK89" s="97"/>
      <c r="AJL89" s="97"/>
      <c r="AJM89" s="97"/>
      <c r="AJN89" s="97"/>
      <c r="AJO89" s="97"/>
      <c r="AJP89" s="97"/>
      <c r="AJQ89" s="97"/>
      <c r="AJR89" s="97"/>
      <c r="AJS89" s="97"/>
      <c r="AJT89" s="97"/>
      <c r="AJU89" s="97"/>
      <c r="AJV89" s="97"/>
      <c r="AJW89" s="97"/>
      <c r="AJX89" s="97"/>
      <c r="AJY89" s="97"/>
      <c r="AJZ89" s="97"/>
      <c r="AKA89" s="97"/>
      <c r="AKB89" s="97"/>
      <c r="AKC89" s="97"/>
      <c r="AKD89" s="97"/>
      <c r="AKE89" s="97"/>
      <c r="AKF89" s="97"/>
      <c r="AKG89" s="97"/>
      <c r="AKH89" s="97"/>
      <c r="AKI89" s="97"/>
      <c r="AKJ89" s="97"/>
      <c r="AKK89" s="97"/>
      <c r="AKL89" s="97"/>
      <c r="AKM89" s="97"/>
      <c r="AKN89" s="97"/>
      <c r="AKO89" s="97"/>
      <c r="AKP89" s="97"/>
      <c r="AKQ89" s="97"/>
      <c r="AKR89" s="97"/>
      <c r="AKS89" s="97"/>
      <c r="AKT89" s="97"/>
      <c r="AKU89" s="97"/>
      <c r="AKV89" s="97"/>
      <c r="AKW89" s="97"/>
      <c r="AKX89" s="97"/>
      <c r="AKY89" s="97"/>
      <c r="AKZ89" s="97"/>
      <c r="ALA89" s="97"/>
      <c r="ALB89" s="97"/>
      <c r="ALC89" s="97"/>
      <c r="ALD89" s="97"/>
      <c r="ALE89" s="97"/>
      <c r="ALF89" s="97"/>
      <c r="ALG89" s="97"/>
      <c r="ALH89" s="97"/>
      <c r="ALI89" s="97"/>
      <c r="ALJ89" s="97"/>
      <c r="ALK89" s="97"/>
      <c r="ALL89" s="97"/>
      <c r="ALM89" s="97"/>
      <c r="ALN89" s="97"/>
      <c r="ALO89" s="97"/>
      <c r="ALP89" s="97"/>
      <c r="ALQ89" s="97"/>
      <c r="ALR89" s="97"/>
      <c r="ALS89" s="97"/>
      <c r="ALT89" s="97"/>
      <c r="ALU89" s="97"/>
      <c r="ALV89" s="97"/>
      <c r="ALW89" s="97"/>
      <c r="ALX89" s="97"/>
      <c r="ALY89" s="97"/>
      <c r="ALZ89" s="97"/>
      <c r="AMA89" s="97"/>
      <c r="AMB89" s="97"/>
      <c r="AMC89" s="97"/>
      <c r="AMD89" s="97"/>
      <c r="AME89" s="97"/>
      <c r="AMF89" s="97"/>
      <c r="AMG89" s="97"/>
      <c r="AMH89" s="97"/>
      <c r="AMI89" s="97"/>
      <c r="AMJ89" s="97"/>
      <c r="AMK89" s="97"/>
      <c r="AML89" s="97"/>
      <c r="AMM89" s="97"/>
      <c r="AMN89" s="97"/>
      <c r="AMO89" s="97"/>
      <c r="AMP89" s="97"/>
      <c r="AMQ89" s="97"/>
      <c r="AMR89" s="97"/>
      <c r="AMS89" s="97"/>
      <c r="AMT89" s="97"/>
      <c r="AMU89" s="97"/>
      <c r="AMV89" s="97"/>
      <c r="AMW89" s="97"/>
      <c r="AMX89" s="97"/>
      <c r="AMY89" s="97"/>
      <c r="AMZ89" s="97"/>
      <c r="ANA89" s="97"/>
      <c r="ANB89" s="97"/>
      <c r="ANC89" s="97"/>
      <c r="AND89" s="97"/>
      <c r="ANE89" s="97"/>
      <c r="ANF89" s="97"/>
      <c r="ANG89" s="97"/>
      <c r="ANH89" s="97"/>
      <c r="ANI89" s="97"/>
      <c r="ANJ89" s="97"/>
      <c r="ANK89" s="97"/>
      <c r="ANL89" s="97"/>
      <c r="ANM89" s="97"/>
      <c r="ANN89" s="97"/>
      <c r="ANO89" s="97"/>
      <c r="ANP89" s="97"/>
      <c r="ANQ89" s="97"/>
      <c r="ANR89" s="97"/>
      <c r="ANS89" s="97"/>
      <c r="ANT89" s="97"/>
      <c r="ANU89" s="97"/>
      <c r="ANV89" s="97"/>
      <c r="ANW89" s="97"/>
      <c r="ANX89" s="97"/>
      <c r="ANY89" s="97"/>
      <c r="ANZ89" s="97"/>
      <c r="AOA89" s="97"/>
      <c r="AOB89" s="97"/>
      <c r="AOC89" s="97"/>
      <c r="AOD89" s="97"/>
      <c r="AOE89" s="97"/>
      <c r="AOF89" s="97"/>
      <c r="AOG89" s="97"/>
      <c r="AOH89" s="97"/>
      <c r="AOI89" s="97"/>
      <c r="AOJ89" s="97"/>
      <c r="AOK89" s="97"/>
      <c r="AOL89" s="97"/>
      <c r="AOM89" s="97"/>
      <c r="AON89" s="97"/>
      <c r="AOO89" s="97"/>
      <c r="AOP89" s="97"/>
      <c r="AOQ89" s="97"/>
      <c r="AOR89" s="97"/>
      <c r="AOS89" s="97"/>
      <c r="AOT89" s="97"/>
      <c r="AOU89" s="97"/>
      <c r="AOV89" s="97"/>
      <c r="AOW89" s="97"/>
      <c r="AOX89" s="97"/>
      <c r="AOY89" s="97"/>
      <c r="AOZ89" s="97"/>
      <c r="APA89" s="97"/>
      <c r="APB89" s="97"/>
      <c r="APC89" s="97"/>
      <c r="APD89" s="97"/>
      <c r="APE89" s="97"/>
      <c r="APF89" s="97"/>
      <c r="APG89" s="97"/>
      <c r="APH89" s="97"/>
      <c r="API89" s="97"/>
      <c r="APJ89" s="97"/>
      <c r="APK89" s="97"/>
      <c r="APL89" s="97"/>
      <c r="APM89" s="97"/>
      <c r="APN89" s="97"/>
      <c r="APO89" s="97"/>
      <c r="APP89" s="97"/>
      <c r="APQ89" s="97"/>
      <c r="APR89" s="97"/>
      <c r="APS89" s="97"/>
      <c r="APT89" s="97"/>
      <c r="APU89" s="97"/>
      <c r="APV89" s="97"/>
      <c r="APW89" s="97"/>
      <c r="APX89" s="97"/>
      <c r="APY89" s="97"/>
      <c r="APZ89" s="97"/>
      <c r="AQA89" s="97"/>
      <c r="AQB89" s="97"/>
      <c r="AQC89" s="97"/>
      <c r="AQD89" s="97"/>
      <c r="AQE89" s="97"/>
      <c r="AQF89" s="97"/>
      <c r="AQG89" s="97"/>
      <c r="AQH89" s="97"/>
      <c r="AQI89" s="97"/>
      <c r="AQJ89" s="97"/>
      <c r="AQK89" s="97"/>
      <c r="AQL89" s="97"/>
      <c r="AQM89" s="97"/>
      <c r="AQN89" s="97"/>
      <c r="AQO89" s="97"/>
      <c r="AQP89" s="97"/>
      <c r="AQQ89" s="97"/>
      <c r="AQR89" s="97"/>
      <c r="AQS89" s="97"/>
      <c r="AQT89" s="97"/>
      <c r="AQU89" s="97"/>
      <c r="AQV89" s="97"/>
      <c r="AQW89" s="97"/>
      <c r="AQX89" s="97"/>
      <c r="AQY89" s="97"/>
      <c r="AQZ89" s="97"/>
      <c r="ARA89" s="97"/>
      <c r="ARB89" s="97"/>
      <c r="ARC89" s="97"/>
      <c r="ARD89" s="97"/>
      <c r="ARE89" s="97"/>
      <c r="ARF89" s="97"/>
      <c r="ARG89" s="97"/>
      <c r="ARH89" s="97"/>
      <c r="ARI89" s="97"/>
      <c r="ARJ89" s="97"/>
      <c r="ARK89" s="97"/>
      <c r="ARL89" s="97"/>
      <c r="ARM89" s="97"/>
      <c r="ARN89" s="97"/>
      <c r="ARO89" s="97"/>
      <c r="ARP89" s="97"/>
      <c r="ARQ89" s="97"/>
      <c r="ARR89" s="97"/>
      <c r="ARS89" s="97"/>
      <c r="ART89" s="97"/>
      <c r="ARU89" s="97"/>
      <c r="ARV89" s="97"/>
      <c r="ARW89" s="97"/>
      <c r="ARX89" s="97"/>
      <c r="ARY89" s="97"/>
      <c r="ARZ89" s="97"/>
      <c r="ASA89" s="97"/>
      <c r="ASB89" s="97"/>
      <c r="ASC89" s="97"/>
      <c r="ASD89" s="97"/>
      <c r="ASE89" s="97"/>
      <c r="ASF89" s="97"/>
      <c r="ASG89" s="97"/>
      <c r="ASH89" s="97"/>
      <c r="ASI89" s="97"/>
      <c r="ASJ89" s="97"/>
      <c r="ASK89" s="97"/>
      <c r="ASL89" s="97"/>
      <c r="ASM89" s="97"/>
      <c r="ASN89" s="97"/>
      <c r="ASO89" s="97"/>
      <c r="ASP89" s="97"/>
      <c r="ASQ89" s="97"/>
      <c r="ASR89" s="97"/>
      <c r="ASS89" s="97"/>
      <c r="AST89" s="97"/>
      <c r="ASU89" s="97"/>
      <c r="ASV89" s="97"/>
      <c r="ASW89" s="97"/>
      <c r="ASX89" s="97"/>
      <c r="ASY89" s="97"/>
      <c r="ASZ89" s="97"/>
      <c r="ATA89" s="97"/>
      <c r="ATB89" s="97"/>
      <c r="ATC89" s="97"/>
      <c r="ATD89" s="97"/>
      <c r="ATE89" s="97"/>
      <c r="ATF89" s="97"/>
      <c r="ATG89" s="97"/>
      <c r="ATH89" s="97"/>
      <c r="ATI89" s="97"/>
      <c r="ATJ89" s="97"/>
      <c r="ATK89" s="97"/>
      <c r="ATL89" s="97"/>
      <c r="ATM89" s="97"/>
      <c r="ATN89" s="97"/>
      <c r="ATO89" s="97"/>
      <c r="ATP89" s="97"/>
      <c r="ATQ89" s="97"/>
      <c r="ATR89" s="97"/>
      <c r="ATS89" s="97"/>
      <c r="ATT89" s="97"/>
      <c r="ATU89" s="97"/>
      <c r="ATV89" s="97"/>
      <c r="ATW89" s="97"/>
      <c r="ATX89" s="97"/>
      <c r="ATY89" s="97"/>
      <c r="ATZ89" s="97"/>
      <c r="AUA89" s="97"/>
      <c r="AUB89" s="97"/>
      <c r="AUC89" s="97"/>
      <c r="AUD89" s="97"/>
      <c r="AUE89" s="97"/>
      <c r="AUF89" s="97"/>
      <c r="AUG89" s="97"/>
      <c r="AUH89" s="97"/>
      <c r="AUI89" s="97"/>
      <c r="AUJ89" s="97"/>
      <c r="AUK89" s="97"/>
      <c r="AUL89" s="97"/>
      <c r="AUM89" s="97"/>
      <c r="AUN89" s="97"/>
      <c r="AUO89" s="97"/>
      <c r="AUP89" s="97"/>
      <c r="AUQ89" s="97"/>
      <c r="AUR89" s="97"/>
      <c r="AUS89" s="97"/>
      <c r="AUT89" s="97"/>
      <c r="AUU89" s="97"/>
      <c r="AUV89" s="97"/>
      <c r="AUW89" s="97"/>
      <c r="AUX89" s="97"/>
      <c r="AUY89" s="97"/>
      <c r="AUZ89" s="97"/>
      <c r="AVA89" s="97"/>
      <c r="AVB89" s="97"/>
      <c r="AVC89" s="97"/>
      <c r="AVD89" s="97"/>
      <c r="AVE89" s="97"/>
      <c r="AVF89" s="97"/>
      <c r="AVG89" s="97"/>
      <c r="AVH89" s="97"/>
      <c r="AVI89" s="97"/>
      <c r="AVJ89" s="97"/>
      <c r="AVK89" s="97"/>
      <c r="AVL89" s="97"/>
      <c r="AVM89" s="97"/>
      <c r="AVN89" s="97"/>
      <c r="AVO89" s="97"/>
      <c r="AVP89" s="97"/>
      <c r="AVQ89" s="97"/>
      <c r="AVR89" s="97"/>
      <c r="AVS89" s="97"/>
      <c r="AVT89" s="97"/>
      <c r="AVU89" s="97"/>
      <c r="AVV89" s="97"/>
      <c r="AVW89" s="97"/>
      <c r="AVX89" s="97"/>
      <c r="AVY89" s="97"/>
      <c r="AVZ89" s="97"/>
      <c r="AWA89" s="97"/>
      <c r="AWB89" s="97"/>
      <c r="AWC89" s="97"/>
      <c r="AWD89" s="97"/>
      <c r="AWE89" s="97"/>
      <c r="AWF89" s="97"/>
      <c r="AWG89" s="97"/>
      <c r="AWH89" s="97"/>
      <c r="AWI89" s="97"/>
      <c r="AWJ89" s="97"/>
      <c r="AWK89" s="97"/>
      <c r="AWL89" s="97"/>
      <c r="AWM89" s="97"/>
      <c r="AWN89" s="97"/>
      <c r="AWO89" s="97"/>
      <c r="AWP89" s="97"/>
      <c r="AWQ89" s="97"/>
      <c r="AWR89" s="97"/>
      <c r="AWS89" s="97"/>
      <c r="AWT89" s="97"/>
      <c r="AWU89" s="97"/>
      <c r="AWV89" s="97"/>
      <c r="AWW89" s="97"/>
      <c r="AWX89" s="97"/>
      <c r="AWY89" s="97"/>
      <c r="AWZ89" s="97"/>
      <c r="AXA89" s="97"/>
      <c r="AXB89" s="97"/>
      <c r="AXC89" s="97"/>
      <c r="AXD89" s="97"/>
      <c r="AXE89" s="97"/>
      <c r="AXF89" s="97"/>
      <c r="AXG89" s="97"/>
      <c r="AXH89" s="97"/>
      <c r="AXI89" s="97"/>
      <c r="AXJ89" s="97"/>
      <c r="AXK89" s="97"/>
      <c r="AXL89" s="97"/>
      <c r="AXM89" s="97"/>
      <c r="AXN89" s="97"/>
      <c r="AXO89" s="97"/>
      <c r="AXP89" s="97"/>
      <c r="AXQ89" s="97"/>
      <c r="AXR89" s="97"/>
      <c r="AXS89" s="97"/>
      <c r="AXT89" s="97"/>
      <c r="AXU89" s="97"/>
      <c r="AXV89" s="97"/>
      <c r="AXW89" s="97"/>
      <c r="AXX89" s="97"/>
      <c r="AXY89" s="97"/>
      <c r="AXZ89" s="97"/>
      <c r="AYA89" s="97"/>
      <c r="AYB89" s="97"/>
      <c r="AYC89" s="97"/>
      <c r="AYD89" s="97"/>
      <c r="AYE89" s="97"/>
      <c r="AYF89" s="97"/>
      <c r="AYG89" s="97"/>
      <c r="AYH89" s="97"/>
      <c r="AYI89" s="97"/>
      <c r="AYJ89" s="97"/>
      <c r="AYK89" s="97"/>
      <c r="AYL89" s="97"/>
      <c r="AYM89" s="97"/>
      <c r="AYN89" s="97"/>
      <c r="AYO89" s="97"/>
      <c r="AYP89" s="97"/>
      <c r="AYQ89" s="97"/>
      <c r="AYR89" s="97"/>
      <c r="AYS89" s="97"/>
      <c r="AYT89" s="97"/>
      <c r="AYU89" s="97"/>
      <c r="AYV89" s="97"/>
      <c r="AYW89" s="97"/>
      <c r="AYX89" s="97"/>
      <c r="AYY89" s="97"/>
      <c r="AYZ89" s="97"/>
      <c r="AZA89" s="97"/>
      <c r="AZB89" s="97"/>
      <c r="AZC89" s="97"/>
      <c r="AZD89" s="97"/>
      <c r="AZE89" s="97"/>
      <c r="AZF89" s="97"/>
      <c r="AZG89" s="97"/>
      <c r="AZH89" s="97"/>
      <c r="AZI89" s="97"/>
      <c r="AZJ89" s="97"/>
      <c r="AZK89" s="97"/>
      <c r="AZL89" s="97"/>
      <c r="AZM89" s="97"/>
      <c r="AZN89" s="97"/>
      <c r="AZO89" s="97"/>
      <c r="AZP89" s="97"/>
      <c r="AZQ89" s="97"/>
      <c r="AZR89" s="97"/>
      <c r="AZS89" s="97"/>
      <c r="AZT89" s="97"/>
      <c r="AZU89" s="97"/>
      <c r="AZV89" s="97"/>
      <c r="AZW89" s="97"/>
      <c r="AZX89" s="97"/>
      <c r="AZY89" s="97"/>
      <c r="AZZ89" s="97"/>
      <c r="BAA89" s="97"/>
      <c r="BAB89" s="97"/>
      <c r="BAC89" s="97"/>
      <c r="BAD89" s="97"/>
      <c r="BAE89" s="97"/>
      <c r="BAF89" s="97"/>
      <c r="BAG89" s="97"/>
      <c r="BAH89" s="97"/>
      <c r="BAI89" s="97"/>
      <c r="BAJ89" s="97"/>
      <c r="BAK89" s="97"/>
      <c r="BAL89" s="97"/>
      <c r="BAM89" s="97"/>
      <c r="BAN89" s="97"/>
      <c r="BAO89" s="97"/>
      <c r="BAP89" s="97"/>
      <c r="BAQ89" s="97"/>
      <c r="BAR89" s="97"/>
      <c r="BAS89" s="97"/>
      <c r="BAT89" s="97"/>
      <c r="BAU89" s="97"/>
      <c r="BAV89" s="97"/>
      <c r="BAW89" s="97"/>
      <c r="BAX89" s="97"/>
      <c r="BAY89" s="97"/>
      <c r="BAZ89" s="97"/>
      <c r="BBA89" s="97"/>
      <c r="BBB89" s="97"/>
      <c r="BBC89" s="97"/>
      <c r="BBD89" s="97"/>
      <c r="BBE89" s="97"/>
      <c r="BBF89" s="97"/>
      <c r="BBG89" s="97"/>
      <c r="BBH89" s="97"/>
      <c r="BBI89" s="97"/>
      <c r="BBJ89" s="97"/>
      <c r="BBK89" s="97"/>
      <c r="BBL89" s="97"/>
      <c r="BBM89" s="97"/>
      <c r="BBN89" s="97"/>
      <c r="BBO89" s="97"/>
      <c r="BBP89" s="97"/>
      <c r="BBQ89" s="97"/>
      <c r="BBR89" s="97"/>
      <c r="BBS89" s="97"/>
      <c r="BBT89" s="97"/>
      <c r="BBU89" s="97"/>
      <c r="BBV89" s="97"/>
      <c r="BBW89" s="97"/>
      <c r="BBX89" s="97"/>
      <c r="BBY89" s="97"/>
      <c r="BBZ89" s="97"/>
      <c r="BCA89" s="97"/>
      <c r="BCB89" s="97"/>
      <c r="BCC89" s="97"/>
      <c r="BCD89" s="97"/>
      <c r="BCE89" s="97"/>
      <c r="BCF89" s="97"/>
      <c r="BCG89" s="97"/>
      <c r="BCH89" s="97"/>
      <c r="BCI89" s="97"/>
      <c r="BCJ89" s="97"/>
      <c r="BCK89" s="97"/>
      <c r="BCL89" s="97"/>
      <c r="BCM89" s="97"/>
      <c r="BCN89" s="97"/>
      <c r="BCO89" s="97"/>
      <c r="BCP89" s="97"/>
      <c r="BCQ89" s="97"/>
      <c r="BCR89" s="97"/>
      <c r="BCS89" s="97"/>
      <c r="BCT89" s="97"/>
      <c r="BCU89" s="97"/>
      <c r="BCV89" s="97"/>
      <c r="BCW89" s="97"/>
      <c r="BCX89" s="97"/>
      <c r="BCY89" s="97"/>
      <c r="BCZ89" s="97"/>
      <c r="BDA89" s="97"/>
      <c r="BDB89" s="97"/>
      <c r="BDC89" s="97"/>
      <c r="BDD89" s="97"/>
      <c r="BDE89" s="97"/>
      <c r="BDF89" s="97"/>
      <c r="BDG89" s="97"/>
      <c r="BDH89" s="97"/>
      <c r="BDI89" s="97"/>
      <c r="BDJ89" s="97"/>
      <c r="BDK89" s="97"/>
      <c r="BDL89" s="97"/>
      <c r="BDM89" s="97"/>
      <c r="BDN89" s="97"/>
      <c r="BDO89" s="97"/>
      <c r="BDP89" s="97"/>
      <c r="BDQ89" s="97"/>
      <c r="BDR89" s="97"/>
      <c r="BDS89" s="97"/>
      <c r="BDT89" s="97"/>
      <c r="BDU89" s="97"/>
      <c r="BDV89" s="97"/>
      <c r="BDW89" s="97"/>
      <c r="BDX89" s="97"/>
      <c r="BDY89" s="97"/>
      <c r="BDZ89" s="97"/>
      <c r="BEA89" s="97"/>
      <c r="BEB89" s="97"/>
      <c r="BEC89" s="97"/>
      <c r="BED89" s="97"/>
      <c r="BEE89" s="97"/>
      <c r="BEF89" s="97"/>
      <c r="BEG89" s="97"/>
      <c r="BEH89" s="97"/>
      <c r="BEI89" s="97"/>
      <c r="BEJ89" s="97"/>
      <c r="BEK89" s="97"/>
      <c r="BEL89" s="97"/>
      <c r="BEM89" s="97"/>
      <c r="BEN89" s="97"/>
      <c r="BEO89" s="97"/>
      <c r="BEP89" s="97"/>
      <c r="BEQ89" s="97"/>
      <c r="BER89" s="97"/>
      <c r="BES89" s="97"/>
      <c r="BET89" s="97"/>
      <c r="BEU89" s="97"/>
      <c r="BEV89" s="97"/>
      <c r="BEW89" s="97"/>
      <c r="BEX89" s="97"/>
      <c r="BEY89" s="97"/>
      <c r="BEZ89" s="97"/>
      <c r="BFA89" s="97"/>
      <c r="BFB89" s="97"/>
      <c r="BFC89" s="97"/>
      <c r="BFD89" s="97"/>
      <c r="BFE89" s="97"/>
      <c r="BFF89" s="97"/>
      <c r="BFG89" s="97"/>
      <c r="BFH89" s="97"/>
      <c r="BFI89" s="97"/>
      <c r="BFJ89" s="97"/>
      <c r="BFK89" s="97"/>
      <c r="BFL89" s="97"/>
      <c r="BFM89" s="97"/>
      <c r="BFN89" s="97"/>
      <c r="BFO89" s="97"/>
      <c r="BFP89" s="97"/>
      <c r="BFQ89" s="97"/>
      <c r="BFR89" s="97"/>
      <c r="BFS89" s="97"/>
      <c r="BFT89" s="97"/>
      <c r="BFU89" s="97"/>
      <c r="BFV89" s="97"/>
      <c r="BFW89" s="97"/>
      <c r="BFX89" s="97"/>
      <c r="BFY89" s="97"/>
      <c r="BFZ89" s="97"/>
      <c r="BGA89" s="97"/>
      <c r="BGB89" s="97"/>
      <c r="BGC89" s="97"/>
      <c r="BGD89" s="97"/>
      <c r="BGE89" s="97"/>
      <c r="BGF89" s="97"/>
      <c r="BGG89" s="97"/>
      <c r="BGH89" s="97"/>
      <c r="BGI89" s="97"/>
      <c r="BGJ89" s="97"/>
      <c r="BGK89" s="97"/>
      <c r="BGL89" s="97"/>
      <c r="BGM89" s="97"/>
      <c r="BGN89" s="97"/>
      <c r="BGO89" s="97"/>
      <c r="BGP89" s="97"/>
      <c r="BGQ89" s="97"/>
      <c r="BGR89" s="97"/>
      <c r="BGS89" s="97"/>
      <c r="BGT89" s="97"/>
      <c r="BGU89" s="97"/>
      <c r="BGV89" s="97"/>
      <c r="BGW89" s="97"/>
      <c r="BGX89" s="97"/>
      <c r="BGY89" s="97"/>
      <c r="BGZ89" s="97"/>
      <c r="BHA89" s="97"/>
      <c r="BHB89" s="97"/>
      <c r="BHC89" s="97"/>
      <c r="BHD89" s="97"/>
      <c r="BHE89" s="97"/>
      <c r="BHF89" s="97"/>
      <c r="BHG89" s="97"/>
      <c r="BHH89" s="97"/>
      <c r="BHI89" s="97"/>
      <c r="BHJ89" s="97"/>
      <c r="BHK89" s="97"/>
      <c r="BHL89" s="97"/>
      <c r="BHM89" s="97"/>
      <c r="BHN89" s="97"/>
      <c r="BHO89" s="97"/>
      <c r="BHP89" s="97"/>
      <c r="BHQ89" s="97"/>
      <c r="BHR89" s="97"/>
      <c r="BHS89" s="97"/>
      <c r="BHT89" s="97"/>
      <c r="BHU89" s="97"/>
      <c r="BHV89" s="97"/>
      <c r="BHW89" s="97"/>
      <c r="BHX89" s="97"/>
      <c r="BHY89" s="97"/>
      <c r="BHZ89" s="97"/>
      <c r="BIA89" s="97"/>
      <c r="BIB89" s="97"/>
      <c r="BIC89" s="97"/>
      <c r="BID89" s="97"/>
      <c r="BIE89" s="97"/>
      <c r="BIF89" s="97"/>
      <c r="BIG89" s="97"/>
      <c r="BIH89" s="97"/>
      <c r="BII89" s="97"/>
      <c r="BIJ89" s="97"/>
      <c r="BIK89" s="97"/>
      <c r="BIL89" s="97"/>
      <c r="BIM89" s="97"/>
      <c r="BIN89" s="97"/>
      <c r="BIO89" s="97"/>
      <c r="BIP89" s="97"/>
      <c r="BIQ89" s="97"/>
      <c r="BIR89" s="97"/>
      <c r="BIS89" s="97"/>
      <c r="BIT89" s="97"/>
      <c r="BIU89" s="97"/>
      <c r="BIV89" s="97"/>
      <c r="BIW89" s="97"/>
      <c r="BIX89" s="97"/>
      <c r="BIY89" s="97"/>
      <c r="BIZ89" s="97"/>
      <c r="BJA89" s="97"/>
      <c r="BJB89" s="97"/>
      <c r="BJC89" s="97"/>
      <c r="BJD89" s="97"/>
      <c r="BJE89" s="97"/>
      <c r="BJF89" s="97"/>
      <c r="BJG89" s="97"/>
      <c r="BJH89" s="97"/>
      <c r="BJI89" s="97"/>
      <c r="BJJ89" s="97"/>
      <c r="BJK89" s="97"/>
      <c r="BJL89" s="97"/>
      <c r="BJM89" s="97"/>
      <c r="BJN89" s="97"/>
      <c r="BJO89" s="97"/>
      <c r="BJP89" s="97"/>
      <c r="BJQ89" s="97"/>
      <c r="BJR89" s="97"/>
      <c r="BJS89" s="97"/>
      <c r="BJT89" s="97"/>
      <c r="BJU89" s="97"/>
      <c r="BJV89" s="97"/>
      <c r="BJW89" s="97"/>
      <c r="BJX89" s="97"/>
      <c r="BJY89" s="97"/>
      <c r="BJZ89" s="97"/>
      <c r="BKA89" s="97"/>
      <c r="BKB89" s="97"/>
      <c r="BKC89" s="97"/>
      <c r="BKD89" s="97"/>
      <c r="BKE89" s="97"/>
      <c r="BKF89" s="97"/>
      <c r="BKG89" s="97"/>
      <c r="BKH89" s="97"/>
      <c r="BKI89" s="97"/>
      <c r="BKJ89" s="97"/>
      <c r="BKK89" s="97"/>
      <c r="BKL89" s="97"/>
      <c r="BKM89" s="97"/>
      <c r="BKN89" s="97"/>
      <c r="BKO89" s="97"/>
      <c r="BKP89" s="97"/>
      <c r="BKQ89" s="97"/>
      <c r="BKR89" s="97"/>
      <c r="BKS89" s="97"/>
      <c r="BKT89" s="97"/>
      <c r="BKU89" s="97"/>
      <c r="BKV89" s="97"/>
      <c r="BKW89" s="97"/>
      <c r="BKX89" s="97"/>
      <c r="BKY89" s="97"/>
      <c r="BKZ89" s="97"/>
      <c r="BLA89" s="97"/>
      <c r="BLB89" s="97"/>
      <c r="BLC89" s="97"/>
      <c r="BLD89" s="97"/>
      <c r="BLE89" s="97"/>
      <c r="BLF89" s="97"/>
      <c r="BLG89" s="97"/>
      <c r="BLH89" s="97"/>
      <c r="BLI89" s="97"/>
      <c r="BLJ89" s="97"/>
      <c r="BLK89" s="97"/>
      <c r="BLL89" s="97"/>
      <c r="BLM89" s="97"/>
      <c r="BLN89" s="97"/>
      <c r="BLO89" s="97"/>
      <c r="BLP89" s="97"/>
      <c r="BLQ89" s="97"/>
      <c r="BLR89" s="97"/>
      <c r="BLS89" s="97"/>
      <c r="BLT89" s="97"/>
      <c r="BLU89" s="97"/>
      <c r="BLV89" s="97"/>
      <c r="BLW89" s="97"/>
      <c r="BLX89" s="97"/>
      <c r="BLY89" s="97"/>
      <c r="BLZ89" s="97"/>
      <c r="BMA89" s="97"/>
      <c r="BMB89" s="97"/>
      <c r="BMC89" s="97"/>
      <c r="BMD89" s="97"/>
      <c r="BME89" s="97"/>
      <c r="BMF89" s="97"/>
      <c r="BMG89" s="97"/>
      <c r="BMH89" s="97"/>
      <c r="BMI89" s="97"/>
      <c r="BMJ89" s="97"/>
      <c r="BMK89" s="97"/>
      <c r="BML89" s="97"/>
      <c r="BMM89" s="97"/>
      <c r="BMN89" s="97"/>
      <c r="BMO89" s="97"/>
      <c r="BMP89" s="97"/>
      <c r="BMQ89" s="97"/>
      <c r="BMR89" s="97"/>
      <c r="BMS89" s="97"/>
      <c r="BMT89" s="97"/>
      <c r="BMU89" s="97"/>
      <c r="BMV89" s="97"/>
      <c r="BMW89" s="97"/>
      <c r="BMX89" s="97"/>
      <c r="BMY89" s="97"/>
      <c r="BMZ89" s="97"/>
      <c r="BNA89" s="97"/>
      <c r="BNB89" s="97"/>
      <c r="BNC89" s="97"/>
      <c r="BND89" s="97"/>
      <c r="BNE89" s="97"/>
      <c r="BNF89" s="97"/>
      <c r="BNG89" s="97"/>
      <c r="BNH89" s="97"/>
      <c r="BNI89" s="97"/>
      <c r="BNJ89" s="97"/>
      <c r="BNK89" s="97"/>
      <c r="BNL89" s="97"/>
      <c r="BNM89" s="97"/>
      <c r="BNN89" s="97"/>
      <c r="BNO89" s="97"/>
      <c r="BNP89" s="97"/>
      <c r="BNQ89" s="97"/>
      <c r="BNR89" s="97"/>
      <c r="BNS89" s="97"/>
      <c r="BNT89" s="97"/>
      <c r="BNU89" s="97"/>
      <c r="BNV89" s="97"/>
      <c r="BNW89" s="97"/>
      <c r="BNX89" s="97"/>
      <c r="BNY89" s="97"/>
      <c r="BNZ89" s="97"/>
      <c r="BOA89" s="97"/>
      <c r="BOB89" s="97"/>
      <c r="BOC89" s="97"/>
      <c r="BOD89" s="97"/>
      <c r="BOE89" s="97"/>
      <c r="BOF89" s="97"/>
      <c r="BOG89" s="97"/>
      <c r="BOH89" s="97"/>
      <c r="BOI89" s="97"/>
      <c r="BOJ89" s="97"/>
      <c r="BOK89" s="97"/>
      <c r="BOL89" s="97"/>
      <c r="BOM89" s="97"/>
      <c r="BON89" s="97"/>
      <c r="BOO89" s="97"/>
      <c r="BOP89" s="97"/>
      <c r="BOQ89" s="97"/>
      <c r="BOR89" s="97"/>
      <c r="BOS89" s="97"/>
      <c r="BOT89" s="97"/>
      <c r="BOU89" s="97"/>
      <c r="BOV89" s="97"/>
      <c r="BOW89" s="97"/>
      <c r="BOX89" s="97"/>
      <c r="BOY89" s="97"/>
      <c r="BOZ89" s="97"/>
      <c r="BPA89" s="97"/>
      <c r="BPB89" s="97"/>
      <c r="BPC89" s="97"/>
      <c r="BPD89" s="97"/>
      <c r="BPE89" s="97"/>
      <c r="BPF89" s="97"/>
      <c r="BPG89" s="97"/>
      <c r="BPH89" s="97"/>
      <c r="BPI89" s="97"/>
      <c r="BPJ89" s="97"/>
      <c r="BPK89" s="97"/>
      <c r="BPL89" s="97"/>
      <c r="BPM89" s="97"/>
      <c r="BPN89" s="97"/>
      <c r="BPO89" s="97"/>
      <c r="BPP89" s="97"/>
      <c r="BPQ89" s="97"/>
      <c r="BPR89" s="97"/>
      <c r="BPS89" s="97"/>
      <c r="BPT89" s="97"/>
      <c r="BPU89" s="97"/>
      <c r="BPV89" s="97"/>
      <c r="BPW89" s="97"/>
      <c r="BPX89" s="97"/>
      <c r="BPY89" s="97"/>
      <c r="BPZ89" s="97"/>
      <c r="BQA89" s="97"/>
      <c r="BQB89" s="97"/>
      <c r="BQC89" s="97"/>
      <c r="BQD89" s="97"/>
      <c r="BQE89" s="97"/>
      <c r="BQF89" s="97"/>
      <c r="BQG89" s="97"/>
      <c r="BQH89" s="97"/>
      <c r="BQI89" s="97"/>
      <c r="BQJ89" s="97"/>
      <c r="BQK89" s="97"/>
      <c r="BQL89" s="97"/>
      <c r="BQM89" s="97"/>
      <c r="BQN89" s="97"/>
      <c r="BQO89" s="97"/>
      <c r="BQP89" s="97"/>
      <c r="BQQ89" s="97"/>
      <c r="BQR89" s="97"/>
      <c r="BQS89" s="97"/>
      <c r="BQT89" s="97"/>
      <c r="BQU89" s="97"/>
      <c r="BQV89" s="97"/>
      <c r="BQW89" s="97"/>
      <c r="BQX89" s="97"/>
      <c r="BQY89" s="97"/>
      <c r="BQZ89" s="97"/>
      <c r="BRA89" s="97"/>
      <c r="BRB89" s="97"/>
      <c r="BRC89" s="97"/>
      <c r="BRD89" s="97"/>
      <c r="BRE89" s="97"/>
      <c r="BRF89" s="97"/>
      <c r="BRG89" s="97"/>
      <c r="BRH89" s="97"/>
      <c r="BRI89" s="97"/>
      <c r="BRJ89" s="97"/>
      <c r="BRK89" s="97"/>
      <c r="BRL89" s="97"/>
      <c r="BRM89" s="97"/>
      <c r="BRN89" s="97"/>
      <c r="BRO89" s="97"/>
      <c r="BRP89" s="97"/>
      <c r="BRQ89" s="97"/>
      <c r="BRR89" s="97"/>
      <c r="BRS89" s="97"/>
      <c r="BRT89" s="97"/>
      <c r="BRU89" s="97"/>
      <c r="BRV89" s="97"/>
      <c r="BRW89" s="97"/>
      <c r="BRX89" s="97"/>
      <c r="BRY89" s="97"/>
      <c r="BRZ89" s="97"/>
      <c r="BSA89" s="97"/>
      <c r="BSB89" s="97"/>
      <c r="BSC89" s="97"/>
      <c r="BSD89" s="97"/>
      <c r="BSE89" s="97"/>
      <c r="BSF89" s="97"/>
      <c r="BSG89" s="97"/>
      <c r="BSH89" s="97"/>
      <c r="BSI89" s="97"/>
      <c r="BSJ89" s="97"/>
      <c r="BSK89" s="97"/>
      <c r="BSL89" s="97"/>
      <c r="BSM89" s="97"/>
      <c r="BSN89" s="97"/>
      <c r="BSO89" s="97"/>
      <c r="BSP89" s="97"/>
      <c r="BSQ89" s="97"/>
      <c r="BSR89" s="97"/>
      <c r="BSS89" s="97"/>
      <c r="BST89" s="97"/>
      <c r="BSU89" s="97"/>
      <c r="BSV89" s="97"/>
      <c r="BSW89" s="97"/>
      <c r="BSX89" s="97"/>
      <c r="BSY89" s="97"/>
      <c r="BSZ89" s="97"/>
      <c r="BTA89" s="97"/>
      <c r="BTB89" s="97"/>
      <c r="BTC89" s="97"/>
      <c r="BTD89" s="97"/>
      <c r="BTE89" s="97"/>
      <c r="BTF89" s="97"/>
      <c r="BTG89" s="97"/>
      <c r="BTH89" s="97"/>
      <c r="BTI89" s="97"/>
      <c r="BTJ89" s="97"/>
      <c r="BTK89" s="97"/>
      <c r="BTL89" s="97"/>
      <c r="BTM89" s="97"/>
      <c r="BTN89" s="97"/>
      <c r="BTO89" s="97"/>
      <c r="BTP89" s="97"/>
      <c r="BTQ89" s="97"/>
      <c r="BTR89" s="97"/>
      <c r="BTS89" s="97"/>
      <c r="BTT89" s="97"/>
      <c r="BTU89" s="97"/>
      <c r="BTV89" s="97"/>
      <c r="BTW89" s="97"/>
      <c r="BTX89" s="97"/>
      <c r="BTY89" s="97"/>
      <c r="BTZ89" s="97"/>
      <c r="BUA89" s="97"/>
      <c r="BUB89" s="97"/>
      <c r="BUC89" s="97"/>
      <c r="BUD89" s="97"/>
      <c r="BUE89" s="97"/>
      <c r="BUF89" s="97"/>
      <c r="BUG89" s="97"/>
      <c r="BUH89" s="97"/>
      <c r="BUI89" s="97"/>
      <c r="BUJ89" s="97"/>
      <c r="BUK89" s="97"/>
      <c r="BUL89" s="97"/>
      <c r="BUM89" s="97"/>
      <c r="BUN89" s="97"/>
      <c r="BUO89" s="97"/>
      <c r="BUP89" s="97"/>
      <c r="BUQ89" s="97"/>
      <c r="BUR89" s="97"/>
      <c r="BUS89" s="97"/>
      <c r="BUT89" s="97"/>
      <c r="BUU89" s="97"/>
      <c r="BUV89" s="97"/>
      <c r="BUW89" s="97"/>
      <c r="BUX89" s="97"/>
      <c r="BUY89" s="97"/>
      <c r="BUZ89" s="97"/>
      <c r="BVA89" s="97"/>
      <c r="BVB89" s="97"/>
      <c r="BVC89" s="97"/>
      <c r="BVD89" s="97"/>
      <c r="BVE89" s="97"/>
      <c r="BVF89" s="97"/>
      <c r="BVG89" s="97"/>
      <c r="BVH89" s="97"/>
      <c r="BVI89" s="97"/>
      <c r="BVJ89" s="97"/>
      <c r="BVK89" s="97"/>
      <c r="BVL89" s="97"/>
      <c r="BVM89" s="97"/>
      <c r="BVN89" s="97"/>
      <c r="BVO89" s="97"/>
      <c r="BVP89" s="97"/>
      <c r="BVQ89" s="97"/>
      <c r="BVR89" s="97"/>
      <c r="BVS89" s="97"/>
      <c r="BVT89" s="97"/>
      <c r="BVU89" s="97"/>
      <c r="BVV89" s="97"/>
      <c r="BVW89" s="97"/>
      <c r="BVX89" s="97"/>
      <c r="BVY89" s="97"/>
      <c r="BVZ89" s="97"/>
      <c r="BWA89" s="97"/>
      <c r="BWB89" s="97"/>
      <c r="BWC89" s="97"/>
      <c r="BWD89" s="97"/>
      <c r="BWE89" s="97"/>
      <c r="BWF89" s="97"/>
      <c r="BWG89" s="97"/>
      <c r="BWH89" s="97"/>
      <c r="BWI89" s="97"/>
      <c r="BWJ89" s="97"/>
      <c r="BWK89" s="97"/>
      <c r="BWL89" s="97"/>
      <c r="BWM89" s="97"/>
      <c r="BWN89" s="97"/>
      <c r="BWO89" s="97"/>
      <c r="BWP89" s="97"/>
      <c r="BWQ89" s="97"/>
      <c r="BWR89" s="97"/>
      <c r="BWS89" s="97"/>
      <c r="BWT89" s="97"/>
      <c r="BWU89" s="97"/>
      <c r="BWV89" s="97"/>
      <c r="BWW89" s="97"/>
      <c r="BWX89" s="97"/>
      <c r="BWY89" s="97"/>
      <c r="BWZ89" s="97"/>
      <c r="BXA89" s="97"/>
      <c r="BXB89" s="97"/>
      <c r="BXC89" s="97"/>
      <c r="BXD89" s="97"/>
      <c r="BXE89" s="97"/>
      <c r="BXF89" s="97"/>
      <c r="BXG89" s="97"/>
      <c r="BXH89" s="97"/>
      <c r="BXI89" s="97"/>
      <c r="BXJ89" s="97"/>
      <c r="BXK89" s="97"/>
      <c r="BXL89" s="97"/>
      <c r="BXM89" s="97"/>
      <c r="BXN89" s="97"/>
      <c r="BXO89" s="97"/>
      <c r="BXP89" s="97"/>
      <c r="BXQ89" s="97"/>
      <c r="BXR89" s="97"/>
      <c r="BXS89" s="97"/>
      <c r="BXT89" s="97"/>
      <c r="BXU89" s="97"/>
      <c r="BXV89" s="97"/>
      <c r="BXW89" s="97"/>
      <c r="BXX89" s="97"/>
      <c r="BXY89" s="97"/>
      <c r="BXZ89" s="97"/>
      <c r="BYA89" s="97"/>
      <c r="BYB89" s="97"/>
      <c r="BYC89" s="97"/>
      <c r="BYD89" s="97"/>
      <c r="BYE89" s="97"/>
      <c r="BYF89" s="97"/>
      <c r="BYG89" s="97"/>
      <c r="BYH89" s="97"/>
      <c r="BYI89" s="97"/>
      <c r="BYJ89" s="97"/>
      <c r="BYK89" s="97"/>
      <c r="BYL89" s="97"/>
      <c r="BYM89" s="97"/>
      <c r="BYN89" s="97"/>
      <c r="BYO89" s="97"/>
      <c r="BYP89" s="97"/>
      <c r="BYQ89" s="97"/>
      <c r="BYR89" s="97"/>
      <c r="BYS89" s="97"/>
      <c r="BYT89" s="97"/>
      <c r="BYU89" s="97"/>
      <c r="BYV89" s="97"/>
      <c r="BYW89" s="97"/>
      <c r="BYX89" s="97"/>
      <c r="BYY89" s="97"/>
      <c r="BYZ89" s="97"/>
      <c r="BZA89" s="97"/>
      <c r="BZB89" s="97"/>
      <c r="BZC89" s="97"/>
      <c r="BZD89" s="97"/>
      <c r="BZE89" s="97"/>
      <c r="BZF89" s="97"/>
      <c r="BZG89" s="97"/>
      <c r="BZH89" s="97"/>
      <c r="BZI89" s="97"/>
      <c r="BZJ89" s="97"/>
      <c r="BZK89" s="97"/>
      <c r="BZL89" s="97"/>
      <c r="BZM89" s="97"/>
      <c r="BZN89" s="97"/>
      <c r="BZO89" s="97"/>
      <c r="BZP89" s="97"/>
      <c r="BZQ89" s="97"/>
      <c r="BZR89" s="97"/>
      <c r="BZS89" s="97"/>
      <c r="BZT89" s="97"/>
      <c r="BZU89" s="97"/>
      <c r="BZV89" s="97"/>
      <c r="BZW89" s="97"/>
      <c r="BZX89" s="97"/>
      <c r="BZY89" s="97"/>
      <c r="BZZ89" s="97"/>
      <c r="CAA89" s="97"/>
      <c r="CAB89" s="97"/>
      <c r="CAC89" s="97"/>
      <c r="CAD89" s="97"/>
      <c r="CAE89" s="97"/>
      <c r="CAF89" s="97"/>
      <c r="CAG89" s="97"/>
      <c r="CAH89" s="97"/>
      <c r="CAI89" s="97"/>
      <c r="CAJ89" s="97"/>
      <c r="CAK89" s="97"/>
      <c r="CAL89" s="97"/>
      <c r="CAM89" s="97"/>
      <c r="CAN89" s="97"/>
      <c r="CAO89" s="97"/>
      <c r="CAP89" s="97"/>
      <c r="CAQ89" s="97"/>
      <c r="CAR89" s="97"/>
      <c r="CAS89" s="97"/>
      <c r="CAT89" s="97"/>
      <c r="CAU89" s="97"/>
      <c r="CAV89" s="97"/>
      <c r="CAW89" s="97"/>
      <c r="CAX89" s="97"/>
      <c r="CAY89" s="97"/>
      <c r="CAZ89" s="97"/>
      <c r="CBA89" s="97"/>
      <c r="CBB89" s="97"/>
      <c r="CBC89" s="97"/>
      <c r="CBD89" s="97"/>
      <c r="CBE89" s="97"/>
      <c r="CBF89" s="97"/>
      <c r="CBG89" s="97"/>
      <c r="CBH89" s="97"/>
      <c r="CBI89" s="97"/>
      <c r="CBJ89" s="97"/>
      <c r="CBK89" s="97"/>
      <c r="CBL89" s="97"/>
      <c r="CBM89" s="97"/>
      <c r="CBN89" s="97"/>
      <c r="CBO89" s="97"/>
      <c r="CBP89" s="97"/>
      <c r="CBQ89" s="97"/>
      <c r="CBR89" s="97"/>
      <c r="CBS89" s="97"/>
      <c r="CBT89" s="97"/>
      <c r="CBU89" s="97"/>
      <c r="CBV89" s="97"/>
      <c r="CBW89" s="97"/>
      <c r="CBX89" s="97"/>
      <c r="CBY89" s="97"/>
      <c r="CBZ89" s="97"/>
      <c r="CCA89" s="97"/>
      <c r="CCB89" s="97"/>
      <c r="CCC89" s="97"/>
      <c r="CCD89" s="97"/>
      <c r="CCE89" s="97"/>
      <c r="CCF89" s="97"/>
      <c r="CCG89" s="97"/>
      <c r="CCH89" s="97"/>
      <c r="CCI89" s="97"/>
      <c r="CCJ89" s="97"/>
      <c r="CCK89" s="97"/>
      <c r="CCL89" s="97"/>
      <c r="CCM89" s="97"/>
      <c r="CCN89" s="97"/>
      <c r="CCO89" s="97"/>
      <c r="CCP89" s="97"/>
      <c r="CCQ89" s="97"/>
      <c r="CCR89" s="97"/>
      <c r="CCS89" s="97"/>
      <c r="CCT89" s="97"/>
      <c r="CCU89" s="97"/>
      <c r="CCV89" s="97"/>
      <c r="CCW89" s="97"/>
      <c r="CCX89" s="97"/>
      <c r="CCY89" s="97"/>
      <c r="CCZ89" s="97"/>
      <c r="CDA89" s="97"/>
      <c r="CDB89" s="97"/>
      <c r="CDC89" s="97"/>
      <c r="CDD89" s="97"/>
      <c r="CDE89" s="97"/>
      <c r="CDF89" s="97"/>
      <c r="CDG89" s="97"/>
      <c r="CDH89" s="97"/>
      <c r="CDI89" s="97"/>
      <c r="CDJ89" s="97"/>
      <c r="CDK89" s="97"/>
      <c r="CDL89" s="97"/>
      <c r="CDM89" s="97"/>
      <c r="CDN89" s="97"/>
      <c r="CDO89" s="97"/>
      <c r="CDP89" s="97"/>
      <c r="CDQ89" s="97"/>
      <c r="CDR89" s="97"/>
      <c r="CDS89" s="97"/>
      <c r="CDT89" s="97"/>
      <c r="CDU89" s="97"/>
      <c r="CDV89" s="97"/>
      <c r="CDW89" s="97"/>
      <c r="CDX89" s="97"/>
      <c r="CDY89" s="97"/>
      <c r="CDZ89" s="97"/>
      <c r="CEA89" s="97"/>
      <c r="CEB89" s="97"/>
      <c r="CEC89" s="97"/>
      <c r="CED89" s="97"/>
      <c r="CEE89" s="97"/>
      <c r="CEF89" s="97"/>
      <c r="CEG89" s="97"/>
      <c r="CEH89" s="97"/>
      <c r="CEI89" s="97"/>
      <c r="CEJ89" s="97"/>
      <c r="CEK89" s="97"/>
      <c r="CEL89" s="97"/>
      <c r="CEM89" s="97"/>
      <c r="CEN89" s="97"/>
      <c r="CEO89" s="97"/>
      <c r="CEP89" s="97"/>
      <c r="CEQ89" s="97"/>
      <c r="CER89" s="97"/>
      <c r="CES89" s="97"/>
      <c r="CET89" s="97"/>
      <c r="CEU89" s="97"/>
      <c r="CEV89" s="97"/>
      <c r="CEW89" s="97"/>
      <c r="CEX89" s="97"/>
      <c r="CEY89" s="97"/>
      <c r="CEZ89" s="97"/>
      <c r="CFA89" s="97"/>
      <c r="CFB89" s="97"/>
      <c r="CFC89" s="97"/>
      <c r="CFD89" s="97"/>
      <c r="CFE89" s="97"/>
      <c r="CFF89" s="97"/>
      <c r="CFG89" s="97"/>
      <c r="CFH89" s="97"/>
      <c r="CFI89" s="97"/>
      <c r="CFJ89" s="97"/>
      <c r="CFK89" s="97"/>
      <c r="CFL89" s="97"/>
      <c r="CFM89" s="97"/>
      <c r="CFN89" s="97"/>
      <c r="CFO89" s="97"/>
      <c r="CFP89" s="97"/>
      <c r="CFQ89" s="97"/>
      <c r="CFR89" s="97"/>
      <c r="CFS89" s="97"/>
      <c r="CFT89" s="97"/>
      <c r="CFU89" s="97"/>
      <c r="CFV89" s="97"/>
      <c r="CFW89" s="97"/>
      <c r="CFX89" s="97"/>
      <c r="CFY89" s="97"/>
      <c r="CFZ89" s="97"/>
      <c r="CGA89" s="97"/>
      <c r="CGB89" s="97"/>
      <c r="CGC89" s="97"/>
      <c r="CGD89" s="97"/>
      <c r="CGE89" s="97"/>
      <c r="CGF89" s="97"/>
      <c r="CGG89" s="97"/>
      <c r="CGH89" s="97"/>
      <c r="CGI89" s="97"/>
      <c r="CGJ89" s="97"/>
      <c r="CGK89" s="97"/>
      <c r="CGL89" s="97"/>
      <c r="CGM89" s="97"/>
      <c r="CGN89" s="97"/>
      <c r="CGO89" s="97"/>
      <c r="CGP89" s="97"/>
      <c r="CGQ89" s="97"/>
      <c r="CGR89" s="97"/>
      <c r="CGS89" s="97"/>
      <c r="CGT89" s="97"/>
      <c r="CGU89" s="97"/>
      <c r="CGV89" s="97"/>
      <c r="CGW89" s="97"/>
      <c r="CGX89" s="97"/>
      <c r="CGY89" s="97"/>
      <c r="CGZ89" s="97"/>
      <c r="CHA89" s="97"/>
      <c r="CHB89" s="97"/>
      <c r="CHC89" s="97"/>
      <c r="CHD89" s="97"/>
      <c r="CHE89" s="97"/>
      <c r="CHF89" s="97"/>
      <c r="CHG89" s="97"/>
      <c r="CHH89" s="97"/>
      <c r="CHI89" s="97"/>
      <c r="CHJ89" s="97"/>
      <c r="CHK89" s="97"/>
      <c r="CHL89" s="97"/>
      <c r="CHM89" s="97"/>
      <c r="CHN89" s="97"/>
      <c r="CHO89" s="97"/>
      <c r="CHP89" s="97"/>
      <c r="CHQ89" s="97"/>
      <c r="CHR89" s="97"/>
      <c r="CHS89" s="97"/>
      <c r="CHT89" s="97"/>
      <c r="CHU89" s="97"/>
      <c r="CHV89" s="97"/>
      <c r="CHW89" s="97"/>
      <c r="CHX89" s="97"/>
      <c r="CHY89" s="97"/>
      <c r="CHZ89" s="97"/>
      <c r="CIA89" s="97"/>
      <c r="CIB89" s="97"/>
      <c r="CIC89" s="97"/>
      <c r="CID89" s="97"/>
      <c r="CIE89" s="97"/>
      <c r="CIF89" s="97"/>
      <c r="CIG89" s="97"/>
      <c r="CIH89" s="97"/>
      <c r="CII89" s="97"/>
      <c r="CIJ89" s="97"/>
      <c r="CIK89" s="97"/>
      <c r="CIL89" s="97"/>
      <c r="CIM89" s="97"/>
      <c r="CIN89" s="97"/>
      <c r="CIO89" s="97"/>
      <c r="CIP89" s="97"/>
      <c r="CIQ89" s="97"/>
      <c r="CIR89" s="97"/>
      <c r="CIS89" s="97"/>
      <c r="CIT89" s="97"/>
      <c r="CIU89" s="97"/>
      <c r="CIV89" s="97"/>
      <c r="CIW89" s="97"/>
      <c r="CIX89" s="97"/>
      <c r="CIY89" s="97"/>
      <c r="CIZ89" s="97"/>
      <c r="CJA89" s="97"/>
      <c r="CJB89" s="97"/>
      <c r="CJC89" s="97"/>
      <c r="CJD89" s="97"/>
      <c r="CJE89" s="97"/>
      <c r="CJF89" s="97"/>
      <c r="CJG89" s="97"/>
      <c r="CJH89" s="97"/>
      <c r="CJI89" s="97"/>
      <c r="CJJ89" s="97"/>
      <c r="CJK89" s="97"/>
      <c r="CJL89" s="97"/>
      <c r="CJM89" s="97"/>
      <c r="CJN89" s="97"/>
      <c r="CJO89" s="97"/>
      <c r="CJP89" s="97"/>
      <c r="CJQ89" s="97"/>
      <c r="CJR89" s="97"/>
      <c r="CJS89" s="97"/>
      <c r="CJT89" s="97"/>
      <c r="CJU89" s="97"/>
      <c r="CJV89" s="97"/>
      <c r="CJW89" s="97"/>
      <c r="CJX89" s="97"/>
      <c r="CJY89" s="97"/>
      <c r="CJZ89" s="97"/>
      <c r="CKA89" s="97"/>
      <c r="CKB89" s="97"/>
      <c r="CKC89" s="97"/>
      <c r="CKD89" s="97"/>
      <c r="CKE89" s="97"/>
      <c r="CKF89" s="97"/>
      <c r="CKG89" s="97"/>
      <c r="CKH89" s="97"/>
      <c r="CKI89" s="97"/>
      <c r="CKJ89" s="97"/>
      <c r="CKK89" s="97"/>
      <c r="CKL89" s="97"/>
      <c r="CKM89" s="97"/>
      <c r="CKN89" s="97"/>
      <c r="CKO89" s="97"/>
      <c r="CKP89" s="97"/>
      <c r="CKQ89" s="97"/>
      <c r="CKR89" s="97"/>
      <c r="CKS89" s="97"/>
      <c r="CKT89" s="97"/>
      <c r="CKU89" s="97"/>
      <c r="CKV89" s="97"/>
      <c r="CKW89" s="97"/>
      <c r="CKX89" s="97"/>
      <c r="CKY89" s="97"/>
      <c r="CKZ89" s="97"/>
      <c r="CLA89" s="97"/>
      <c r="CLB89" s="97"/>
      <c r="CLC89" s="97"/>
      <c r="CLD89" s="97"/>
      <c r="CLE89" s="97"/>
      <c r="CLF89" s="97"/>
      <c r="CLG89" s="97"/>
      <c r="CLH89" s="97"/>
      <c r="CLI89" s="97"/>
      <c r="CLJ89" s="97"/>
      <c r="CLK89" s="97"/>
      <c r="CLL89" s="97"/>
      <c r="CLM89" s="97"/>
      <c r="CLN89" s="97"/>
      <c r="CLO89" s="97"/>
      <c r="CLP89" s="97"/>
      <c r="CLQ89" s="97"/>
      <c r="CLR89" s="97"/>
      <c r="CLS89" s="97"/>
      <c r="CLT89" s="97"/>
      <c r="CLU89" s="97"/>
      <c r="CLV89" s="97"/>
      <c r="CLW89" s="97"/>
      <c r="CLX89" s="97"/>
      <c r="CLY89" s="97"/>
      <c r="CLZ89" s="97"/>
      <c r="CMA89" s="97"/>
      <c r="CMB89" s="97"/>
      <c r="CMC89" s="97"/>
      <c r="CMD89" s="97"/>
      <c r="CME89" s="97"/>
      <c r="CMF89" s="97"/>
      <c r="CMG89" s="97"/>
      <c r="CMH89" s="97"/>
      <c r="CMI89" s="97"/>
      <c r="CMJ89" s="97"/>
      <c r="CMK89" s="97"/>
      <c r="CML89" s="97"/>
      <c r="CMM89" s="97"/>
      <c r="CMN89" s="97"/>
      <c r="CMO89" s="97"/>
      <c r="CMP89" s="97"/>
      <c r="CMQ89" s="97"/>
      <c r="CMR89" s="97"/>
      <c r="CMS89" s="97"/>
      <c r="CMT89" s="97"/>
      <c r="CMU89" s="97"/>
      <c r="CMV89" s="97"/>
      <c r="CMW89" s="97"/>
      <c r="CMX89" s="97"/>
      <c r="CMY89" s="97"/>
      <c r="CMZ89" s="97"/>
      <c r="CNA89" s="97"/>
    </row>
    <row r="90" spans="1:2393" s="71" customFormat="1" ht="18" hidden="1" customHeight="1">
      <c r="A90" s="99"/>
      <c r="B90" s="100"/>
      <c r="C90" s="96"/>
      <c r="D90" s="88"/>
      <c r="E90" s="96"/>
      <c r="F90" s="88"/>
      <c r="G90" s="96"/>
      <c r="H90" s="96"/>
      <c r="I90" s="96"/>
      <c r="J90" s="96"/>
      <c r="K90" s="96"/>
      <c r="L90" s="88"/>
      <c r="M90" s="88"/>
      <c r="N90" s="88"/>
      <c r="O90" s="88"/>
      <c r="P90" s="88"/>
      <c r="Q90" s="103"/>
      <c r="R90" s="103"/>
      <c r="S90" s="96"/>
      <c r="T90" s="88"/>
      <c r="U90" s="96"/>
      <c r="V90" s="88"/>
      <c r="W90" s="96"/>
      <c r="X90" s="88"/>
      <c r="Y90" s="103"/>
      <c r="Z90" s="103"/>
      <c r="AA90" s="103"/>
      <c r="AB90" s="103"/>
      <c r="AC90" s="104"/>
      <c r="AD90" s="105"/>
      <c r="AE90" s="69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97"/>
      <c r="FP90" s="97"/>
      <c r="FQ90" s="97"/>
      <c r="FR90" s="97"/>
      <c r="FS90" s="97"/>
      <c r="FT90" s="97"/>
      <c r="FU90" s="97"/>
      <c r="FV90" s="97"/>
      <c r="FW90" s="97"/>
      <c r="FX90" s="97"/>
      <c r="FY90" s="97"/>
      <c r="FZ90" s="97"/>
      <c r="GA90" s="97"/>
      <c r="GB90" s="97"/>
      <c r="GC90" s="97"/>
      <c r="GD90" s="97"/>
      <c r="GE90" s="97"/>
      <c r="GF90" s="97"/>
      <c r="GG90" s="97"/>
      <c r="GH90" s="97"/>
      <c r="GI90" s="97"/>
      <c r="GJ90" s="97"/>
      <c r="GK90" s="97"/>
      <c r="GL90" s="97"/>
      <c r="GM90" s="97"/>
      <c r="GN90" s="97"/>
      <c r="GO90" s="97"/>
      <c r="GP90" s="97"/>
      <c r="GQ90" s="97"/>
      <c r="GR90" s="97"/>
      <c r="GS90" s="97"/>
      <c r="GT90" s="97"/>
      <c r="GU90" s="97"/>
      <c r="GV90" s="97"/>
      <c r="GW90" s="97"/>
      <c r="GX90" s="97"/>
      <c r="GY90" s="97"/>
      <c r="GZ90" s="97"/>
      <c r="HA90" s="97"/>
      <c r="HB90" s="97"/>
      <c r="HC90" s="97"/>
      <c r="HD90" s="97"/>
      <c r="HE90" s="97"/>
      <c r="HF90" s="97"/>
      <c r="HG90" s="97"/>
      <c r="HH90" s="97"/>
      <c r="HI90" s="97"/>
      <c r="HJ90" s="97"/>
      <c r="HK90" s="97"/>
      <c r="HL90" s="97"/>
      <c r="HM90" s="97"/>
      <c r="HN90" s="97"/>
      <c r="HO90" s="97"/>
      <c r="HP90" s="97"/>
      <c r="HQ90" s="97"/>
      <c r="HR90" s="97"/>
      <c r="HS90" s="97"/>
      <c r="HT90" s="97"/>
      <c r="HU90" s="97"/>
      <c r="HV90" s="97"/>
      <c r="HW90" s="97"/>
      <c r="HX90" s="97"/>
      <c r="HY90" s="97"/>
      <c r="HZ90" s="97"/>
      <c r="IA90" s="97"/>
      <c r="IB90" s="97"/>
      <c r="IC90" s="97"/>
      <c r="ID90" s="97"/>
      <c r="IE90" s="97"/>
      <c r="IF90" s="97"/>
      <c r="IG90" s="97"/>
      <c r="IH90" s="97"/>
      <c r="II90" s="97"/>
      <c r="IJ90" s="97"/>
      <c r="IK90" s="97"/>
      <c r="IL90" s="97"/>
      <c r="IM90" s="97"/>
      <c r="IN90" s="97"/>
      <c r="IO90" s="97"/>
      <c r="IP90" s="97"/>
      <c r="IQ90" s="97"/>
      <c r="IR90" s="97"/>
      <c r="IS90" s="97"/>
      <c r="IT90" s="97"/>
      <c r="IU90" s="97"/>
      <c r="IV90" s="97"/>
      <c r="IW90" s="97"/>
      <c r="IX90" s="97"/>
      <c r="IY90" s="97"/>
      <c r="IZ90" s="97"/>
      <c r="JA90" s="97"/>
      <c r="JB90" s="97"/>
      <c r="JC90" s="97"/>
      <c r="JD90" s="97"/>
      <c r="JE90" s="97"/>
      <c r="JF90" s="97"/>
      <c r="JG90" s="97"/>
      <c r="JH90" s="97"/>
      <c r="JI90" s="97"/>
      <c r="JJ90" s="97"/>
      <c r="JK90" s="97"/>
      <c r="JL90" s="97"/>
      <c r="JM90" s="97"/>
      <c r="JN90" s="97"/>
      <c r="JO90" s="97"/>
      <c r="JP90" s="97"/>
      <c r="JQ90" s="97"/>
      <c r="JR90" s="97"/>
      <c r="JS90" s="97"/>
      <c r="JT90" s="97"/>
      <c r="JU90" s="97"/>
      <c r="JV90" s="97"/>
      <c r="JW90" s="97"/>
      <c r="JX90" s="97"/>
      <c r="JY90" s="97"/>
      <c r="JZ90" s="97"/>
      <c r="KA90" s="97"/>
      <c r="KB90" s="97"/>
      <c r="KC90" s="97"/>
      <c r="KD90" s="97"/>
      <c r="KE90" s="97"/>
      <c r="KF90" s="97"/>
      <c r="KG90" s="97"/>
      <c r="KH90" s="97"/>
      <c r="KI90" s="97"/>
      <c r="KJ90" s="97"/>
      <c r="KK90" s="97"/>
      <c r="KL90" s="97"/>
      <c r="KM90" s="97"/>
      <c r="KN90" s="97"/>
      <c r="KO90" s="97"/>
      <c r="KP90" s="97"/>
      <c r="KQ90" s="97"/>
      <c r="KR90" s="97"/>
      <c r="KS90" s="97"/>
      <c r="KT90" s="97"/>
      <c r="KU90" s="97"/>
      <c r="KV90" s="97"/>
      <c r="KW90" s="97"/>
      <c r="KX90" s="97"/>
      <c r="KY90" s="97"/>
      <c r="KZ90" s="97"/>
      <c r="LA90" s="97"/>
      <c r="LB90" s="97"/>
      <c r="LC90" s="97"/>
      <c r="LD90" s="97"/>
      <c r="LE90" s="97"/>
      <c r="LF90" s="97"/>
      <c r="LG90" s="97"/>
      <c r="LH90" s="97"/>
      <c r="LI90" s="97"/>
      <c r="LJ90" s="97"/>
      <c r="LK90" s="97"/>
      <c r="LL90" s="97"/>
      <c r="LM90" s="97"/>
      <c r="LN90" s="97"/>
      <c r="LO90" s="97"/>
      <c r="LP90" s="97"/>
      <c r="LQ90" s="97"/>
      <c r="LR90" s="97"/>
      <c r="LS90" s="97"/>
      <c r="LT90" s="97"/>
      <c r="LU90" s="97"/>
      <c r="LV90" s="97"/>
      <c r="LW90" s="97"/>
      <c r="LX90" s="97"/>
      <c r="LY90" s="97"/>
      <c r="LZ90" s="97"/>
      <c r="MA90" s="97"/>
      <c r="MB90" s="97"/>
      <c r="MC90" s="97"/>
      <c r="MD90" s="97"/>
      <c r="ME90" s="97"/>
      <c r="MF90" s="97"/>
      <c r="MG90" s="97"/>
      <c r="MH90" s="97"/>
      <c r="MI90" s="97"/>
      <c r="MJ90" s="97"/>
      <c r="MK90" s="97"/>
      <c r="ML90" s="97"/>
      <c r="MM90" s="97"/>
      <c r="MN90" s="97"/>
      <c r="MO90" s="97"/>
      <c r="MP90" s="97"/>
      <c r="MQ90" s="97"/>
      <c r="MR90" s="97"/>
      <c r="MS90" s="97"/>
      <c r="MT90" s="97"/>
      <c r="MU90" s="97"/>
      <c r="MV90" s="97"/>
      <c r="MW90" s="97"/>
      <c r="MX90" s="97"/>
      <c r="MY90" s="97"/>
      <c r="MZ90" s="97"/>
      <c r="NA90" s="97"/>
      <c r="NB90" s="97"/>
      <c r="NC90" s="97"/>
      <c r="ND90" s="97"/>
      <c r="NE90" s="97"/>
      <c r="NF90" s="97"/>
      <c r="NG90" s="97"/>
      <c r="NH90" s="97"/>
      <c r="NI90" s="97"/>
      <c r="NJ90" s="97"/>
      <c r="NK90" s="97"/>
      <c r="NL90" s="97"/>
      <c r="NM90" s="97"/>
      <c r="NN90" s="97"/>
      <c r="NO90" s="97"/>
      <c r="NP90" s="97"/>
      <c r="NQ90" s="97"/>
      <c r="NR90" s="97"/>
      <c r="NS90" s="97"/>
      <c r="NT90" s="97"/>
      <c r="NU90" s="97"/>
      <c r="NV90" s="97"/>
      <c r="NW90" s="97"/>
      <c r="NX90" s="97"/>
      <c r="NY90" s="97"/>
      <c r="NZ90" s="97"/>
      <c r="OA90" s="97"/>
      <c r="OB90" s="97"/>
      <c r="OC90" s="97"/>
      <c r="OD90" s="97"/>
      <c r="OE90" s="97"/>
      <c r="OF90" s="97"/>
      <c r="OG90" s="97"/>
      <c r="OH90" s="97"/>
      <c r="OI90" s="97"/>
      <c r="OJ90" s="97"/>
      <c r="OK90" s="97"/>
      <c r="OL90" s="97"/>
      <c r="OM90" s="97"/>
      <c r="ON90" s="97"/>
      <c r="OO90" s="97"/>
      <c r="OP90" s="97"/>
      <c r="OQ90" s="97"/>
      <c r="OR90" s="97"/>
      <c r="OS90" s="97"/>
      <c r="OT90" s="97"/>
      <c r="OU90" s="97"/>
      <c r="OV90" s="97"/>
      <c r="OW90" s="97"/>
      <c r="OX90" s="97"/>
      <c r="OY90" s="97"/>
      <c r="OZ90" s="97"/>
      <c r="PA90" s="97"/>
      <c r="PB90" s="97"/>
      <c r="PC90" s="97"/>
      <c r="PD90" s="97"/>
      <c r="PE90" s="97"/>
      <c r="PF90" s="97"/>
      <c r="PG90" s="97"/>
      <c r="PH90" s="97"/>
      <c r="PI90" s="97"/>
      <c r="PJ90" s="97"/>
      <c r="PK90" s="97"/>
      <c r="PL90" s="97"/>
      <c r="PM90" s="97"/>
      <c r="PN90" s="97"/>
      <c r="PO90" s="97"/>
      <c r="PP90" s="97"/>
      <c r="PQ90" s="97"/>
      <c r="PR90" s="97"/>
      <c r="PS90" s="97"/>
      <c r="PT90" s="97"/>
      <c r="PU90" s="97"/>
      <c r="PV90" s="97"/>
      <c r="PW90" s="97"/>
      <c r="PX90" s="97"/>
      <c r="PY90" s="97"/>
      <c r="PZ90" s="97"/>
      <c r="QA90" s="97"/>
      <c r="QB90" s="97"/>
      <c r="QC90" s="97"/>
      <c r="QD90" s="97"/>
      <c r="QE90" s="97"/>
      <c r="QF90" s="97"/>
      <c r="QG90" s="97"/>
      <c r="QH90" s="97"/>
      <c r="QI90" s="97"/>
      <c r="QJ90" s="97"/>
      <c r="QK90" s="97"/>
      <c r="QL90" s="97"/>
      <c r="QM90" s="97"/>
      <c r="QN90" s="97"/>
      <c r="QO90" s="97"/>
      <c r="QP90" s="97"/>
      <c r="QQ90" s="97"/>
      <c r="QR90" s="97"/>
      <c r="QS90" s="97"/>
      <c r="QT90" s="97"/>
      <c r="QU90" s="97"/>
      <c r="QV90" s="97"/>
      <c r="QW90" s="97"/>
      <c r="QX90" s="97"/>
      <c r="QY90" s="97"/>
      <c r="QZ90" s="97"/>
      <c r="RA90" s="97"/>
      <c r="RB90" s="97"/>
      <c r="RC90" s="97"/>
      <c r="RD90" s="97"/>
      <c r="RE90" s="97"/>
      <c r="RF90" s="97"/>
      <c r="RG90" s="97"/>
      <c r="RH90" s="97"/>
      <c r="RI90" s="97"/>
      <c r="RJ90" s="97"/>
      <c r="RK90" s="97"/>
      <c r="RL90" s="97"/>
      <c r="RM90" s="97"/>
      <c r="RN90" s="97"/>
      <c r="RO90" s="97"/>
      <c r="RP90" s="97"/>
      <c r="RQ90" s="97"/>
      <c r="RR90" s="97"/>
      <c r="RS90" s="97"/>
      <c r="RT90" s="97"/>
      <c r="RU90" s="97"/>
      <c r="RV90" s="97"/>
      <c r="RW90" s="97"/>
      <c r="RX90" s="97"/>
      <c r="RY90" s="97"/>
      <c r="RZ90" s="97"/>
      <c r="SA90" s="97"/>
      <c r="SB90" s="97"/>
      <c r="SC90" s="97"/>
      <c r="SD90" s="97"/>
      <c r="SE90" s="97"/>
      <c r="SF90" s="97"/>
      <c r="SG90" s="97"/>
      <c r="SH90" s="97"/>
      <c r="SI90" s="97"/>
      <c r="SJ90" s="97"/>
      <c r="SK90" s="97"/>
      <c r="SL90" s="97"/>
      <c r="SM90" s="97"/>
      <c r="SN90" s="97"/>
      <c r="SO90" s="97"/>
      <c r="SP90" s="97"/>
      <c r="SQ90" s="97"/>
      <c r="SR90" s="97"/>
      <c r="SS90" s="97"/>
      <c r="ST90" s="97"/>
      <c r="SU90" s="97"/>
      <c r="SV90" s="97"/>
      <c r="SW90" s="97"/>
      <c r="SX90" s="97"/>
      <c r="SY90" s="97"/>
      <c r="SZ90" s="97"/>
      <c r="TA90" s="97"/>
      <c r="TB90" s="97"/>
      <c r="TC90" s="97"/>
      <c r="TD90" s="97"/>
      <c r="TE90" s="97"/>
      <c r="TF90" s="97"/>
      <c r="TG90" s="97"/>
      <c r="TH90" s="97"/>
      <c r="TI90" s="97"/>
      <c r="TJ90" s="97"/>
      <c r="TK90" s="97"/>
      <c r="TL90" s="97"/>
      <c r="TM90" s="97"/>
      <c r="TN90" s="97"/>
      <c r="TO90" s="97"/>
      <c r="TP90" s="97"/>
      <c r="TQ90" s="97"/>
      <c r="TR90" s="97"/>
      <c r="TS90" s="97"/>
      <c r="TT90" s="97"/>
      <c r="TU90" s="97"/>
      <c r="TV90" s="97"/>
      <c r="TW90" s="97"/>
      <c r="TX90" s="97"/>
      <c r="TY90" s="97"/>
      <c r="TZ90" s="97"/>
      <c r="UA90" s="97"/>
      <c r="UB90" s="97"/>
      <c r="UC90" s="97"/>
      <c r="UD90" s="97"/>
      <c r="UE90" s="97"/>
      <c r="UF90" s="97"/>
      <c r="UG90" s="97"/>
      <c r="UH90" s="97"/>
      <c r="UI90" s="97"/>
      <c r="UJ90" s="97"/>
      <c r="UK90" s="97"/>
      <c r="UL90" s="97"/>
      <c r="UM90" s="97"/>
      <c r="UN90" s="97"/>
      <c r="UO90" s="97"/>
      <c r="UP90" s="97"/>
      <c r="UQ90" s="97"/>
      <c r="UR90" s="97"/>
      <c r="US90" s="97"/>
      <c r="UT90" s="97"/>
      <c r="UU90" s="97"/>
      <c r="UV90" s="97"/>
      <c r="UW90" s="97"/>
      <c r="UX90" s="97"/>
      <c r="UY90" s="97"/>
      <c r="UZ90" s="97"/>
      <c r="VA90" s="97"/>
      <c r="VB90" s="97"/>
      <c r="VC90" s="97"/>
      <c r="VD90" s="97"/>
      <c r="VE90" s="97"/>
      <c r="VF90" s="97"/>
      <c r="VG90" s="97"/>
      <c r="VH90" s="97"/>
      <c r="VI90" s="97"/>
      <c r="VJ90" s="97"/>
      <c r="VK90" s="97"/>
      <c r="VL90" s="97"/>
      <c r="VM90" s="97"/>
      <c r="VN90" s="97"/>
      <c r="VO90" s="97"/>
      <c r="VP90" s="97"/>
      <c r="VQ90" s="97"/>
      <c r="VR90" s="97"/>
      <c r="VS90" s="97"/>
      <c r="VT90" s="97"/>
      <c r="VU90" s="97"/>
      <c r="VV90" s="97"/>
      <c r="VW90" s="97"/>
      <c r="VX90" s="97"/>
      <c r="VY90" s="97"/>
      <c r="VZ90" s="97"/>
      <c r="WA90" s="97"/>
      <c r="WB90" s="97"/>
      <c r="WC90" s="97"/>
      <c r="WD90" s="97"/>
      <c r="WE90" s="97"/>
      <c r="WF90" s="97"/>
      <c r="WG90" s="97"/>
      <c r="WH90" s="97"/>
      <c r="WI90" s="97"/>
      <c r="WJ90" s="97"/>
      <c r="WK90" s="97"/>
      <c r="WL90" s="97"/>
      <c r="WM90" s="97"/>
      <c r="WN90" s="97"/>
      <c r="WO90" s="97"/>
      <c r="WP90" s="97"/>
      <c r="WQ90" s="97"/>
      <c r="WR90" s="97"/>
      <c r="WS90" s="97"/>
      <c r="WT90" s="97"/>
      <c r="WU90" s="97"/>
      <c r="WV90" s="97"/>
      <c r="WW90" s="97"/>
      <c r="WX90" s="97"/>
      <c r="WY90" s="97"/>
      <c r="WZ90" s="97"/>
      <c r="XA90" s="97"/>
      <c r="XB90" s="97"/>
      <c r="XC90" s="97"/>
      <c r="XD90" s="97"/>
      <c r="XE90" s="97"/>
      <c r="XF90" s="97"/>
      <c r="XG90" s="97"/>
      <c r="XH90" s="97"/>
      <c r="XI90" s="97"/>
      <c r="XJ90" s="97"/>
      <c r="XK90" s="97"/>
      <c r="XL90" s="97"/>
      <c r="XM90" s="97"/>
      <c r="XN90" s="97"/>
      <c r="XO90" s="97"/>
      <c r="XP90" s="97"/>
      <c r="XQ90" s="97"/>
      <c r="XR90" s="97"/>
      <c r="XS90" s="97"/>
      <c r="XT90" s="97"/>
      <c r="XU90" s="97"/>
      <c r="XV90" s="97"/>
      <c r="XW90" s="97"/>
      <c r="XX90" s="97"/>
      <c r="XY90" s="97"/>
      <c r="XZ90" s="97"/>
      <c r="YA90" s="97"/>
      <c r="YB90" s="97"/>
      <c r="YC90" s="97"/>
      <c r="YD90" s="97"/>
      <c r="YE90" s="97"/>
      <c r="YF90" s="97"/>
      <c r="YG90" s="97"/>
      <c r="YH90" s="97"/>
      <c r="YI90" s="97"/>
      <c r="YJ90" s="97"/>
      <c r="YK90" s="97"/>
      <c r="YL90" s="97"/>
      <c r="YM90" s="97"/>
      <c r="YN90" s="97"/>
      <c r="YO90" s="97"/>
      <c r="YP90" s="97"/>
      <c r="YQ90" s="97"/>
      <c r="YR90" s="97"/>
      <c r="YS90" s="97"/>
      <c r="YT90" s="97"/>
      <c r="YU90" s="97"/>
      <c r="YV90" s="97"/>
      <c r="YW90" s="97"/>
      <c r="YX90" s="97"/>
      <c r="YY90" s="97"/>
      <c r="YZ90" s="97"/>
      <c r="ZA90" s="97"/>
      <c r="ZB90" s="97"/>
      <c r="ZC90" s="97"/>
      <c r="ZD90" s="97"/>
      <c r="ZE90" s="97"/>
      <c r="ZF90" s="97"/>
      <c r="ZG90" s="97"/>
      <c r="ZH90" s="97"/>
      <c r="ZI90" s="97"/>
      <c r="ZJ90" s="97"/>
      <c r="ZK90" s="97"/>
      <c r="ZL90" s="97"/>
      <c r="ZM90" s="97"/>
      <c r="ZN90" s="97"/>
      <c r="ZO90" s="97"/>
      <c r="ZP90" s="97"/>
      <c r="ZQ90" s="97"/>
      <c r="ZR90" s="97"/>
      <c r="ZS90" s="97"/>
      <c r="ZT90" s="97"/>
      <c r="ZU90" s="97"/>
      <c r="ZV90" s="97"/>
      <c r="ZW90" s="97"/>
      <c r="ZX90" s="97"/>
      <c r="ZY90" s="97"/>
      <c r="ZZ90" s="97"/>
      <c r="AAA90" s="97"/>
      <c r="AAB90" s="97"/>
      <c r="AAC90" s="97"/>
      <c r="AAD90" s="97"/>
      <c r="AAE90" s="97"/>
      <c r="AAF90" s="97"/>
      <c r="AAG90" s="97"/>
      <c r="AAH90" s="97"/>
      <c r="AAI90" s="97"/>
      <c r="AAJ90" s="97"/>
      <c r="AAK90" s="97"/>
      <c r="AAL90" s="97"/>
      <c r="AAM90" s="97"/>
      <c r="AAN90" s="97"/>
      <c r="AAO90" s="97"/>
      <c r="AAP90" s="97"/>
      <c r="AAQ90" s="97"/>
      <c r="AAR90" s="97"/>
      <c r="AAS90" s="97"/>
      <c r="AAT90" s="97"/>
      <c r="AAU90" s="97"/>
      <c r="AAV90" s="97"/>
      <c r="AAW90" s="97"/>
      <c r="AAX90" s="97"/>
      <c r="AAY90" s="97"/>
      <c r="AAZ90" s="97"/>
      <c r="ABA90" s="97"/>
      <c r="ABB90" s="97"/>
      <c r="ABC90" s="97"/>
      <c r="ABD90" s="97"/>
      <c r="ABE90" s="97"/>
      <c r="ABF90" s="97"/>
      <c r="ABG90" s="97"/>
      <c r="ABH90" s="97"/>
      <c r="ABI90" s="97"/>
      <c r="ABJ90" s="97"/>
      <c r="ABK90" s="97"/>
      <c r="ABL90" s="97"/>
      <c r="ABM90" s="97"/>
      <c r="ABN90" s="97"/>
      <c r="ABO90" s="97"/>
      <c r="ABP90" s="97"/>
      <c r="ABQ90" s="97"/>
      <c r="ABR90" s="97"/>
      <c r="ABS90" s="97"/>
      <c r="ABT90" s="97"/>
      <c r="ABU90" s="97"/>
      <c r="ABV90" s="97"/>
      <c r="ABW90" s="97"/>
      <c r="ABX90" s="97"/>
      <c r="ABY90" s="97"/>
      <c r="ABZ90" s="97"/>
      <c r="ACA90" s="97"/>
      <c r="ACB90" s="97"/>
      <c r="ACC90" s="97"/>
      <c r="ACD90" s="97"/>
      <c r="ACE90" s="97"/>
      <c r="ACF90" s="97"/>
      <c r="ACG90" s="97"/>
      <c r="ACH90" s="97"/>
      <c r="ACI90" s="97"/>
      <c r="ACJ90" s="97"/>
      <c r="ACK90" s="97"/>
      <c r="ACL90" s="97"/>
      <c r="ACM90" s="97"/>
      <c r="ACN90" s="97"/>
      <c r="ACO90" s="97"/>
      <c r="ACP90" s="97"/>
      <c r="ACQ90" s="97"/>
      <c r="ACR90" s="97"/>
      <c r="ACS90" s="97"/>
      <c r="ACT90" s="97"/>
      <c r="ACU90" s="97"/>
      <c r="ACV90" s="97"/>
      <c r="ACW90" s="97"/>
      <c r="ACX90" s="97"/>
      <c r="ACY90" s="97"/>
      <c r="ACZ90" s="97"/>
      <c r="ADA90" s="97"/>
      <c r="ADB90" s="97"/>
      <c r="ADC90" s="97"/>
      <c r="ADD90" s="97"/>
      <c r="ADE90" s="97"/>
      <c r="ADF90" s="97"/>
      <c r="ADG90" s="97"/>
      <c r="ADH90" s="97"/>
      <c r="ADI90" s="97"/>
      <c r="ADJ90" s="97"/>
      <c r="ADK90" s="97"/>
      <c r="ADL90" s="97"/>
      <c r="ADM90" s="97"/>
      <c r="ADN90" s="97"/>
      <c r="ADO90" s="97"/>
      <c r="ADP90" s="97"/>
      <c r="ADQ90" s="97"/>
      <c r="ADR90" s="97"/>
      <c r="ADS90" s="97"/>
      <c r="ADT90" s="97"/>
      <c r="ADU90" s="97"/>
      <c r="ADV90" s="97"/>
      <c r="ADW90" s="97"/>
      <c r="ADX90" s="97"/>
      <c r="ADY90" s="97"/>
      <c r="ADZ90" s="97"/>
      <c r="AEA90" s="97"/>
      <c r="AEB90" s="97"/>
      <c r="AEC90" s="97"/>
      <c r="AED90" s="97"/>
      <c r="AEE90" s="97"/>
      <c r="AEF90" s="97"/>
      <c r="AEG90" s="97"/>
      <c r="AEH90" s="97"/>
      <c r="AEI90" s="97"/>
      <c r="AEJ90" s="97"/>
      <c r="AEK90" s="97"/>
      <c r="AEL90" s="97"/>
      <c r="AEM90" s="97"/>
      <c r="AEN90" s="97"/>
      <c r="AEO90" s="97"/>
      <c r="AEP90" s="97"/>
      <c r="AEQ90" s="97"/>
      <c r="AER90" s="97"/>
      <c r="AES90" s="97"/>
      <c r="AET90" s="97"/>
      <c r="AEU90" s="97"/>
      <c r="AEV90" s="97"/>
      <c r="AEW90" s="97"/>
      <c r="AEX90" s="97"/>
      <c r="AEY90" s="97"/>
      <c r="AEZ90" s="97"/>
      <c r="AFA90" s="97"/>
      <c r="AFB90" s="97"/>
      <c r="AFC90" s="97"/>
      <c r="AFD90" s="97"/>
      <c r="AFE90" s="97"/>
      <c r="AFF90" s="97"/>
      <c r="AFG90" s="97"/>
      <c r="AFH90" s="97"/>
      <c r="AFI90" s="97"/>
      <c r="AFJ90" s="97"/>
      <c r="AFK90" s="97"/>
      <c r="AFL90" s="97"/>
      <c r="AFM90" s="97"/>
      <c r="AFN90" s="97"/>
      <c r="AFO90" s="97"/>
      <c r="AFP90" s="97"/>
      <c r="AFQ90" s="97"/>
      <c r="AFR90" s="97"/>
      <c r="AFS90" s="97"/>
      <c r="AFT90" s="97"/>
      <c r="AFU90" s="97"/>
      <c r="AFV90" s="97"/>
      <c r="AFW90" s="97"/>
      <c r="AFX90" s="97"/>
      <c r="AFY90" s="97"/>
      <c r="AFZ90" s="97"/>
      <c r="AGA90" s="97"/>
      <c r="AGB90" s="97"/>
      <c r="AGC90" s="97"/>
      <c r="AGD90" s="97"/>
      <c r="AGE90" s="97"/>
      <c r="AGF90" s="97"/>
      <c r="AGG90" s="97"/>
      <c r="AGH90" s="97"/>
      <c r="AGI90" s="97"/>
      <c r="AGJ90" s="97"/>
      <c r="AGK90" s="97"/>
      <c r="AGL90" s="97"/>
      <c r="AGM90" s="97"/>
      <c r="AGN90" s="97"/>
      <c r="AGO90" s="97"/>
      <c r="AGP90" s="97"/>
      <c r="AGQ90" s="97"/>
      <c r="AGR90" s="97"/>
      <c r="AGS90" s="97"/>
      <c r="AGT90" s="97"/>
      <c r="AGU90" s="97"/>
      <c r="AGV90" s="97"/>
      <c r="AGW90" s="97"/>
      <c r="AGX90" s="97"/>
      <c r="AGY90" s="97"/>
      <c r="AGZ90" s="97"/>
      <c r="AHA90" s="97"/>
      <c r="AHB90" s="97"/>
      <c r="AHC90" s="97"/>
      <c r="AHD90" s="97"/>
      <c r="AHE90" s="97"/>
      <c r="AHF90" s="97"/>
      <c r="AHG90" s="97"/>
      <c r="AHH90" s="97"/>
      <c r="AHI90" s="97"/>
      <c r="AHJ90" s="97"/>
      <c r="AHK90" s="97"/>
      <c r="AHL90" s="97"/>
      <c r="AHM90" s="97"/>
      <c r="AHN90" s="97"/>
      <c r="AHO90" s="97"/>
      <c r="AHP90" s="97"/>
      <c r="AHQ90" s="97"/>
      <c r="AHR90" s="97"/>
      <c r="AHS90" s="97"/>
      <c r="AHT90" s="97"/>
      <c r="AHU90" s="97"/>
      <c r="AHV90" s="97"/>
      <c r="AHW90" s="97"/>
      <c r="AHX90" s="97"/>
      <c r="AHY90" s="97"/>
      <c r="AHZ90" s="97"/>
      <c r="AIA90" s="97"/>
      <c r="AIB90" s="97"/>
      <c r="AIC90" s="97"/>
      <c r="AID90" s="97"/>
      <c r="AIE90" s="97"/>
      <c r="AIF90" s="97"/>
      <c r="AIG90" s="97"/>
      <c r="AIH90" s="97"/>
      <c r="AII90" s="97"/>
      <c r="AIJ90" s="97"/>
      <c r="AIK90" s="97"/>
      <c r="AIL90" s="97"/>
      <c r="AIM90" s="97"/>
      <c r="AIN90" s="97"/>
      <c r="AIO90" s="97"/>
      <c r="AIP90" s="97"/>
      <c r="AIQ90" s="97"/>
      <c r="AIR90" s="97"/>
      <c r="AIS90" s="97"/>
      <c r="AIT90" s="97"/>
      <c r="AIU90" s="97"/>
      <c r="AIV90" s="97"/>
      <c r="AIW90" s="97"/>
      <c r="AIX90" s="97"/>
      <c r="AIY90" s="97"/>
      <c r="AIZ90" s="97"/>
      <c r="AJA90" s="97"/>
      <c r="AJB90" s="97"/>
      <c r="AJC90" s="97"/>
      <c r="AJD90" s="97"/>
      <c r="AJE90" s="97"/>
      <c r="AJF90" s="97"/>
      <c r="AJG90" s="97"/>
      <c r="AJH90" s="97"/>
      <c r="AJI90" s="97"/>
      <c r="AJJ90" s="97"/>
      <c r="AJK90" s="97"/>
      <c r="AJL90" s="97"/>
      <c r="AJM90" s="97"/>
      <c r="AJN90" s="97"/>
      <c r="AJO90" s="97"/>
      <c r="AJP90" s="97"/>
      <c r="AJQ90" s="97"/>
      <c r="AJR90" s="97"/>
      <c r="AJS90" s="97"/>
      <c r="AJT90" s="97"/>
      <c r="AJU90" s="97"/>
      <c r="AJV90" s="97"/>
      <c r="AJW90" s="97"/>
      <c r="AJX90" s="97"/>
      <c r="AJY90" s="97"/>
      <c r="AJZ90" s="97"/>
      <c r="AKA90" s="97"/>
      <c r="AKB90" s="97"/>
      <c r="AKC90" s="97"/>
      <c r="AKD90" s="97"/>
      <c r="AKE90" s="97"/>
      <c r="AKF90" s="97"/>
      <c r="AKG90" s="97"/>
      <c r="AKH90" s="97"/>
      <c r="AKI90" s="97"/>
      <c r="AKJ90" s="97"/>
      <c r="AKK90" s="97"/>
      <c r="AKL90" s="97"/>
      <c r="AKM90" s="97"/>
      <c r="AKN90" s="97"/>
      <c r="AKO90" s="97"/>
      <c r="AKP90" s="97"/>
      <c r="AKQ90" s="97"/>
      <c r="AKR90" s="97"/>
      <c r="AKS90" s="97"/>
      <c r="AKT90" s="97"/>
      <c r="AKU90" s="97"/>
      <c r="AKV90" s="97"/>
      <c r="AKW90" s="97"/>
      <c r="AKX90" s="97"/>
      <c r="AKY90" s="97"/>
      <c r="AKZ90" s="97"/>
      <c r="ALA90" s="97"/>
      <c r="ALB90" s="97"/>
      <c r="ALC90" s="97"/>
      <c r="ALD90" s="97"/>
      <c r="ALE90" s="97"/>
      <c r="ALF90" s="97"/>
      <c r="ALG90" s="97"/>
      <c r="ALH90" s="97"/>
      <c r="ALI90" s="97"/>
      <c r="ALJ90" s="97"/>
      <c r="ALK90" s="97"/>
      <c r="ALL90" s="97"/>
      <c r="ALM90" s="97"/>
      <c r="ALN90" s="97"/>
      <c r="ALO90" s="97"/>
      <c r="ALP90" s="97"/>
      <c r="ALQ90" s="97"/>
      <c r="ALR90" s="97"/>
      <c r="ALS90" s="97"/>
      <c r="ALT90" s="97"/>
      <c r="ALU90" s="97"/>
      <c r="ALV90" s="97"/>
      <c r="ALW90" s="97"/>
      <c r="ALX90" s="97"/>
      <c r="ALY90" s="97"/>
      <c r="ALZ90" s="97"/>
      <c r="AMA90" s="97"/>
      <c r="AMB90" s="97"/>
      <c r="AMC90" s="97"/>
      <c r="AMD90" s="97"/>
      <c r="AME90" s="97"/>
      <c r="AMF90" s="97"/>
      <c r="AMG90" s="97"/>
      <c r="AMH90" s="97"/>
      <c r="AMI90" s="97"/>
      <c r="AMJ90" s="97"/>
      <c r="AMK90" s="97"/>
      <c r="AML90" s="97"/>
      <c r="AMM90" s="97"/>
      <c r="AMN90" s="97"/>
      <c r="AMO90" s="97"/>
      <c r="AMP90" s="97"/>
      <c r="AMQ90" s="97"/>
      <c r="AMR90" s="97"/>
      <c r="AMS90" s="97"/>
      <c r="AMT90" s="97"/>
      <c r="AMU90" s="97"/>
      <c r="AMV90" s="97"/>
      <c r="AMW90" s="97"/>
      <c r="AMX90" s="97"/>
      <c r="AMY90" s="97"/>
      <c r="AMZ90" s="97"/>
      <c r="ANA90" s="97"/>
      <c r="ANB90" s="97"/>
      <c r="ANC90" s="97"/>
      <c r="AND90" s="97"/>
      <c r="ANE90" s="97"/>
      <c r="ANF90" s="97"/>
      <c r="ANG90" s="97"/>
      <c r="ANH90" s="97"/>
      <c r="ANI90" s="97"/>
      <c r="ANJ90" s="97"/>
      <c r="ANK90" s="97"/>
      <c r="ANL90" s="97"/>
      <c r="ANM90" s="97"/>
      <c r="ANN90" s="97"/>
      <c r="ANO90" s="97"/>
      <c r="ANP90" s="97"/>
      <c r="ANQ90" s="97"/>
      <c r="ANR90" s="97"/>
      <c r="ANS90" s="97"/>
      <c r="ANT90" s="97"/>
      <c r="ANU90" s="97"/>
      <c r="ANV90" s="97"/>
      <c r="ANW90" s="97"/>
      <c r="ANX90" s="97"/>
      <c r="ANY90" s="97"/>
      <c r="ANZ90" s="97"/>
      <c r="AOA90" s="97"/>
      <c r="AOB90" s="97"/>
      <c r="AOC90" s="97"/>
      <c r="AOD90" s="97"/>
      <c r="AOE90" s="97"/>
      <c r="AOF90" s="97"/>
      <c r="AOG90" s="97"/>
      <c r="AOH90" s="97"/>
      <c r="AOI90" s="97"/>
      <c r="AOJ90" s="97"/>
      <c r="AOK90" s="97"/>
      <c r="AOL90" s="97"/>
      <c r="AOM90" s="97"/>
      <c r="AON90" s="97"/>
      <c r="AOO90" s="97"/>
      <c r="AOP90" s="97"/>
      <c r="AOQ90" s="97"/>
      <c r="AOR90" s="97"/>
      <c r="AOS90" s="97"/>
      <c r="AOT90" s="97"/>
      <c r="AOU90" s="97"/>
      <c r="AOV90" s="97"/>
      <c r="AOW90" s="97"/>
      <c r="AOX90" s="97"/>
      <c r="AOY90" s="97"/>
      <c r="AOZ90" s="97"/>
      <c r="APA90" s="97"/>
      <c r="APB90" s="97"/>
      <c r="APC90" s="97"/>
      <c r="APD90" s="97"/>
      <c r="APE90" s="97"/>
      <c r="APF90" s="97"/>
      <c r="APG90" s="97"/>
      <c r="APH90" s="97"/>
      <c r="API90" s="97"/>
      <c r="APJ90" s="97"/>
      <c r="APK90" s="97"/>
      <c r="APL90" s="97"/>
      <c r="APM90" s="97"/>
      <c r="APN90" s="97"/>
      <c r="APO90" s="97"/>
      <c r="APP90" s="97"/>
      <c r="APQ90" s="97"/>
      <c r="APR90" s="97"/>
      <c r="APS90" s="97"/>
      <c r="APT90" s="97"/>
      <c r="APU90" s="97"/>
      <c r="APV90" s="97"/>
      <c r="APW90" s="97"/>
      <c r="APX90" s="97"/>
      <c r="APY90" s="97"/>
      <c r="APZ90" s="97"/>
      <c r="AQA90" s="97"/>
      <c r="AQB90" s="97"/>
      <c r="AQC90" s="97"/>
      <c r="AQD90" s="97"/>
      <c r="AQE90" s="97"/>
      <c r="AQF90" s="97"/>
      <c r="AQG90" s="97"/>
      <c r="AQH90" s="97"/>
      <c r="AQI90" s="97"/>
      <c r="AQJ90" s="97"/>
      <c r="AQK90" s="97"/>
      <c r="AQL90" s="97"/>
      <c r="AQM90" s="97"/>
      <c r="AQN90" s="97"/>
      <c r="AQO90" s="97"/>
      <c r="AQP90" s="97"/>
      <c r="AQQ90" s="97"/>
      <c r="AQR90" s="97"/>
      <c r="AQS90" s="97"/>
      <c r="AQT90" s="97"/>
      <c r="AQU90" s="97"/>
      <c r="AQV90" s="97"/>
      <c r="AQW90" s="97"/>
      <c r="AQX90" s="97"/>
      <c r="AQY90" s="97"/>
      <c r="AQZ90" s="97"/>
      <c r="ARA90" s="97"/>
      <c r="ARB90" s="97"/>
      <c r="ARC90" s="97"/>
      <c r="ARD90" s="97"/>
      <c r="ARE90" s="97"/>
      <c r="ARF90" s="97"/>
      <c r="ARG90" s="97"/>
      <c r="ARH90" s="97"/>
      <c r="ARI90" s="97"/>
      <c r="ARJ90" s="97"/>
      <c r="ARK90" s="97"/>
      <c r="ARL90" s="97"/>
      <c r="ARM90" s="97"/>
      <c r="ARN90" s="97"/>
      <c r="ARO90" s="97"/>
      <c r="ARP90" s="97"/>
      <c r="ARQ90" s="97"/>
      <c r="ARR90" s="97"/>
      <c r="ARS90" s="97"/>
      <c r="ART90" s="97"/>
      <c r="ARU90" s="97"/>
      <c r="ARV90" s="97"/>
      <c r="ARW90" s="97"/>
      <c r="ARX90" s="97"/>
      <c r="ARY90" s="97"/>
      <c r="ARZ90" s="97"/>
      <c r="ASA90" s="97"/>
      <c r="ASB90" s="97"/>
      <c r="ASC90" s="97"/>
      <c r="ASD90" s="97"/>
      <c r="ASE90" s="97"/>
      <c r="ASF90" s="97"/>
      <c r="ASG90" s="97"/>
      <c r="ASH90" s="97"/>
      <c r="ASI90" s="97"/>
      <c r="ASJ90" s="97"/>
      <c r="ASK90" s="97"/>
      <c r="ASL90" s="97"/>
      <c r="ASM90" s="97"/>
      <c r="ASN90" s="97"/>
      <c r="ASO90" s="97"/>
      <c r="ASP90" s="97"/>
      <c r="ASQ90" s="97"/>
      <c r="ASR90" s="97"/>
      <c r="ASS90" s="97"/>
      <c r="AST90" s="97"/>
      <c r="ASU90" s="97"/>
      <c r="ASV90" s="97"/>
      <c r="ASW90" s="97"/>
      <c r="ASX90" s="97"/>
      <c r="ASY90" s="97"/>
      <c r="ASZ90" s="97"/>
      <c r="ATA90" s="97"/>
      <c r="ATB90" s="97"/>
      <c r="ATC90" s="97"/>
      <c r="ATD90" s="97"/>
      <c r="ATE90" s="97"/>
      <c r="ATF90" s="97"/>
      <c r="ATG90" s="97"/>
      <c r="ATH90" s="97"/>
      <c r="ATI90" s="97"/>
      <c r="ATJ90" s="97"/>
      <c r="ATK90" s="97"/>
      <c r="ATL90" s="97"/>
      <c r="ATM90" s="97"/>
      <c r="ATN90" s="97"/>
      <c r="ATO90" s="97"/>
      <c r="ATP90" s="97"/>
      <c r="ATQ90" s="97"/>
      <c r="ATR90" s="97"/>
      <c r="ATS90" s="97"/>
      <c r="ATT90" s="97"/>
      <c r="ATU90" s="97"/>
      <c r="ATV90" s="97"/>
      <c r="ATW90" s="97"/>
      <c r="ATX90" s="97"/>
      <c r="ATY90" s="97"/>
      <c r="ATZ90" s="97"/>
      <c r="AUA90" s="97"/>
      <c r="AUB90" s="97"/>
      <c r="AUC90" s="97"/>
      <c r="AUD90" s="97"/>
      <c r="AUE90" s="97"/>
      <c r="AUF90" s="97"/>
      <c r="AUG90" s="97"/>
      <c r="AUH90" s="97"/>
      <c r="AUI90" s="97"/>
      <c r="AUJ90" s="97"/>
      <c r="AUK90" s="97"/>
      <c r="AUL90" s="97"/>
      <c r="AUM90" s="97"/>
      <c r="AUN90" s="97"/>
      <c r="AUO90" s="97"/>
      <c r="AUP90" s="97"/>
      <c r="AUQ90" s="97"/>
      <c r="AUR90" s="97"/>
      <c r="AUS90" s="97"/>
      <c r="AUT90" s="97"/>
      <c r="AUU90" s="97"/>
      <c r="AUV90" s="97"/>
      <c r="AUW90" s="97"/>
      <c r="AUX90" s="97"/>
      <c r="AUY90" s="97"/>
      <c r="AUZ90" s="97"/>
      <c r="AVA90" s="97"/>
      <c r="AVB90" s="97"/>
      <c r="AVC90" s="97"/>
      <c r="AVD90" s="97"/>
      <c r="AVE90" s="97"/>
      <c r="AVF90" s="97"/>
      <c r="AVG90" s="97"/>
      <c r="AVH90" s="97"/>
      <c r="AVI90" s="97"/>
      <c r="AVJ90" s="97"/>
      <c r="AVK90" s="97"/>
      <c r="AVL90" s="97"/>
      <c r="AVM90" s="97"/>
      <c r="AVN90" s="97"/>
      <c r="AVO90" s="97"/>
      <c r="AVP90" s="97"/>
      <c r="AVQ90" s="97"/>
      <c r="AVR90" s="97"/>
      <c r="AVS90" s="97"/>
      <c r="AVT90" s="97"/>
      <c r="AVU90" s="97"/>
      <c r="AVV90" s="97"/>
      <c r="AVW90" s="97"/>
      <c r="AVX90" s="97"/>
      <c r="AVY90" s="97"/>
      <c r="AVZ90" s="97"/>
      <c r="AWA90" s="97"/>
      <c r="AWB90" s="97"/>
      <c r="AWC90" s="97"/>
      <c r="AWD90" s="97"/>
      <c r="AWE90" s="97"/>
      <c r="AWF90" s="97"/>
      <c r="AWG90" s="97"/>
      <c r="AWH90" s="97"/>
      <c r="AWI90" s="97"/>
      <c r="AWJ90" s="97"/>
      <c r="AWK90" s="97"/>
      <c r="AWL90" s="97"/>
      <c r="AWM90" s="97"/>
      <c r="AWN90" s="97"/>
      <c r="AWO90" s="97"/>
      <c r="AWP90" s="97"/>
      <c r="AWQ90" s="97"/>
      <c r="AWR90" s="97"/>
      <c r="AWS90" s="97"/>
      <c r="AWT90" s="97"/>
      <c r="AWU90" s="97"/>
      <c r="AWV90" s="97"/>
      <c r="AWW90" s="97"/>
      <c r="AWX90" s="97"/>
      <c r="AWY90" s="97"/>
      <c r="AWZ90" s="97"/>
      <c r="AXA90" s="97"/>
      <c r="AXB90" s="97"/>
      <c r="AXC90" s="97"/>
      <c r="AXD90" s="97"/>
      <c r="AXE90" s="97"/>
      <c r="AXF90" s="97"/>
      <c r="AXG90" s="97"/>
      <c r="AXH90" s="97"/>
      <c r="AXI90" s="97"/>
      <c r="AXJ90" s="97"/>
      <c r="AXK90" s="97"/>
      <c r="AXL90" s="97"/>
      <c r="AXM90" s="97"/>
      <c r="AXN90" s="97"/>
      <c r="AXO90" s="97"/>
      <c r="AXP90" s="97"/>
      <c r="AXQ90" s="97"/>
      <c r="AXR90" s="97"/>
      <c r="AXS90" s="97"/>
      <c r="AXT90" s="97"/>
      <c r="AXU90" s="97"/>
      <c r="AXV90" s="97"/>
      <c r="AXW90" s="97"/>
      <c r="AXX90" s="97"/>
      <c r="AXY90" s="97"/>
      <c r="AXZ90" s="97"/>
      <c r="AYA90" s="97"/>
      <c r="AYB90" s="97"/>
      <c r="AYC90" s="97"/>
      <c r="AYD90" s="97"/>
      <c r="AYE90" s="97"/>
      <c r="AYF90" s="97"/>
      <c r="AYG90" s="97"/>
      <c r="AYH90" s="97"/>
      <c r="AYI90" s="97"/>
      <c r="AYJ90" s="97"/>
      <c r="AYK90" s="97"/>
      <c r="AYL90" s="97"/>
      <c r="AYM90" s="97"/>
      <c r="AYN90" s="97"/>
      <c r="AYO90" s="97"/>
      <c r="AYP90" s="97"/>
      <c r="AYQ90" s="97"/>
      <c r="AYR90" s="97"/>
      <c r="AYS90" s="97"/>
      <c r="AYT90" s="97"/>
      <c r="AYU90" s="97"/>
      <c r="AYV90" s="97"/>
      <c r="AYW90" s="97"/>
      <c r="AYX90" s="97"/>
      <c r="AYY90" s="97"/>
      <c r="AYZ90" s="97"/>
      <c r="AZA90" s="97"/>
      <c r="AZB90" s="97"/>
      <c r="AZC90" s="97"/>
      <c r="AZD90" s="97"/>
      <c r="AZE90" s="97"/>
      <c r="AZF90" s="97"/>
      <c r="AZG90" s="97"/>
      <c r="AZH90" s="97"/>
      <c r="AZI90" s="97"/>
      <c r="AZJ90" s="97"/>
      <c r="AZK90" s="97"/>
      <c r="AZL90" s="97"/>
      <c r="AZM90" s="97"/>
      <c r="AZN90" s="97"/>
      <c r="AZO90" s="97"/>
      <c r="AZP90" s="97"/>
      <c r="AZQ90" s="97"/>
      <c r="AZR90" s="97"/>
      <c r="AZS90" s="97"/>
      <c r="AZT90" s="97"/>
      <c r="AZU90" s="97"/>
      <c r="AZV90" s="97"/>
      <c r="AZW90" s="97"/>
      <c r="AZX90" s="97"/>
      <c r="AZY90" s="97"/>
      <c r="AZZ90" s="97"/>
      <c r="BAA90" s="97"/>
      <c r="BAB90" s="97"/>
      <c r="BAC90" s="97"/>
      <c r="BAD90" s="97"/>
      <c r="BAE90" s="97"/>
      <c r="BAF90" s="97"/>
      <c r="BAG90" s="97"/>
      <c r="BAH90" s="97"/>
      <c r="BAI90" s="97"/>
      <c r="BAJ90" s="97"/>
      <c r="BAK90" s="97"/>
      <c r="BAL90" s="97"/>
      <c r="BAM90" s="97"/>
      <c r="BAN90" s="97"/>
      <c r="BAO90" s="97"/>
      <c r="BAP90" s="97"/>
      <c r="BAQ90" s="97"/>
      <c r="BAR90" s="97"/>
      <c r="BAS90" s="97"/>
      <c r="BAT90" s="97"/>
      <c r="BAU90" s="97"/>
      <c r="BAV90" s="97"/>
      <c r="BAW90" s="97"/>
      <c r="BAX90" s="97"/>
      <c r="BAY90" s="97"/>
      <c r="BAZ90" s="97"/>
      <c r="BBA90" s="97"/>
      <c r="BBB90" s="97"/>
      <c r="BBC90" s="97"/>
      <c r="BBD90" s="97"/>
      <c r="BBE90" s="97"/>
      <c r="BBF90" s="97"/>
      <c r="BBG90" s="97"/>
      <c r="BBH90" s="97"/>
      <c r="BBI90" s="97"/>
      <c r="BBJ90" s="97"/>
      <c r="BBK90" s="97"/>
      <c r="BBL90" s="97"/>
      <c r="BBM90" s="97"/>
      <c r="BBN90" s="97"/>
      <c r="BBO90" s="97"/>
      <c r="BBP90" s="97"/>
      <c r="BBQ90" s="97"/>
      <c r="BBR90" s="97"/>
      <c r="BBS90" s="97"/>
      <c r="BBT90" s="97"/>
      <c r="BBU90" s="97"/>
      <c r="BBV90" s="97"/>
      <c r="BBW90" s="97"/>
      <c r="BBX90" s="97"/>
      <c r="BBY90" s="97"/>
      <c r="BBZ90" s="97"/>
      <c r="BCA90" s="97"/>
      <c r="BCB90" s="97"/>
      <c r="BCC90" s="97"/>
      <c r="BCD90" s="97"/>
      <c r="BCE90" s="97"/>
      <c r="BCF90" s="97"/>
      <c r="BCG90" s="97"/>
      <c r="BCH90" s="97"/>
      <c r="BCI90" s="97"/>
      <c r="BCJ90" s="97"/>
      <c r="BCK90" s="97"/>
      <c r="BCL90" s="97"/>
      <c r="BCM90" s="97"/>
      <c r="BCN90" s="97"/>
      <c r="BCO90" s="97"/>
      <c r="BCP90" s="97"/>
      <c r="BCQ90" s="97"/>
      <c r="BCR90" s="97"/>
      <c r="BCS90" s="97"/>
      <c r="BCT90" s="97"/>
      <c r="BCU90" s="97"/>
      <c r="BCV90" s="97"/>
      <c r="BCW90" s="97"/>
      <c r="BCX90" s="97"/>
      <c r="BCY90" s="97"/>
      <c r="BCZ90" s="97"/>
      <c r="BDA90" s="97"/>
      <c r="BDB90" s="97"/>
      <c r="BDC90" s="97"/>
      <c r="BDD90" s="97"/>
      <c r="BDE90" s="97"/>
      <c r="BDF90" s="97"/>
      <c r="BDG90" s="97"/>
      <c r="BDH90" s="97"/>
      <c r="BDI90" s="97"/>
      <c r="BDJ90" s="97"/>
      <c r="BDK90" s="97"/>
      <c r="BDL90" s="97"/>
      <c r="BDM90" s="97"/>
      <c r="BDN90" s="97"/>
      <c r="BDO90" s="97"/>
      <c r="BDP90" s="97"/>
      <c r="BDQ90" s="97"/>
      <c r="BDR90" s="97"/>
      <c r="BDS90" s="97"/>
      <c r="BDT90" s="97"/>
      <c r="BDU90" s="97"/>
      <c r="BDV90" s="97"/>
      <c r="BDW90" s="97"/>
      <c r="BDX90" s="97"/>
      <c r="BDY90" s="97"/>
      <c r="BDZ90" s="97"/>
      <c r="BEA90" s="97"/>
      <c r="BEB90" s="97"/>
      <c r="BEC90" s="97"/>
      <c r="BED90" s="97"/>
      <c r="BEE90" s="97"/>
      <c r="BEF90" s="97"/>
      <c r="BEG90" s="97"/>
      <c r="BEH90" s="97"/>
      <c r="BEI90" s="97"/>
      <c r="BEJ90" s="97"/>
      <c r="BEK90" s="97"/>
      <c r="BEL90" s="97"/>
      <c r="BEM90" s="97"/>
      <c r="BEN90" s="97"/>
      <c r="BEO90" s="97"/>
      <c r="BEP90" s="97"/>
      <c r="BEQ90" s="97"/>
      <c r="BER90" s="97"/>
      <c r="BES90" s="97"/>
      <c r="BET90" s="97"/>
      <c r="BEU90" s="97"/>
      <c r="BEV90" s="97"/>
      <c r="BEW90" s="97"/>
      <c r="BEX90" s="97"/>
      <c r="BEY90" s="97"/>
      <c r="BEZ90" s="97"/>
      <c r="BFA90" s="97"/>
      <c r="BFB90" s="97"/>
      <c r="BFC90" s="97"/>
      <c r="BFD90" s="97"/>
      <c r="BFE90" s="97"/>
      <c r="BFF90" s="97"/>
      <c r="BFG90" s="97"/>
      <c r="BFH90" s="97"/>
      <c r="BFI90" s="97"/>
      <c r="BFJ90" s="97"/>
      <c r="BFK90" s="97"/>
      <c r="BFL90" s="97"/>
      <c r="BFM90" s="97"/>
      <c r="BFN90" s="97"/>
      <c r="BFO90" s="97"/>
      <c r="BFP90" s="97"/>
      <c r="BFQ90" s="97"/>
      <c r="BFR90" s="97"/>
      <c r="BFS90" s="97"/>
      <c r="BFT90" s="97"/>
      <c r="BFU90" s="97"/>
      <c r="BFV90" s="97"/>
      <c r="BFW90" s="97"/>
      <c r="BFX90" s="97"/>
      <c r="BFY90" s="97"/>
      <c r="BFZ90" s="97"/>
      <c r="BGA90" s="97"/>
      <c r="BGB90" s="97"/>
      <c r="BGC90" s="97"/>
      <c r="BGD90" s="97"/>
      <c r="BGE90" s="97"/>
      <c r="BGF90" s="97"/>
      <c r="BGG90" s="97"/>
      <c r="BGH90" s="97"/>
      <c r="BGI90" s="97"/>
      <c r="BGJ90" s="97"/>
      <c r="BGK90" s="97"/>
      <c r="BGL90" s="97"/>
      <c r="BGM90" s="97"/>
      <c r="BGN90" s="97"/>
      <c r="BGO90" s="97"/>
      <c r="BGP90" s="97"/>
      <c r="BGQ90" s="97"/>
      <c r="BGR90" s="97"/>
      <c r="BGS90" s="97"/>
      <c r="BGT90" s="97"/>
      <c r="BGU90" s="97"/>
      <c r="BGV90" s="97"/>
      <c r="BGW90" s="97"/>
      <c r="BGX90" s="97"/>
      <c r="BGY90" s="97"/>
      <c r="BGZ90" s="97"/>
      <c r="BHA90" s="97"/>
      <c r="BHB90" s="97"/>
      <c r="BHC90" s="97"/>
      <c r="BHD90" s="97"/>
      <c r="BHE90" s="97"/>
      <c r="BHF90" s="97"/>
      <c r="BHG90" s="97"/>
      <c r="BHH90" s="97"/>
      <c r="BHI90" s="97"/>
      <c r="BHJ90" s="97"/>
      <c r="BHK90" s="97"/>
      <c r="BHL90" s="97"/>
      <c r="BHM90" s="97"/>
      <c r="BHN90" s="97"/>
      <c r="BHO90" s="97"/>
      <c r="BHP90" s="97"/>
      <c r="BHQ90" s="97"/>
      <c r="BHR90" s="97"/>
      <c r="BHS90" s="97"/>
      <c r="BHT90" s="97"/>
      <c r="BHU90" s="97"/>
      <c r="BHV90" s="97"/>
      <c r="BHW90" s="97"/>
      <c r="BHX90" s="97"/>
      <c r="BHY90" s="97"/>
      <c r="BHZ90" s="97"/>
      <c r="BIA90" s="97"/>
      <c r="BIB90" s="97"/>
      <c r="BIC90" s="97"/>
      <c r="BID90" s="97"/>
      <c r="BIE90" s="97"/>
      <c r="BIF90" s="97"/>
      <c r="BIG90" s="97"/>
      <c r="BIH90" s="97"/>
      <c r="BII90" s="97"/>
      <c r="BIJ90" s="97"/>
      <c r="BIK90" s="97"/>
      <c r="BIL90" s="97"/>
      <c r="BIM90" s="97"/>
      <c r="BIN90" s="97"/>
      <c r="BIO90" s="97"/>
      <c r="BIP90" s="97"/>
      <c r="BIQ90" s="97"/>
      <c r="BIR90" s="97"/>
      <c r="BIS90" s="97"/>
      <c r="BIT90" s="97"/>
      <c r="BIU90" s="97"/>
      <c r="BIV90" s="97"/>
      <c r="BIW90" s="97"/>
      <c r="BIX90" s="97"/>
      <c r="BIY90" s="97"/>
      <c r="BIZ90" s="97"/>
      <c r="BJA90" s="97"/>
      <c r="BJB90" s="97"/>
      <c r="BJC90" s="97"/>
      <c r="BJD90" s="97"/>
      <c r="BJE90" s="97"/>
      <c r="BJF90" s="97"/>
      <c r="BJG90" s="97"/>
      <c r="BJH90" s="97"/>
      <c r="BJI90" s="97"/>
      <c r="BJJ90" s="97"/>
      <c r="BJK90" s="97"/>
      <c r="BJL90" s="97"/>
      <c r="BJM90" s="97"/>
      <c r="BJN90" s="97"/>
      <c r="BJO90" s="97"/>
      <c r="BJP90" s="97"/>
      <c r="BJQ90" s="97"/>
      <c r="BJR90" s="97"/>
      <c r="BJS90" s="97"/>
      <c r="BJT90" s="97"/>
      <c r="BJU90" s="97"/>
      <c r="BJV90" s="97"/>
      <c r="BJW90" s="97"/>
      <c r="BJX90" s="97"/>
      <c r="BJY90" s="97"/>
      <c r="BJZ90" s="97"/>
      <c r="BKA90" s="97"/>
      <c r="BKB90" s="97"/>
      <c r="BKC90" s="97"/>
      <c r="BKD90" s="97"/>
      <c r="BKE90" s="97"/>
      <c r="BKF90" s="97"/>
      <c r="BKG90" s="97"/>
      <c r="BKH90" s="97"/>
      <c r="BKI90" s="97"/>
      <c r="BKJ90" s="97"/>
      <c r="BKK90" s="97"/>
      <c r="BKL90" s="97"/>
      <c r="BKM90" s="97"/>
      <c r="BKN90" s="97"/>
      <c r="BKO90" s="97"/>
      <c r="BKP90" s="97"/>
      <c r="BKQ90" s="97"/>
      <c r="BKR90" s="97"/>
      <c r="BKS90" s="97"/>
      <c r="BKT90" s="97"/>
      <c r="BKU90" s="97"/>
      <c r="BKV90" s="97"/>
      <c r="BKW90" s="97"/>
      <c r="BKX90" s="97"/>
      <c r="BKY90" s="97"/>
      <c r="BKZ90" s="97"/>
      <c r="BLA90" s="97"/>
      <c r="BLB90" s="97"/>
      <c r="BLC90" s="97"/>
      <c r="BLD90" s="97"/>
      <c r="BLE90" s="97"/>
      <c r="BLF90" s="97"/>
      <c r="BLG90" s="97"/>
      <c r="BLH90" s="97"/>
      <c r="BLI90" s="97"/>
      <c r="BLJ90" s="97"/>
      <c r="BLK90" s="97"/>
      <c r="BLL90" s="97"/>
      <c r="BLM90" s="97"/>
      <c r="BLN90" s="97"/>
      <c r="BLO90" s="97"/>
      <c r="BLP90" s="97"/>
      <c r="BLQ90" s="97"/>
      <c r="BLR90" s="97"/>
      <c r="BLS90" s="97"/>
      <c r="BLT90" s="97"/>
      <c r="BLU90" s="97"/>
      <c r="BLV90" s="97"/>
      <c r="BLW90" s="97"/>
      <c r="BLX90" s="97"/>
      <c r="BLY90" s="97"/>
      <c r="BLZ90" s="97"/>
      <c r="BMA90" s="97"/>
      <c r="BMB90" s="97"/>
      <c r="BMC90" s="97"/>
      <c r="BMD90" s="97"/>
      <c r="BME90" s="97"/>
      <c r="BMF90" s="97"/>
      <c r="BMG90" s="97"/>
      <c r="BMH90" s="97"/>
      <c r="BMI90" s="97"/>
      <c r="BMJ90" s="97"/>
      <c r="BMK90" s="97"/>
      <c r="BML90" s="97"/>
      <c r="BMM90" s="97"/>
      <c r="BMN90" s="97"/>
      <c r="BMO90" s="97"/>
      <c r="BMP90" s="97"/>
      <c r="BMQ90" s="97"/>
      <c r="BMR90" s="97"/>
      <c r="BMS90" s="97"/>
      <c r="BMT90" s="97"/>
      <c r="BMU90" s="97"/>
      <c r="BMV90" s="97"/>
      <c r="BMW90" s="97"/>
      <c r="BMX90" s="97"/>
      <c r="BMY90" s="97"/>
      <c r="BMZ90" s="97"/>
      <c r="BNA90" s="97"/>
      <c r="BNB90" s="97"/>
      <c r="BNC90" s="97"/>
      <c r="BND90" s="97"/>
      <c r="BNE90" s="97"/>
      <c r="BNF90" s="97"/>
      <c r="BNG90" s="97"/>
      <c r="BNH90" s="97"/>
      <c r="BNI90" s="97"/>
      <c r="BNJ90" s="97"/>
      <c r="BNK90" s="97"/>
      <c r="BNL90" s="97"/>
      <c r="BNM90" s="97"/>
      <c r="BNN90" s="97"/>
      <c r="BNO90" s="97"/>
      <c r="BNP90" s="97"/>
      <c r="BNQ90" s="97"/>
      <c r="BNR90" s="97"/>
      <c r="BNS90" s="97"/>
      <c r="BNT90" s="97"/>
      <c r="BNU90" s="97"/>
      <c r="BNV90" s="97"/>
      <c r="BNW90" s="97"/>
      <c r="BNX90" s="97"/>
      <c r="BNY90" s="97"/>
      <c r="BNZ90" s="97"/>
      <c r="BOA90" s="97"/>
      <c r="BOB90" s="97"/>
      <c r="BOC90" s="97"/>
      <c r="BOD90" s="97"/>
      <c r="BOE90" s="97"/>
      <c r="BOF90" s="97"/>
      <c r="BOG90" s="97"/>
      <c r="BOH90" s="97"/>
      <c r="BOI90" s="97"/>
      <c r="BOJ90" s="97"/>
      <c r="BOK90" s="97"/>
      <c r="BOL90" s="97"/>
      <c r="BOM90" s="97"/>
      <c r="BON90" s="97"/>
      <c r="BOO90" s="97"/>
      <c r="BOP90" s="97"/>
      <c r="BOQ90" s="97"/>
      <c r="BOR90" s="97"/>
      <c r="BOS90" s="97"/>
      <c r="BOT90" s="97"/>
      <c r="BOU90" s="97"/>
      <c r="BOV90" s="97"/>
      <c r="BOW90" s="97"/>
      <c r="BOX90" s="97"/>
      <c r="BOY90" s="97"/>
      <c r="BOZ90" s="97"/>
      <c r="BPA90" s="97"/>
      <c r="BPB90" s="97"/>
      <c r="BPC90" s="97"/>
      <c r="BPD90" s="97"/>
      <c r="BPE90" s="97"/>
      <c r="BPF90" s="97"/>
      <c r="BPG90" s="97"/>
      <c r="BPH90" s="97"/>
      <c r="BPI90" s="97"/>
      <c r="BPJ90" s="97"/>
      <c r="BPK90" s="97"/>
      <c r="BPL90" s="97"/>
      <c r="BPM90" s="97"/>
      <c r="BPN90" s="97"/>
      <c r="BPO90" s="97"/>
      <c r="BPP90" s="97"/>
      <c r="BPQ90" s="97"/>
      <c r="BPR90" s="97"/>
      <c r="BPS90" s="97"/>
      <c r="BPT90" s="97"/>
      <c r="BPU90" s="97"/>
      <c r="BPV90" s="97"/>
      <c r="BPW90" s="97"/>
      <c r="BPX90" s="97"/>
      <c r="BPY90" s="97"/>
      <c r="BPZ90" s="97"/>
      <c r="BQA90" s="97"/>
      <c r="BQB90" s="97"/>
      <c r="BQC90" s="97"/>
      <c r="BQD90" s="97"/>
      <c r="BQE90" s="97"/>
      <c r="BQF90" s="97"/>
      <c r="BQG90" s="97"/>
      <c r="BQH90" s="97"/>
      <c r="BQI90" s="97"/>
      <c r="BQJ90" s="97"/>
      <c r="BQK90" s="97"/>
      <c r="BQL90" s="97"/>
      <c r="BQM90" s="97"/>
      <c r="BQN90" s="97"/>
      <c r="BQO90" s="97"/>
      <c r="BQP90" s="97"/>
      <c r="BQQ90" s="97"/>
      <c r="BQR90" s="97"/>
      <c r="BQS90" s="97"/>
      <c r="BQT90" s="97"/>
      <c r="BQU90" s="97"/>
      <c r="BQV90" s="97"/>
      <c r="BQW90" s="97"/>
      <c r="BQX90" s="97"/>
      <c r="BQY90" s="97"/>
      <c r="BQZ90" s="97"/>
      <c r="BRA90" s="97"/>
      <c r="BRB90" s="97"/>
      <c r="BRC90" s="97"/>
      <c r="BRD90" s="97"/>
      <c r="BRE90" s="97"/>
      <c r="BRF90" s="97"/>
      <c r="BRG90" s="97"/>
      <c r="BRH90" s="97"/>
      <c r="BRI90" s="97"/>
      <c r="BRJ90" s="97"/>
      <c r="BRK90" s="97"/>
      <c r="BRL90" s="97"/>
      <c r="BRM90" s="97"/>
      <c r="BRN90" s="97"/>
      <c r="BRO90" s="97"/>
      <c r="BRP90" s="97"/>
      <c r="BRQ90" s="97"/>
      <c r="BRR90" s="97"/>
      <c r="BRS90" s="97"/>
      <c r="BRT90" s="97"/>
      <c r="BRU90" s="97"/>
      <c r="BRV90" s="97"/>
      <c r="BRW90" s="97"/>
      <c r="BRX90" s="97"/>
      <c r="BRY90" s="97"/>
      <c r="BRZ90" s="97"/>
      <c r="BSA90" s="97"/>
      <c r="BSB90" s="97"/>
      <c r="BSC90" s="97"/>
      <c r="BSD90" s="97"/>
      <c r="BSE90" s="97"/>
      <c r="BSF90" s="97"/>
      <c r="BSG90" s="97"/>
      <c r="BSH90" s="97"/>
      <c r="BSI90" s="97"/>
      <c r="BSJ90" s="97"/>
      <c r="BSK90" s="97"/>
      <c r="BSL90" s="97"/>
      <c r="BSM90" s="97"/>
      <c r="BSN90" s="97"/>
      <c r="BSO90" s="97"/>
      <c r="BSP90" s="97"/>
      <c r="BSQ90" s="97"/>
      <c r="BSR90" s="97"/>
      <c r="BSS90" s="97"/>
      <c r="BST90" s="97"/>
      <c r="BSU90" s="97"/>
      <c r="BSV90" s="97"/>
      <c r="BSW90" s="97"/>
      <c r="BSX90" s="97"/>
      <c r="BSY90" s="97"/>
      <c r="BSZ90" s="97"/>
      <c r="BTA90" s="97"/>
      <c r="BTB90" s="97"/>
      <c r="BTC90" s="97"/>
      <c r="BTD90" s="97"/>
      <c r="BTE90" s="97"/>
      <c r="BTF90" s="97"/>
      <c r="BTG90" s="97"/>
      <c r="BTH90" s="97"/>
      <c r="BTI90" s="97"/>
      <c r="BTJ90" s="97"/>
      <c r="BTK90" s="97"/>
      <c r="BTL90" s="97"/>
      <c r="BTM90" s="97"/>
      <c r="BTN90" s="97"/>
      <c r="BTO90" s="97"/>
      <c r="BTP90" s="97"/>
      <c r="BTQ90" s="97"/>
      <c r="BTR90" s="97"/>
      <c r="BTS90" s="97"/>
      <c r="BTT90" s="97"/>
      <c r="BTU90" s="97"/>
      <c r="BTV90" s="97"/>
      <c r="BTW90" s="97"/>
      <c r="BTX90" s="97"/>
      <c r="BTY90" s="97"/>
      <c r="BTZ90" s="97"/>
      <c r="BUA90" s="97"/>
      <c r="BUB90" s="97"/>
      <c r="BUC90" s="97"/>
      <c r="BUD90" s="97"/>
      <c r="BUE90" s="97"/>
      <c r="BUF90" s="97"/>
      <c r="BUG90" s="97"/>
      <c r="BUH90" s="97"/>
      <c r="BUI90" s="97"/>
      <c r="BUJ90" s="97"/>
      <c r="BUK90" s="97"/>
      <c r="BUL90" s="97"/>
      <c r="BUM90" s="97"/>
      <c r="BUN90" s="97"/>
      <c r="BUO90" s="97"/>
      <c r="BUP90" s="97"/>
      <c r="BUQ90" s="97"/>
      <c r="BUR90" s="97"/>
      <c r="BUS90" s="97"/>
      <c r="BUT90" s="97"/>
      <c r="BUU90" s="97"/>
      <c r="BUV90" s="97"/>
      <c r="BUW90" s="97"/>
      <c r="BUX90" s="97"/>
      <c r="BUY90" s="97"/>
      <c r="BUZ90" s="97"/>
      <c r="BVA90" s="97"/>
      <c r="BVB90" s="97"/>
      <c r="BVC90" s="97"/>
      <c r="BVD90" s="97"/>
      <c r="BVE90" s="97"/>
      <c r="BVF90" s="97"/>
      <c r="BVG90" s="97"/>
      <c r="BVH90" s="97"/>
      <c r="BVI90" s="97"/>
      <c r="BVJ90" s="97"/>
      <c r="BVK90" s="97"/>
      <c r="BVL90" s="97"/>
      <c r="BVM90" s="97"/>
      <c r="BVN90" s="97"/>
      <c r="BVO90" s="97"/>
      <c r="BVP90" s="97"/>
      <c r="BVQ90" s="97"/>
      <c r="BVR90" s="97"/>
      <c r="BVS90" s="97"/>
      <c r="BVT90" s="97"/>
      <c r="BVU90" s="97"/>
      <c r="BVV90" s="97"/>
      <c r="BVW90" s="97"/>
      <c r="BVX90" s="97"/>
      <c r="BVY90" s="97"/>
      <c r="BVZ90" s="97"/>
      <c r="BWA90" s="97"/>
      <c r="BWB90" s="97"/>
      <c r="BWC90" s="97"/>
      <c r="BWD90" s="97"/>
      <c r="BWE90" s="97"/>
      <c r="BWF90" s="97"/>
      <c r="BWG90" s="97"/>
      <c r="BWH90" s="97"/>
      <c r="BWI90" s="97"/>
      <c r="BWJ90" s="97"/>
      <c r="BWK90" s="97"/>
      <c r="BWL90" s="97"/>
      <c r="BWM90" s="97"/>
      <c r="BWN90" s="97"/>
      <c r="BWO90" s="97"/>
      <c r="BWP90" s="97"/>
      <c r="BWQ90" s="97"/>
      <c r="BWR90" s="97"/>
      <c r="BWS90" s="97"/>
      <c r="BWT90" s="97"/>
      <c r="BWU90" s="97"/>
      <c r="BWV90" s="97"/>
      <c r="BWW90" s="97"/>
      <c r="BWX90" s="97"/>
      <c r="BWY90" s="97"/>
      <c r="BWZ90" s="97"/>
      <c r="BXA90" s="97"/>
      <c r="BXB90" s="97"/>
      <c r="BXC90" s="97"/>
      <c r="BXD90" s="97"/>
      <c r="BXE90" s="97"/>
      <c r="BXF90" s="97"/>
      <c r="BXG90" s="97"/>
      <c r="BXH90" s="97"/>
      <c r="BXI90" s="97"/>
      <c r="BXJ90" s="97"/>
      <c r="BXK90" s="97"/>
      <c r="BXL90" s="97"/>
      <c r="BXM90" s="97"/>
      <c r="BXN90" s="97"/>
      <c r="BXO90" s="97"/>
      <c r="BXP90" s="97"/>
      <c r="BXQ90" s="97"/>
      <c r="BXR90" s="97"/>
      <c r="BXS90" s="97"/>
      <c r="BXT90" s="97"/>
      <c r="BXU90" s="97"/>
      <c r="BXV90" s="97"/>
      <c r="BXW90" s="97"/>
      <c r="BXX90" s="97"/>
      <c r="BXY90" s="97"/>
      <c r="BXZ90" s="97"/>
      <c r="BYA90" s="97"/>
      <c r="BYB90" s="97"/>
      <c r="BYC90" s="97"/>
      <c r="BYD90" s="97"/>
      <c r="BYE90" s="97"/>
      <c r="BYF90" s="97"/>
      <c r="BYG90" s="97"/>
      <c r="BYH90" s="97"/>
      <c r="BYI90" s="97"/>
      <c r="BYJ90" s="97"/>
      <c r="BYK90" s="97"/>
      <c r="BYL90" s="97"/>
      <c r="BYM90" s="97"/>
      <c r="BYN90" s="97"/>
      <c r="BYO90" s="97"/>
      <c r="BYP90" s="97"/>
      <c r="BYQ90" s="97"/>
      <c r="BYR90" s="97"/>
      <c r="BYS90" s="97"/>
      <c r="BYT90" s="97"/>
      <c r="BYU90" s="97"/>
      <c r="BYV90" s="97"/>
      <c r="BYW90" s="97"/>
      <c r="BYX90" s="97"/>
      <c r="BYY90" s="97"/>
      <c r="BYZ90" s="97"/>
      <c r="BZA90" s="97"/>
      <c r="BZB90" s="97"/>
      <c r="BZC90" s="97"/>
      <c r="BZD90" s="97"/>
      <c r="BZE90" s="97"/>
      <c r="BZF90" s="97"/>
      <c r="BZG90" s="97"/>
      <c r="BZH90" s="97"/>
      <c r="BZI90" s="97"/>
      <c r="BZJ90" s="97"/>
      <c r="BZK90" s="97"/>
      <c r="BZL90" s="97"/>
      <c r="BZM90" s="97"/>
      <c r="BZN90" s="97"/>
      <c r="BZO90" s="97"/>
      <c r="BZP90" s="97"/>
      <c r="BZQ90" s="97"/>
      <c r="BZR90" s="97"/>
      <c r="BZS90" s="97"/>
      <c r="BZT90" s="97"/>
      <c r="BZU90" s="97"/>
      <c r="BZV90" s="97"/>
      <c r="BZW90" s="97"/>
      <c r="BZX90" s="97"/>
      <c r="BZY90" s="97"/>
      <c r="BZZ90" s="97"/>
      <c r="CAA90" s="97"/>
      <c r="CAB90" s="97"/>
      <c r="CAC90" s="97"/>
      <c r="CAD90" s="97"/>
      <c r="CAE90" s="97"/>
      <c r="CAF90" s="97"/>
      <c r="CAG90" s="97"/>
      <c r="CAH90" s="97"/>
      <c r="CAI90" s="97"/>
      <c r="CAJ90" s="97"/>
      <c r="CAK90" s="97"/>
      <c r="CAL90" s="97"/>
      <c r="CAM90" s="97"/>
      <c r="CAN90" s="97"/>
      <c r="CAO90" s="97"/>
      <c r="CAP90" s="97"/>
      <c r="CAQ90" s="97"/>
      <c r="CAR90" s="97"/>
      <c r="CAS90" s="97"/>
      <c r="CAT90" s="97"/>
      <c r="CAU90" s="97"/>
      <c r="CAV90" s="97"/>
      <c r="CAW90" s="97"/>
      <c r="CAX90" s="97"/>
      <c r="CAY90" s="97"/>
      <c r="CAZ90" s="97"/>
      <c r="CBA90" s="97"/>
      <c r="CBB90" s="97"/>
      <c r="CBC90" s="97"/>
      <c r="CBD90" s="97"/>
      <c r="CBE90" s="97"/>
      <c r="CBF90" s="97"/>
      <c r="CBG90" s="97"/>
      <c r="CBH90" s="97"/>
      <c r="CBI90" s="97"/>
      <c r="CBJ90" s="97"/>
      <c r="CBK90" s="97"/>
      <c r="CBL90" s="97"/>
      <c r="CBM90" s="97"/>
      <c r="CBN90" s="97"/>
      <c r="CBO90" s="97"/>
      <c r="CBP90" s="97"/>
      <c r="CBQ90" s="97"/>
      <c r="CBR90" s="97"/>
      <c r="CBS90" s="97"/>
      <c r="CBT90" s="97"/>
      <c r="CBU90" s="97"/>
      <c r="CBV90" s="97"/>
      <c r="CBW90" s="97"/>
      <c r="CBX90" s="97"/>
      <c r="CBY90" s="97"/>
      <c r="CBZ90" s="97"/>
      <c r="CCA90" s="97"/>
      <c r="CCB90" s="97"/>
      <c r="CCC90" s="97"/>
      <c r="CCD90" s="97"/>
      <c r="CCE90" s="97"/>
      <c r="CCF90" s="97"/>
      <c r="CCG90" s="97"/>
      <c r="CCH90" s="97"/>
      <c r="CCI90" s="97"/>
      <c r="CCJ90" s="97"/>
      <c r="CCK90" s="97"/>
      <c r="CCL90" s="97"/>
      <c r="CCM90" s="97"/>
      <c r="CCN90" s="97"/>
      <c r="CCO90" s="97"/>
      <c r="CCP90" s="97"/>
      <c r="CCQ90" s="97"/>
      <c r="CCR90" s="97"/>
      <c r="CCS90" s="97"/>
      <c r="CCT90" s="97"/>
      <c r="CCU90" s="97"/>
      <c r="CCV90" s="97"/>
      <c r="CCW90" s="97"/>
      <c r="CCX90" s="97"/>
      <c r="CCY90" s="97"/>
      <c r="CCZ90" s="97"/>
      <c r="CDA90" s="97"/>
      <c r="CDB90" s="97"/>
      <c r="CDC90" s="97"/>
      <c r="CDD90" s="97"/>
      <c r="CDE90" s="97"/>
      <c r="CDF90" s="97"/>
      <c r="CDG90" s="97"/>
      <c r="CDH90" s="97"/>
      <c r="CDI90" s="97"/>
      <c r="CDJ90" s="97"/>
      <c r="CDK90" s="97"/>
      <c r="CDL90" s="97"/>
      <c r="CDM90" s="97"/>
      <c r="CDN90" s="97"/>
      <c r="CDO90" s="97"/>
      <c r="CDP90" s="97"/>
      <c r="CDQ90" s="97"/>
      <c r="CDR90" s="97"/>
      <c r="CDS90" s="97"/>
      <c r="CDT90" s="97"/>
      <c r="CDU90" s="97"/>
      <c r="CDV90" s="97"/>
      <c r="CDW90" s="97"/>
      <c r="CDX90" s="97"/>
      <c r="CDY90" s="97"/>
      <c r="CDZ90" s="97"/>
      <c r="CEA90" s="97"/>
      <c r="CEB90" s="97"/>
      <c r="CEC90" s="97"/>
      <c r="CED90" s="97"/>
      <c r="CEE90" s="97"/>
      <c r="CEF90" s="97"/>
      <c r="CEG90" s="97"/>
      <c r="CEH90" s="97"/>
      <c r="CEI90" s="97"/>
      <c r="CEJ90" s="97"/>
      <c r="CEK90" s="97"/>
      <c r="CEL90" s="97"/>
      <c r="CEM90" s="97"/>
      <c r="CEN90" s="97"/>
      <c r="CEO90" s="97"/>
      <c r="CEP90" s="97"/>
      <c r="CEQ90" s="97"/>
      <c r="CER90" s="97"/>
      <c r="CES90" s="97"/>
      <c r="CET90" s="97"/>
      <c r="CEU90" s="97"/>
      <c r="CEV90" s="97"/>
      <c r="CEW90" s="97"/>
      <c r="CEX90" s="97"/>
      <c r="CEY90" s="97"/>
      <c r="CEZ90" s="97"/>
      <c r="CFA90" s="97"/>
      <c r="CFB90" s="97"/>
      <c r="CFC90" s="97"/>
      <c r="CFD90" s="97"/>
      <c r="CFE90" s="97"/>
      <c r="CFF90" s="97"/>
      <c r="CFG90" s="97"/>
      <c r="CFH90" s="97"/>
      <c r="CFI90" s="97"/>
      <c r="CFJ90" s="97"/>
      <c r="CFK90" s="97"/>
      <c r="CFL90" s="97"/>
      <c r="CFM90" s="97"/>
      <c r="CFN90" s="97"/>
      <c r="CFO90" s="97"/>
      <c r="CFP90" s="97"/>
      <c r="CFQ90" s="97"/>
      <c r="CFR90" s="97"/>
      <c r="CFS90" s="97"/>
      <c r="CFT90" s="97"/>
      <c r="CFU90" s="97"/>
      <c r="CFV90" s="97"/>
      <c r="CFW90" s="97"/>
      <c r="CFX90" s="97"/>
      <c r="CFY90" s="97"/>
      <c r="CFZ90" s="97"/>
      <c r="CGA90" s="97"/>
      <c r="CGB90" s="97"/>
      <c r="CGC90" s="97"/>
      <c r="CGD90" s="97"/>
      <c r="CGE90" s="97"/>
      <c r="CGF90" s="97"/>
      <c r="CGG90" s="97"/>
      <c r="CGH90" s="97"/>
      <c r="CGI90" s="97"/>
      <c r="CGJ90" s="97"/>
      <c r="CGK90" s="97"/>
      <c r="CGL90" s="97"/>
      <c r="CGM90" s="97"/>
      <c r="CGN90" s="97"/>
      <c r="CGO90" s="97"/>
      <c r="CGP90" s="97"/>
      <c r="CGQ90" s="97"/>
      <c r="CGR90" s="97"/>
      <c r="CGS90" s="97"/>
      <c r="CGT90" s="97"/>
      <c r="CGU90" s="97"/>
      <c r="CGV90" s="97"/>
      <c r="CGW90" s="97"/>
      <c r="CGX90" s="97"/>
      <c r="CGY90" s="97"/>
      <c r="CGZ90" s="97"/>
      <c r="CHA90" s="97"/>
      <c r="CHB90" s="97"/>
      <c r="CHC90" s="97"/>
      <c r="CHD90" s="97"/>
      <c r="CHE90" s="97"/>
      <c r="CHF90" s="97"/>
      <c r="CHG90" s="97"/>
      <c r="CHH90" s="97"/>
      <c r="CHI90" s="97"/>
      <c r="CHJ90" s="97"/>
      <c r="CHK90" s="97"/>
      <c r="CHL90" s="97"/>
      <c r="CHM90" s="97"/>
      <c r="CHN90" s="97"/>
      <c r="CHO90" s="97"/>
      <c r="CHP90" s="97"/>
      <c r="CHQ90" s="97"/>
      <c r="CHR90" s="97"/>
      <c r="CHS90" s="97"/>
      <c r="CHT90" s="97"/>
      <c r="CHU90" s="97"/>
      <c r="CHV90" s="97"/>
      <c r="CHW90" s="97"/>
      <c r="CHX90" s="97"/>
      <c r="CHY90" s="97"/>
      <c r="CHZ90" s="97"/>
      <c r="CIA90" s="97"/>
      <c r="CIB90" s="97"/>
      <c r="CIC90" s="97"/>
      <c r="CID90" s="97"/>
      <c r="CIE90" s="97"/>
      <c r="CIF90" s="97"/>
      <c r="CIG90" s="97"/>
      <c r="CIH90" s="97"/>
      <c r="CII90" s="97"/>
      <c r="CIJ90" s="97"/>
      <c r="CIK90" s="97"/>
      <c r="CIL90" s="97"/>
      <c r="CIM90" s="97"/>
      <c r="CIN90" s="97"/>
      <c r="CIO90" s="97"/>
      <c r="CIP90" s="97"/>
      <c r="CIQ90" s="97"/>
      <c r="CIR90" s="97"/>
      <c r="CIS90" s="97"/>
      <c r="CIT90" s="97"/>
      <c r="CIU90" s="97"/>
      <c r="CIV90" s="97"/>
      <c r="CIW90" s="97"/>
      <c r="CIX90" s="97"/>
      <c r="CIY90" s="97"/>
      <c r="CIZ90" s="97"/>
      <c r="CJA90" s="97"/>
      <c r="CJB90" s="97"/>
      <c r="CJC90" s="97"/>
      <c r="CJD90" s="97"/>
      <c r="CJE90" s="97"/>
      <c r="CJF90" s="97"/>
      <c r="CJG90" s="97"/>
      <c r="CJH90" s="97"/>
      <c r="CJI90" s="97"/>
      <c r="CJJ90" s="97"/>
      <c r="CJK90" s="97"/>
      <c r="CJL90" s="97"/>
      <c r="CJM90" s="97"/>
      <c r="CJN90" s="97"/>
      <c r="CJO90" s="97"/>
      <c r="CJP90" s="97"/>
      <c r="CJQ90" s="97"/>
      <c r="CJR90" s="97"/>
      <c r="CJS90" s="97"/>
      <c r="CJT90" s="97"/>
      <c r="CJU90" s="97"/>
      <c r="CJV90" s="97"/>
      <c r="CJW90" s="97"/>
      <c r="CJX90" s="97"/>
      <c r="CJY90" s="97"/>
      <c r="CJZ90" s="97"/>
      <c r="CKA90" s="97"/>
      <c r="CKB90" s="97"/>
      <c r="CKC90" s="97"/>
      <c r="CKD90" s="97"/>
      <c r="CKE90" s="97"/>
      <c r="CKF90" s="97"/>
      <c r="CKG90" s="97"/>
      <c r="CKH90" s="97"/>
      <c r="CKI90" s="97"/>
      <c r="CKJ90" s="97"/>
      <c r="CKK90" s="97"/>
      <c r="CKL90" s="97"/>
      <c r="CKM90" s="97"/>
      <c r="CKN90" s="97"/>
      <c r="CKO90" s="97"/>
      <c r="CKP90" s="97"/>
      <c r="CKQ90" s="97"/>
      <c r="CKR90" s="97"/>
      <c r="CKS90" s="97"/>
      <c r="CKT90" s="97"/>
      <c r="CKU90" s="97"/>
      <c r="CKV90" s="97"/>
      <c r="CKW90" s="97"/>
      <c r="CKX90" s="97"/>
      <c r="CKY90" s="97"/>
      <c r="CKZ90" s="97"/>
      <c r="CLA90" s="97"/>
      <c r="CLB90" s="97"/>
      <c r="CLC90" s="97"/>
      <c r="CLD90" s="97"/>
      <c r="CLE90" s="97"/>
      <c r="CLF90" s="97"/>
      <c r="CLG90" s="97"/>
      <c r="CLH90" s="97"/>
      <c r="CLI90" s="97"/>
      <c r="CLJ90" s="97"/>
      <c r="CLK90" s="97"/>
      <c r="CLL90" s="97"/>
      <c r="CLM90" s="97"/>
      <c r="CLN90" s="97"/>
      <c r="CLO90" s="97"/>
      <c r="CLP90" s="97"/>
      <c r="CLQ90" s="97"/>
      <c r="CLR90" s="97"/>
      <c r="CLS90" s="97"/>
      <c r="CLT90" s="97"/>
      <c r="CLU90" s="97"/>
      <c r="CLV90" s="97"/>
      <c r="CLW90" s="97"/>
      <c r="CLX90" s="97"/>
      <c r="CLY90" s="97"/>
      <c r="CLZ90" s="97"/>
      <c r="CMA90" s="97"/>
      <c r="CMB90" s="97"/>
      <c r="CMC90" s="97"/>
      <c r="CMD90" s="97"/>
      <c r="CME90" s="97"/>
      <c r="CMF90" s="97"/>
      <c r="CMG90" s="97"/>
      <c r="CMH90" s="97"/>
      <c r="CMI90" s="97"/>
      <c r="CMJ90" s="97"/>
      <c r="CMK90" s="97"/>
      <c r="CML90" s="97"/>
      <c r="CMM90" s="97"/>
      <c r="CMN90" s="97"/>
      <c r="CMO90" s="97"/>
      <c r="CMP90" s="97"/>
      <c r="CMQ90" s="97"/>
      <c r="CMR90" s="97"/>
      <c r="CMS90" s="97"/>
      <c r="CMT90" s="97"/>
      <c r="CMU90" s="97"/>
      <c r="CMV90" s="97"/>
      <c r="CMW90" s="97"/>
      <c r="CMX90" s="97"/>
      <c r="CMY90" s="97"/>
      <c r="CMZ90" s="97"/>
      <c r="CNA90" s="97"/>
    </row>
    <row r="91" spans="1:2393" s="121" customFormat="1" ht="18" hidden="1" customHeight="1">
      <c r="A91" s="82"/>
      <c r="B91" s="8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88"/>
      <c r="Q91" s="80"/>
      <c r="R91" s="80"/>
      <c r="S91" s="79"/>
      <c r="T91" s="79"/>
      <c r="U91" s="79"/>
      <c r="V91" s="79"/>
      <c r="W91" s="79"/>
      <c r="X91" s="88"/>
      <c r="Y91" s="80"/>
      <c r="Z91" s="80"/>
      <c r="AA91" s="80"/>
      <c r="AB91" s="80"/>
      <c r="AC91" s="81"/>
      <c r="AD91" s="81"/>
      <c r="AE91" s="108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8"/>
      <c r="CM91" s="108"/>
      <c r="CN91" s="108"/>
      <c r="CO91" s="108"/>
      <c r="CP91" s="108"/>
      <c r="CQ91" s="108"/>
      <c r="CR91" s="108"/>
      <c r="CS91" s="108"/>
      <c r="CT91" s="108"/>
      <c r="CU91" s="108"/>
      <c r="CV91" s="108"/>
      <c r="CW91" s="108"/>
      <c r="CX91" s="108"/>
      <c r="CY91" s="108"/>
      <c r="CZ91" s="108"/>
      <c r="DA91" s="108"/>
      <c r="DB91" s="108"/>
      <c r="DC91" s="108"/>
      <c r="DD91" s="108"/>
      <c r="DE91" s="108"/>
      <c r="DF91" s="108"/>
      <c r="DG91" s="108"/>
      <c r="DH91" s="108"/>
      <c r="DI91" s="108"/>
      <c r="DJ91" s="108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8"/>
      <c r="DV91" s="108"/>
      <c r="DW91" s="108"/>
      <c r="DX91" s="108"/>
      <c r="DY91" s="108"/>
      <c r="DZ91" s="108"/>
      <c r="EA91" s="108"/>
      <c r="EB91" s="108"/>
      <c r="EC91" s="108"/>
      <c r="ED91" s="108"/>
      <c r="EE91" s="108"/>
      <c r="EF91" s="108"/>
      <c r="EG91" s="108"/>
      <c r="EH91" s="108"/>
      <c r="EI91" s="108"/>
      <c r="EJ91" s="108"/>
      <c r="EK91" s="108"/>
      <c r="EL91" s="108"/>
      <c r="EM91" s="108"/>
      <c r="EN91" s="108"/>
      <c r="EO91" s="108"/>
      <c r="EP91" s="108"/>
      <c r="EQ91" s="108"/>
      <c r="ER91" s="108"/>
      <c r="ES91" s="108"/>
      <c r="ET91" s="108"/>
      <c r="EU91" s="108"/>
      <c r="EV91" s="108"/>
      <c r="EW91" s="108"/>
      <c r="EX91" s="108"/>
      <c r="EY91" s="108"/>
      <c r="EZ91" s="108"/>
      <c r="FA91" s="108"/>
      <c r="FB91" s="108"/>
      <c r="FC91" s="108"/>
      <c r="FD91" s="108"/>
      <c r="FE91" s="108"/>
      <c r="FF91" s="108"/>
      <c r="FG91" s="108"/>
      <c r="FH91" s="108"/>
      <c r="FI91" s="108"/>
      <c r="FJ91" s="108"/>
      <c r="FK91" s="108"/>
      <c r="FL91" s="108"/>
      <c r="FM91" s="108"/>
      <c r="FN91" s="108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  <c r="QU91" s="112"/>
      <c r="QV91" s="112"/>
      <c r="QW91" s="112"/>
      <c r="QX91" s="112"/>
      <c r="QY91" s="112"/>
      <c r="QZ91" s="112"/>
      <c r="RA91" s="112"/>
      <c r="RB91" s="112"/>
      <c r="RC91" s="112"/>
      <c r="RD91" s="112"/>
      <c r="RE91" s="112"/>
      <c r="RF91" s="112"/>
      <c r="RG91" s="112"/>
      <c r="RH91" s="112"/>
      <c r="RI91" s="112"/>
      <c r="RJ91" s="112"/>
      <c r="RK91" s="112"/>
      <c r="RL91" s="112"/>
      <c r="RM91" s="112"/>
      <c r="RN91" s="112"/>
      <c r="RO91" s="112"/>
      <c r="RP91" s="112"/>
      <c r="RQ91" s="112"/>
      <c r="RR91" s="112"/>
      <c r="RS91" s="112"/>
      <c r="RT91" s="112"/>
      <c r="RU91" s="112"/>
      <c r="RV91" s="112"/>
      <c r="RW91" s="112"/>
      <c r="RX91" s="112"/>
      <c r="RY91" s="112"/>
      <c r="RZ91" s="112"/>
      <c r="SA91" s="112"/>
      <c r="SB91" s="112"/>
      <c r="SC91" s="112"/>
      <c r="SD91" s="112"/>
      <c r="SE91" s="112"/>
      <c r="SF91" s="112"/>
      <c r="SG91" s="112"/>
      <c r="SH91" s="112"/>
      <c r="SI91" s="112"/>
      <c r="SJ91" s="112"/>
      <c r="SK91" s="112"/>
      <c r="SL91" s="112"/>
      <c r="SM91" s="112"/>
      <c r="SN91" s="112"/>
      <c r="SO91" s="112"/>
      <c r="SP91" s="112"/>
      <c r="SQ91" s="112"/>
      <c r="SR91" s="112"/>
      <c r="SS91" s="112"/>
      <c r="ST91" s="112"/>
      <c r="SU91" s="112"/>
      <c r="SV91" s="112"/>
      <c r="SW91" s="112"/>
      <c r="SX91" s="112"/>
      <c r="SY91" s="112"/>
      <c r="SZ91" s="112"/>
      <c r="TA91" s="112"/>
      <c r="TB91" s="112"/>
      <c r="TC91" s="112"/>
      <c r="TD91" s="112"/>
      <c r="TE91" s="112"/>
      <c r="TF91" s="112"/>
      <c r="TG91" s="112"/>
      <c r="TH91" s="112"/>
      <c r="TI91" s="112"/>
      <c r="TJ91" s="112"/>
      <c r="TK91" s="112"/>
      <c r="TL91" s="112"/>
      <c r="TM91" s="112"/>
      <c r="TN91" s="112"/>
      <c r="TO91" s="112"/>
      <c r="TP91" s="112"/>
      <c r="TQ91" s="112"/>
      <c r="TR91" s="112"/>
      <c r="TS91" s="112"/>
      <c r="TT91" s="112"/>
      <c r="TU91" s="112"/>
      <c r="TV91" s="112"/>
      <c r="TW91" s="112"/>
      <c r="TX91" s="112"/>
      <c r="TY91" s="112"/>
      <c r="TZ91" s="112"/>
      <c r="UA91" s="112"/>
      <c r="UB91" s="112"/>
      <c r="UC91" s="112"/>
      <c r="UD91" s="112"/>
      <c r="UE91" s="112"/>
      <c r="UF91" s="112"/>
      <c r="UG91" s="112"/>
      <c r="UH91" s="112"/>
      <c r="UI91" s="112"/>
      <c r="UJ91" s="112"/>
      <c r="UK91" s="112"/>
      <c r="UL91" s="112"/>
      <c r="UM91" s="112"/>
      <c r="UN91" s="112"/>
      <c r="UO91" s="112"/>
      <c r="UP91" s="112"/>
      <c r="UQ91" s="112"/>
      <c r="UR91" s="112"/>
      <c r="US91" s="112"/>
      <c r="UT91" s="112"/>
      <c r="UU91" s="112"/>
      <c r="UV91" s="112"/>
      <c r="UW91" s="112"/>
      <c r="UX91" s="112"/>
      <c r="UY91" s="112"/>
      <c r="UZ91" s="112"/>
      <c r="VA91" s="112"/>
      <c r="VB91" s="112"/>
      <c r="VC91" s="112"/>
      <c r="VD91" s="112"/>
      <c r="VE91" s="112"/>
      <c r="VF91" s="112"/>
      <c r="VG91" s="112"/>
      <c r="VH91" s="112"/>
      <c r="VI91" s="112"/>
      <c r="VJ91" s="112"/>
      <c r="VK91" s="112"/>
      <c r="VL91" s="112"/>
      <c r="VM91" s="112"/>
      <c r="VN91" s="112"/>
      <c r="VO91" s="112"/>
      <c r="VP91" s="112"/>
      <c r="VQ91" s="112"/>
      <c r="VR91" s="112"/>
      <c r="VS91" s="112"/>
      <c r="VT91" s="112"/>
      <c r="VU91" s="112"/>
      <c r="VV91" s="112"/>
      <c r="VW91" s="112"/>
      <c r="VX91" s="112"/>
      <c r="VY91" s="112"/>
      <c r="VZ91" s="112"/>
      <c r="WA91" s="112"/>
      <c r="WB91" s="112"/>
      <c r="WC91" s="112"/>
      <c r="WD91" s="112"/>
      <c r="WE91" s="112"/>
      <c r="WF91" s="112"/>
      <c r="WG91" s="112"/>
      <c r="WH91" s="112"/>
      <c r="WI91" s="112"/>
      <c r="WJ91" s="112"/>
      <c r="WK91" s="112"/>
      <c r="WL91" s="112"/>
      <c r="WM91" s="112"/>
      <c r="WN91" s="112"/>
      <c r="WO91" s="112"/>
      <c r="WP91" s="112"/>
      <c r="WQ91" s="112"/>
      <c r="WR91" s="112"/>
      <c r="WS91" s="112"/>
      <c r="WT91" s="112"/>
      <c r="WU91" s="112"/>
      <c r="WV91" s="112"/>
      <c r="WW91" s="112"/>
      <c r="WX91" s="112"/>
      <c r="WY91" s="112"/>
      <c r="WZ91" s="112"/>
      <c r="XA91" s="112"/>
      <c r="XB91" s="112"/>
      <c r="XC91" s="112"/>
      <c r="XD91" s="112"/>
      <c r="XE91" s="112"/>
      <c r="XF91" s="112"/>
      <c r="XG91" s="112"/>
      <c r="XH91" s="112"/>
      <c r="XI91" s="112"/>
      <c r="XJ91" s="112"/>
      <c r="XK91" s="112"/>
      <c r="XL91" s="112"/>
      <c r="XM91" s="112"/>
      <c r="XN91" s="112"/>
      <c r="XO91" s="112"/>
      <c r="XP91" s="112"/>
      <c r="XQ91" s="112"/>
      <c r="XR91" s="112"/>
      <c r="XS91" s="112"/>
      <c r="XT91" s="112"/>
      <c r="XU91" s="112"/>
      <c r="XV91" s="112"/>
      <c r="XW91" s="112"/>
      <c r="XX91" s="112"/>
      <c r="XY91" s="112"/>
      <c r="XZ91" s="112"/>
      <c r="YA91" s="112"/>
      <c r="YB91" s="112"/>
      <c r="YC91" s="112"/>
      <c r="YD91" s="112"/>
      <c r="YE91" s="112"/>
      <c r="YF91" s="112"/>
      <c r="YG91" s="112"/>
      <c r="YH91" s="112"/>
      <c r="YI91" s="112"/>
      <c r="YJ91" s="112"/>
      <c r="YK91" s="112"/>
      <c r="YL91" s="112"/>
      <c r="YM91" s="112"/>
      <c r="YN91" s="112"/>
      <c r="YO91" s="112"/>
      <c r="YP91" s="112"/>
      <c r="YQ91" s="112"/>
      <c r="YR91" s="112"/>
      <c r="YS91" s="112"/>
      <c r="YT91" s="112"/>
      <c r="YU91" s="112"/>
      <c r="YV91" s="112"/>
      <c r="YW91" s="112"/>
      <c r="YX91" s="112"/>
      <c r="YY91" s="112"/>
      <c r="YZ91" s="112"/>
      <c r="ZA91" s="112"/>
      <c r="ZB91" s="112"/>
      <c r="ZC91" s="112"/>
      <c r="ZD91" s="112"/>
      <c r="ZE91" s="112"/>
      <c r="ZF91" s="112"/>
      <c r="ZG91" s="112"/>
      <c r="ZH91" s="112"/>
      <c r="ZI91" s="112"/>
      <c r="ZJ91" s="112"/>
      <c r="ZK91" s="112"/>
      <c r="ZL91" s="112"/>
      <c r="ZM91" s="112"/>
      <c r="ZN91" s="112"/>
      <c r="ZO91" s="112"/>
      <c r="ZP91" s="112"/>
      <c r="ZQ91" s="112"/>
      <c r="ZR91" s="112"/>
      <c r="ZS91" s="112"/>
      <c r="ZT91" s="112"/>
      <c r="ZU91" s="112"/>
      <c r="ZV91" s="112"/>
      <c r="ZW91" s="112"/>
      <c r="ZX91" s="112"/>
      <c r="ZY91" s="112"/>
      <c r="ZZ91" s="112"/>
      <c r="AAA91" s="112"/>
      <c r="AAB91" s="112"/>
      <c r="AAC91" s="112"/>
      <c r="AAD91" s="112"/>
      <c r="AAE91" s="112"/>
      <c r="AAF91" s="112"/>
      <c r="AAG91" s="112"/>
      <c r="AAH91" s="112"/>
      <c r="AAI91" s="112"/>
      <c r="AAJ91" s="112"/>
      <c r="AAK91" s="112"/>
      <c r="AAL91" s="112"/>
      <c r="AAM91" s="112"/>
      <c r="AAN91" s="112"/>
      <c r="AAO91" s="112"/>
      <c r="AAP91" s="112"/>
      <c r="AAQ91" s="112"/>
      <c r="AAR91" s="112"/>
      <c r="AAS91" s="112"/>
      <c r="AAT91" s="112"/>
      <c r="AAU91" s="112"/>
      <c r="AAV91" s="112"/>
      <c r="AAW91" s="112"/>
      <c r="AAX91" s="112"/>
      <c r="AAY91" s="112"/>
      <c r="AAZ91" s="112"/>
      <c r="ABA91" s="112"/>
      <c r="ABB91" s="112"/>
      <c r="ABC91" s="112"/>
      <c r="ABD91" s="112"/>
      <c r="ABE91" s="112"/>
      <c r="ABF91" s="112"/>
      <c r="ABG91" s="112"/>
      <c r="ABH91" s="112"/>
      <c r="ABI91" s="112"/>
      <c r="ABJ91" s="112"/>
      <c r="ABK91" s="112"/>
      <c r="ABL91" s="112"/>
      <c r="ABM91" s="112"/>
      <c r="ABN91" s="112"/>
      <c r="ABO91" s="112"/>
      <c r="ABP91" s="112"/>
      <c r="ABQ91" s="112"/>
      <c r="ABR91" s="112"/>
      <c r="ABS91" s="112"/>
      <c r="ABT91" s="112"/>
      <c r="ABU91" s="112"/>
      <c r="ABV91" s="112"/>
      <c r="ABW91" s="112"/>
      <c r="ABX91" s="112"/>
      <c r="ABY91" s="112"/>
      <c r="ABZ91" s="112"/>
      <c r="ACA91" s="112"/>
      <c r="ACB91" s="112"/>
      <c r="ACC91" s="112"/>
      <c r="ACD91" s="112"/>
      <c r="ACE91" s="112"/>
      <c r="ACF91" s="112"/>
      <c r="ACG91" s="112"/>
      <c r="ACH91" s="112"/>
      <c r="ACI91" s="112"/>
      <c r="ACJ91" s="112"/>
      <c r="ACK91" s="112"/>
      <c r="ACL91" s="112"/>
      <c r="ACM91" s="112"/>
      <c r="ACN91" s="112"/>
      <c r="ACO91" s="112"/>
      <c r="ACP91" s="112"/>
      <c r="ACQ91" s="112"/>
      <c r="ACR91" s="112"/>
      <c r="ACS91" s="112"/>
      <c r="ACT91" s="112"/>
      <c r="ACU91" s="112"/>
      <c r="ACV91" s="112"/>
      <c r="ACW91" s="112"/>
      <c r="ACX91" s="112"/>
      <c r="ACY91" s="112"/>
      <c r="ACZ91" s="112"/>
      <c r="ADA91" s="112"/>
      <c r="ADB91" s="112"/>
      <c r="ADC91" s="112"/>
      <c r="ADD91" s="112"/>
      <c r="ADE91" s="112"/>
      <c r="ADF91" s="112"/>
      <c r="ADG91" s="112"/>
      <c r="ADH91" s="112"/>
      <c r="ADI91" s="112"/>
      <c r="ADJ91" s="112"/>
      <c r="ADK91" s="112"/>
      <c r="ADL91" s="112"/>
      <c r="ADM91" s="112"/>
      <c r="ADN91" s="112"/>
      <c r="ADO91" s="112"/>
      <c r="ADP91" s="112"/>
      <c r="ADQ91" s="112"/>
      <c r="ADR91" s="112"/>
      <c r="ADS91" s="112"/>
      <c r="ADT91" s="112"/>
      <c r="ADU91" s="112"/>
      <c r="ADV91" s="112"/>
      <c r="ADW91" s="112"/>
      <c r="ADX91" s="112"/>
      <c r="ADY91" s="112"/>
      <c r="ADZ91" s="112"/>
      <c r="AEA91" s="112"/>
      <c r="AEB91" s="112"/>
      <c r="AEC91" s="112"/>
      <c r="AED91" s="112"/>
      <c r="AEE91" s="112"/>
      <c r="AEF91" s="112"/>
      <c r="AEG91" s="112"/>
      <c r="AEH91" s="112"/>
      <c r="AEI91" s="112"/>
      <c r="AEJ91" s="112"/>
      <c r="AEK91" s="112"/>
      <c r="AEL91" s="112"/>
      <c r="AEM91" s="112"/>
      <c r="AEN91" s="112"/>
      <c r="AEO91" s="112"/>
      <c r="AEP91" s="112"/>
      <c r="AEQ91" s="112"/>
      <c r="AER91" s="112"/>
      <c r="AES91" s="112"/>
      <c r="AET91" s="112"/>
      <c r="AEU91" s="112"/>
      <c r="AEV91" s="112"/>
      <c r="AEW91" s="112"/>
      <c r="AEX91" s="112"/>
      <c r="AEY91" s="112"/>
      <c r="AEZ91" s="112"/>
      <c r="AFA91" s="112"/>
      <c r="AFB91" s="112"/>
      <c r="AFC91" s="112"/>
      <c r="AFD91" s="112"/>
      <c r="AFE91" s="112"/>
      <c r="AFF91" s="112"/>
      <c r="AFG91" s="112"/>
      <c r="AFH91" s="112"/>
      <c r="AFI91" s="112"/>
      <c r="AFJ91" s="112"/>
      <c r="AFK91" s="112"/>
      <c r="AFL91" s="112"/>
      <c r="AFM91" s="112"/>
      <c r="AFN91" s="112"/>
      <c r="AFO91" s="112"/>
      <c r="AFP91" s="112"/>
      <c r="AFQ91" s="112"/>
      <c r="AFR91" s="112"/>
      <c r="AFS91" s="112"/>
      <c r="AFT91" s="112"/>
      <c r="AFU91" s="112"/>
      <c r="AFV91" s="112"/>
      <c r="AFW91" s="112"/>
      <c r="AFX91" s="112"/>
      <c r="AFY91" s="112"/>
      <c r="AFZ91" s="112"/>
      <c r="AGA91" s="112"/>
      <c r="AGB91" s="112"/>
      <c r="AGC91" s="112"/>
      <c r="AGD91" s="112"/>
      <c r="AGE91" s="112"/>
      <c r="AGF91" s="112"/>
      <c r="AGG91" s="112"/>
      <c r="AGH91" s="112"/>
      <c r="AGI91" s="112"/>
      <c r="AGJ91" s="112"/>
      <c r="AGK91" s="112"/>
      <c r="AGL91" s="112"/>
      <c r="AGM91" s="112"/>
      <c r="AGN91" s="112"/>
      <c r="AGO91" s="112"/>
      <c r="AGP91" s="112"/>
      <c r="AGQ91" s="112"/>
      <c r="AGR91" s="112"/>
      <c r="AGS91" s="112"/>
      <c r="AGT91" s="112"/>
      <c r="AGU91" s="112"/>
      <c r="AGV91" s="112"/>
      <c r="AGW91" s="112"/>
      <c r="AGX91" s="112"/>
      <c r="AGY91" s="112"/>
      <c r="AGZ91" s="112"/>
      <c r="AHA91" s="112"/>
      <c r="AHB91" s="112"/>
      <c r="AHC91" s="112"/>
      <c r="AHD91" s="112"/>
      <c r="AHE91" s="112"/>
      <c r="AHF91" s="112"/>
      <c r="AHG91" s="112"/>
      <c r="AHH91" s="112"/>
      <c r="AHI91" s="112"/>
      <c r="AHJ91" s="112"/>
      <c r="AHK91" s="112"/>
      <c r="AHL91" s="112"/>
      <c r="AHM91" s="112"/>
      <c r="AHN91" s="112"/>
      <c r="AHO91" s="112"/>
      <c r="AHP91" s="112"/>
      <c r="AHQ91" s="112"/>
      <c r="AHR91" s="112"/>
      <c r="AHS91" s="112"/>
      <c r="AHT91" s="112"/>
      <c r="AHU91" s="112"/>
      <c r="AHV91" s="112"/>
      <c r="AHW91" s="112"/>
      <c r="AHX91" s="112"/>
      <c r="AHY91" s="112"/>
      <c r="AHZ91" s="112"/>
      <c r="AIA91" s="112"/>
      <c r="AIB91" s="112"/>
      <c r="AIC91" s="112"/>
      <c r="AID91" s="112"/>
      <c r="AIE91" s="112"/>
      <c r="AIF91" s="112"/>
      <c r="AIG91" s="112"/>
      <c r="AIH91" s="112"/>
      <c r="AII91" s="112"/>
      <c r="AIJ91" s="112"/>
      <c r="AIK91" s="112"/>
      <c r="AIL91" s="112"/>
      <c r="AIM91" s="112"/>
      <c r="AIN91" s="112"/>
      <c r="AIO91" s="112"/>
      <c r="AIP91" s="112"/>
      <c r="AIQ91" s="112"/>
      <c r="AIR91" s="112"/>
      <c r="AIS91" s="112"/>
      <c r="AIT91" s="112"/>
      <c r="AIU91" s="112"/>
      <c r="AIV91" s="112"/>
      <c r="AIW91" s="112"/>
      <c r="AIX91" s="112"/>
      <c r="AIY91" s="112"/>
      <c r="AIZ91" s="112"/>
      <c r="AJA91" s="112"/>
      <c r="AJB91" s="112"/>
      <c r="AJC91" s="112"/>
      <c r="AJD91" s="112"/>
      <c r="AJE91" s="112"/>
      <c r="AJF91" s="112"/>
      <c r="AJG91" s="112"/>
      <c r="AJH91" s="112"/>
      <c r="AJI91" s="112"/>
      <c r="AJJ91" s="112"/>
      <c r="AJK91" s="112"/>
      <c r="AJL91" s="112"/>
      <c r="AJM91" s="112"/>
      <c r="AJN91" s="112"/>
      <c r="AJO91" s="112"/>
      <c r="AJP91" s="112"/>
      <c r="AJQ91" s="112"/>
      <c r="AJR91" s="112"/>
      <c r="AJS91" s="112"/>
      <c r="AJT91" s="112"/>
      <c r="AJU91" s="112"/>
      <c r="AJV91" s="112"/>
      <c r="AJW91" s="112"/>
      <c r="AJX91" s="112"/>
      <c r="AJY91" s="112"/>
      <c r="AJZ91" s="112"/>
      <c r="AKA91" s="112"/>
      <c r="AKB91" s="112"/>
      <c r="AKC91" s="112"/>
      <c r="AKD91" s="112"/>
      <c r="AKE91" s="112"/>
      <c r="AKF91" s="112"/>
      <c r="AKG91" s="112"/>
      <c r="AKH91" s="112"/>
      <c r="AKI91" s="112"/>
      <c r="AKJ91" s="112"/>
      <c r="AKK91" s="112"/>
      <c r="AKL91" s="112"/>
      <c r="AKM91" s="112"/>
      <c r="AKN91" s="112"/>
      <c r="AKO91" s="112"/>
      <c r="AKP91" s="112"/>
      <c r="AKQ91" s="112"/>
      <c r="AKR91" s="112"/>
      <c r="AKS91" s="112"/>
      <c r="AKT91" s="112"/>
      <c r="AKU91" s="112"/>
      <c r="AKV91" s="112"/>
      <c r="AKW91" s="112"/>
      <c r="AKX91" s="112"/>
      <c r="AKY91" s="112"/>
      <c r="AKZ91" s="112"/>
      <c r="ALA91" s="112"/>
      <c r="ALB91" s="112"/>
      <c r="ALC91" s="112"/>
      <c r="ALD91" s="112"/>
      <c r="ALE91" s="112"/>
      <c r="ALF91" s="112"/>
      <c r="ALG91" s="112"/>
      <c r="ALH91" s="112"/>
      <c r="ALI91" s="112"/>
      <c r="ALJ91" s="112"/>
      <c r="ALK91" s="112"/>
      <c r="ALL91" s="112"/>
      <c r="ALM91" s="112"/>
      <c r="ALN91" s="112"/>
      <c r="ALO91" s="112"/>
      <c r="ALP91" s="112"/>
      <c r="ALQ91" s="112"/>
      <c r="ALR91" s="112"/>
      <c r="ALS91" s="112"/>
      <c r="ALT91" s="112"/>
      <c r="ALU91" s="112"/>
      <c r="ALV91" s="112"/>
      <c r="ALW91" s="112"/>
      <c r="ALX91" s="112"/>
      <c r="ALY91" s="112"/>
      <c r="ALZ91" s="112"/>
      <c r="AMA91" s="112"/>
      <c r="AMB91" s="112"/>
      <c r="AMC91" s="112"/>
      <c r="AMD91" s="112"/>
      <c r="AME91" s="112"/>
      <c r="AMF91" s="112"/>
      <c r="AMG91" s="112"/>
      <c r="AMH91" s="112"/>
      <c r="AMI91" s="112"/>
      <c r="AMJ91" s="112"/>
      <c r="AMK91" s="112"/>
      <c r="AML91" s="112"/>
      <c r="AMM91" s="112"/>
      <c r="AMN91" s="112"/>
      <c r="AMO91" s="112"/>
      <c r="AMP91" s="112"/>
      <c r="AMQ91" s="112"/>
      <c r="AMR91" s="112"/>
      <c r="AMS91" s="112"/>
      <c r="AMT91" s="112"/>
      <c r="AMU91" s="112"/>
      <c r="AMV91" s="112"/>
      <c r="AMW91" s="112"/>
      <c r="AMX91" s="112"/>
      <c r="AMY91" s="112"/>
      <c r="AMZ91" s="112"/>
      <c r="ANA91" s="112"/>
      <c r="ANB91" s="112"/>
      <c r="ANC91" s="112"/>
      <c r="AND91" s="112"/>
      <c r="ANE91" s="112"/>
      <c r="ANF91" s="112"/>
      <c r="ANG91" s="112"/>
      <c r="ANH91" s="112"/>
      <c r="ANI91" s="112"/>
      <c r="ANJ91" s="112"/>
      <c r="ANK91" s="112"/>
      <c r="ANL91" s="112"/>
      <c r="ANM91" s="112"/>
      <c r="ANN91" s="112"/>
      <c r="ANO91" s="112"/>
      <c r="ANP91" s="112"/>
      <c r="ANQ91" s="112"/>
      <c r="ANR91" s="112"/>
      <c r="ANS91" s="112"/>
      <c r="ANT91" s="112"/>
      <c r="ANU91" s="112"/>
      <c r="ANV91" s="112"/>
      <c r="ANW91" s="112"/>
      <c r="ANX91" s="112"/>
      <c r="ANY91" s="112"/>
      <c r="ANZ91" s="112"/>
      <c r="AOA91" s="112"/>
      <c r="AOB91" s="112"/>
      <c r="AOC91" s="112"/>
      <c r="AOD91" s="112"/>
      <c r="AOE91" s="112"/>
      <c r="AOF91" s="112"/>
      <c r="AOG91" s="112"/>
      <c r="AOH91" s="112"/>
      <c r="AOI91" s="112"/>
      <c r="AOJ91" s="112"/>
      <c r="AOK91" s="112"/>
      <c r="AOL91" s="112"/>
      <c r="AOM91" s="112"/>
      <c r="AON91" s="112"/>
      <c r="AOO91" s="112"/>
      <c r="AOP91" s="112"/>
      <c r="AOQ91" s="112"/>
      <c r="AOR91" s="112"/>
      <c r="AOS91" s="112"/>
      <c r="AOT91" s="112"/>
      <c r="AOU91" s="112"/>
      <c r="AOV91" s="112"/>
      <c r="AOW91" s="112"/>
      <c r="AOX91" s="112"/>
      <c r="AOY91" s="112"/>
      <c r="AOZ91" s="112"/>
      <c r="APA91" s="112"/>
      <c r="APB91" s="112"/>
      <c r="APC91" s="112"/>
      <c r="APD91" s="112"/>
      <c r="APE91" s="112"/>
      <c r="APF91" s="112"/>
      <c r="APG91" s="112"/>
      <c r="APH91" s="112"/>
      <c r="API91" s="112"/>
      <c r="APJ91" s="112"/>
      <c r="APK91" s="112"/>
      <c r="APL91" s="112"/>
      <c r="APM91" s="112"/>
      <c r="APN91" s="112"/>
      <c r="APO91" s="112"/>
      <c r="APP91" s="112"/>
      <c r="APQ91" s="112"/>
      <c r="APR91" s="112"/>
      <c r="APS91" s="112"/>
      <c r="APT91" s="112"/>
      <c r="APU91" s="112"/>
      <c r="APV91" s="112"/>
      <c r="APW91" s="112"/>
      <c r="APX91" s="112"/>
      <c r="APY91" s="112"/>
      <c r="APZ91" s="112"/>
      <c r="AQA91" s="112"/>
      <c r="AQB91" s="112"/>
      <c r="AQC91" s="112"/>
      <c r="AQD91" s="112"/>
      <c r="AQE91" s="112"/>
      <c r="AQF91" s="112"/>
      <c r="AQG91" s="112"/>
      <c r="AQH91" s="112"/>
      <c r="AQI91" s="112"/>
      <c r="AQJ91" s="112"/>
      <c r="AQK91" s="112"/>
      <c r="AQL91" s="112"/>
      <c r="AQM91" s="112"/>
      <c r="AQN91" s="112"/>
      <c r="AQO91" s="112"/>
      <c r="AQP91" s="112"/>
      <c r="AQQ91" s="112"/>
      <c r="AQR91" s="112"/>
      <c r="AQS91" s="112"/>
      <c r="AQT91" s="112"/>
      <c r="AQU91" s="112"/>
      <c r="AQV91" s="112"/>
      <c r="AQW91" s="112"/>
      <c r="AQX91" s="112"/>
      <c r="AQY91" s="112"/>
      <c r="AQZ91" s="112"/>
      <c r="ARA91" s="112"/>
      <c r="ARB91" s="112"/>
      <c r="ARC91" s="112"/>
      <c r="ARD91" s="112"/>
      <c r="ARE91" s="112"/>
      <c r="ARF91" s="112"/>
      <c r="ARG91" s="112"/>
      <c r="ARH91" s="112"/>
      <c r="ARI91" s="112"/>
      <c r="ARJ91" s="112"/>
      <c r="ARK91" s="112"/>
      <c r="ARL91" s="112"/>
      <c r="ARM91" s="112"/>
      <c r="ARN91" s="112"/>
      <c r="ARO91" s="112"/>
      <c r="ARP91" s="112"/>
      <c r="ARQ91" s="112"/>
      <c r="ARR91" s="112"/>
      <c r="ARS91" s="112"/>
      <c r="ART91" s="112"/>
      <c r="ARU91" s="112"/>
      <c r="ARV91" s="112"/>
      <c r="ARW91" s="112"/>
      <c r="ARX91" s="112"/>
      <c r="ARY91" s="112"/>
      <c r="ARZ91" s="112"/>
      <c r="ASA91" s="112"/>
      <c r="ASB91" s="112"/>
      <c r="ASC91" s="112"/>
      <c r="ASD91" s="112"/>
      <c r="ASE91" s="112"/>
      <c r="ASF91" s="112"/>
      <c r="ASG91" s="112"/>
      <c r="ASH91" s="112"/>
      <c r="ASI91" s="112"/>
      <c r="ASJ91" s="112"/>
      <c r="ASK91" s="112"/>
      <c r="ASL91" s="112"/>
      <c r="ASM91" s="112"/>
      <c r="ASN91" s="112"/>
      <c r="ASO91" s="112"/>
      <c r="ASP91" s="112"/>
      <c r="ASQ91" s="112"/>
      <c r="ASR91" s="112"/>
      <c r="ASS91" s="112"/>
      <c r="AST91" s="112"/>
      <c r="ASU91" s="112"/>
      <c r="ASV91" s="112"/>
      <c r="ASW91" s="112"/>
      <c r="ASX91" s="112"/>
      <c r="ASY91" s="112"/>
      <c r="ASZ91" s="112"/>
      <c r="ATA91" s="112"/>
      <c r="ATB91" s="112"/>
      <c r="ATC91" s="112"/>
      <c r="ATD91" s="112"/>
      <c r="ATE91" s="112"/>
      <c r="ATF91" s="112"/>
      <c r="ATG91" s="112"/>
      <c r="ATH91" s="112"/>
      <c r="ATI91" s="112"/>
      <c r="ATJ91" s="112"/>
      <c r="ATK91" s="112"/>
      <c r="ATL91" s="112"/>
      <c r="ATM91" s="112"/>
      <c r="ATN91" s="112"/>
      <c r="ATO91" s="112"/>
      <c r="ATP91" s="112"/>
      <c r="ATQ91" s="112"/>
      <c r="ATR91" s="112"/>
      <c r="ATS91" s="112"/>
      <c r="ATT91" s="112"/>
      <c r="ATU91" s="112"/>
      <c r="ATV91" s="112"/>
      <c r="ATW91" s="112"/>
      <c r="ATX91" s="112"/>
      <c r="ATY91" s="112"/>
      <c r="ATZ91" s="112"/>
      <c r="AUA91" s="112"/>
      <c r="AUB91" s="112"/>
      <c r="AUC91" s="112"/>
      <c r="AUD91" s="112"/>
      <c r="AUE91" s="112"/>
      <c r="AUF91" s="112"/>
      <c r="AUG91" s="112"/>
      <c r="AUH91" s="112"/>
      <c r="AUI91" s="112"/>
      <c r="AUJ91" s="112"/>
      <c r="AUK91" s="112"/>
      <c r="AUL91" s="112"/>
      <c r="AUM91" s="112"/>
      <c r="AUN91" s="112"/>
      <c r="AUO91" s="112"/>
      <c r="AUP91" s="112"/>
      <c r="AUQ91" s="112"/>
      <c r="AUR91" s="112"/>
      <c r="AUS91" s="112"/>
      <c r="AUT91" s="112"/>
      <c r="AUU91" s="112"/>
      <c r="AUV91" s="112"/>
      <c r="AUW91" s="112"/>
      <c r="AUX91" s="112"/>
      <c r="AUY91" s="112"/>
      <c r="AUZ91" s="112"/>
      <c r="AVA91" s="112"/>
      <c r="AVB91" s="112"/>
      <c r="AVC91" s="112"/>
      <c r="AVD91" s="112"/>
      <c r="AVE91" s="112"/>
      <c r="AVF91" s="112"/>
      <c r="AVG91" s="112"/>
      <c r="AVH91" s="112"/>
      <c r="AVI91" s="112"/>
      <c r="AVJ91" s="112"/>
      <c r="AVK91" s="112"/>
      <c r="AVL91" s="112"/>
      <c r="AVM91" s="112"/>
      <c r="AVN91" s="112"/>
      <c r="AVO91" s="112"/>
      <c r="AVP91" s="112"/>
      <c r="AVQ91" s="112"/>
      <c r="AVR91" s="112"/>
      <c r="AVS91" s="112"/>
      <c r="AVT91" s="112"/>
      <c r="AVU91" s="112"/>
      <c r="AVV91" s="112"/>
      <c r="AVW91" s="112"/>
      <c r="AVX91" s="112"/>
      <c r="AVY91" s="112"/>
      <c r="AVZ91" s="112"/>
      <c r="AWA91" s="112"/>
      <c r="AWB91" s="112"/>
      <c r="AWC91" s="112"/>
      <c r="AWD91" s="112"/>
      <c r="AWE91" s="112"/>
      <c r="AWF91" s="112"/>
      <c r="AWG91" s="112"/>
      <c r="AWH91" s="112"/>
      <c r="AWI91" s="112"/>
      <c r="AWJ91" s="112"/>
      <c r="AWK91" s="112"/>
      <c r="AWL91" s="112"/>
      <c r="AWM91" s="112"/>
      <c r="AWN91" s="112"/>
      <c r="AWO91" s="112"/>
      <c r="AWP91" s="112"/>
      <c r="AWQ91" s="112"/>
      <c r="AWR91" s="112"/>
      <c r="AWS91" s="112"/>
      <c r="AWT91" s="112"/>
      <c r="AWU91" s="112"/>
      <c r="AWV91" s="112"/>
      <c r="AWW91" s="112"/>
      <c r="AWX91" s="112"/>
      <c r="AWY91" s="112"/>
      <c r="AWZ91" s="112"/>
      <c r="AXA91" s="112"/>
      <c r="AXB91" s="112"/>
      <c r="AXC91" s="112"/>
      <c r="AXD91" s="112"/>
      <c r="AXE91" s="112"/>
      <c r="AXF91" s="112"/>
      <c r="AXG91" s="112"/>
      <c r="AXH91" s="112"/>
      <c r="AXI91" s="112"/>
      <c r="AXJ91" s="112"/>
      <c r="AXK91" s="112"/>
      <c r="AXL91" s="112"/>
      <c r="AXM91" s="112"/>
      <c r="AXN91" s="112"/>
      <c r="AXO91" s="112"/>
      <c r="AXP91" s="112"/>
      <c r="AXQ91" s="112"/>
      <c r="AXR91" s="112"/>
      <c r="AXS91" s="112"/>
      <c r="AXT91" s="112"/>
      <c r="AXU91" s="112"/>
      <c r="AXV91" s="112"/>
      <c r="AXW91" s="112"/>
      <c r="AXX91" s="112"/>
      <c r="AXY91" s="112"/>
      <c r="AXZ91" s="112"/>
      <c r="AYA91" s="112"/>
      <c r="AYB91" s="112"/>
      <c r="AYC91" s="112"/>
      <c r="AYD91" s="112"/>
      <c r="AYE91" s="112"/>
      <c r="AYF91" s="112"/>
      <c r="AYG91" s="112"/>
      <c r="AYH91" s="112"/>
      <c r="AYI91" s="112"/>
      <c r="AYJ91" s="112"/>
      <c r="AYK91" s="112"/>
      <c r="AYL91" s="112"/>
      <c r="AYM91" s="112"/>
      <c r="AYN91" s="112"/>
      <c r="AYO91" s="112"/>
      <c r="AYP91" s="112"/>
      <c r="AYQ91" s="112"/>
      <c r="AYR91" s="112"/>
      <c r="AYS91" s="112"/>
      <c r="AYT91" s="112"/>
      <c r="AYU91" s="112"/>
      <c r="AYV91" s="112"/>
      <c r="AYW91" s="112"/>
      <c r="AYX91" s="112"/>
      <c r="AYY91" s="112"/>
      <c r="AYZ91" s="112"/>
      <c r="AZA91" s="112"/>
      <c r="AZB91" s="112"/>
      <c r="AZC91" s="112"/>
      <c r="AZD91" s="112"/>
      <c r="AZE91" s="112"/>
      <c r="AZF91" s="112"/>
      <c r="AZG91" s="112"/>
      <c r="AZH91" s="112"/>
      <c r="AZI91" s="112"/>
      <c r="AZJ91" s="112"/>
      <c r="AZK91" s="112"/>
      <c r="AZL91" s="112"/>
      <c r="AZM91" s="112"/>
      <c r="AZN91" s="112"/>
      <c r="AZO91" s="112"/>
      <c r="AZP91" s="112"/>
      <c r="AZQ91" s="112"/>
      <c r="AZR91" s="112"/>
      <c r="AZS91" s="112"/>
      <c r="AZT91" s="112"/>
      <c r="AZU91" s="112"/>
      <c r="AZV91" s="112"/>
      <c r="AZW91" s="112"/>
      <c r="AZX91" s="112"/>
      <c r="AZY91" s="112"/>
      <c r="AZZ91" s="112"/>
      <c r="BAA91" s="112"/>
      <c r="BAB91" s="112"/>
      <c r="BAC91" s="112"/>
      <c r="BAD91" s="112"/>
      <c r="BAE91" s="112"/>
      <c r="BAF91" s="112"/>
      <c r="BAG91" s="112"/>
      <c r="BAH91" s="112"/>
      <c r="BAI91" s="112"/>
      <c r="BAJ91" s="112"/>
      <c r="BAK91" s="112"/>
      <c r="BAL91" s="112"/>
      <c r="BAM91" s="112"/>
      <c r="BAN91" s="112"/>
      <c r="BAO91" s="112"/>
      <c r="BAP91" s="112"/>
      <c r="BAQ91" s="112"/>
      <c r="BAR91" s="112"/>
      <c r="BAS91" s="112"/>
      <c r="BAT91" s="112"/>
      <c r="BAU91" s="112"/>
      <c r="BAV91" s="112"/>
      <c r="BAW91" s="112"/>
      <c r="BAX91" s="112"/>
      <c r="BAY91" s="112"/>
      <c r="BAZ91" s="112"/>
      <c r="BBA91" s="112"/>
      <c r="BBB91" s="112"/>
      <c r="BBC91" s="112"/>
      <c r="BBD91" s="112"/>
      <c r="BBE91" s="112"/>
      <c r="BBF91" s="112"/>
      <c r="BBG91" s="112"/>
      <c r="BBH91" s="112"/>
      <c r="BBI91" s="112"/>
      <c r="BBJ91" s="112"/>
      <c r="BBK91" s="112"/>
      <c r="BBL91" s="112"/>
      <c r="BBM91" s="112"/>
      <c r="BBN91" s="112"/>
      <c r="BBO91" s="112"/>
      <c r="BBP91" s="112"/>
      <c r="BBQ91" s="112"/>
      <c r="BBR91" s="112"/>
      <c r="BBS91" s="112"/>
      <c r="BBT91" s="112"/>
      <c r="BBU91" s="112"/>
      <c r="BBV91" s="112"/>
      <c r="BBW91" s="112"/>
      <c r="BBX91" s="112"/>
      <c r="BBY91" s="112"/>
      <c r="BBZ91" s="112"/>
      <c r="BCA91" s="112"/>
      <c r="BCB91" s="112"/>
      <c r="BCC91" s="112"/>
      <c r="BCD91" s="112"/>
      <c r="BCE91" s="112"/>
      <c r="BCF91" s="112"/>
      <c r="BCG91" s="112"/>
      <c r="BCH91" s="112"/>
      <c r="BCI91" s="112"/>
      <c r="BCJ91" s="112"/>
      <c r="BCK91" s="112"/>
      <c r="BCL91" s="112"/>
      <c r="BCM91" s="112"/>
      <c r="BCN91" s="112"/>
      <c r="BCO91" s="112"/>
      <c r="BCP91" s="112"/>
      <c r="BCQ91" s="112"/>
      <c r="BCR91" s="112"/>
      <c r="BCS91" s="112"/>
      <c r="BCT91" s="112"/>
      <c r="BCU91" s="112"/>
      <c r="BCV91" s="112"/>
      <c r="BCW91" s="112"/>
      <c r="BCX91" s="112"/>
      <c r="BCY91" s="112"/>
      <c r="BCZ91" s="112"/>
      <c r="BDA91" s="112"/>
      <c r="BDB91" s="112"/>
      <c r="BDC91" s="112"/>
      <c r="BDD91" s="112"/>
      <c r="BDE91" s="112"/>
      <c r="BDF91" s="112"/>
      <c r="BDG91" s="112"/>
      <c r="BDH91" s="112"/>
      <c r="BDI91" s="112"/>
      <c r="BDJ91" s="112"/>
      <c r="BDK91" s="112"/>
      <c r="BDL91" s="112"/>
      <c r="BDM91" s="112"/>
      <c r="BDN91" s="112"/>
      <c r="BDO91" s="112"/>
      <c r="BDP91" s="112"/>
      <c r="BDQ91" s="112"/>
      <c r="BDR91" s="112"/>
      <c r="BDS91" s="112"/>
      <c r="BDT91" s="112"/>
      <c r="BDU91" s="112"/>
      <c r="BDV91" s="112"/>
      <c r="BDW91" s="112"/>
      <c r="BDX91" s="112"/>
      <c r="BDY91" s="112"/>
      <c r="BDZ91" s="112"/>
      <c r="BEA91" s="112"/>
      <c r="BEB91" s="112"/>
      <c r="BEC91" s="112"/>
      <c r="BED91" s="112"/>
      <c r="BEE91" s="112"/>
      <c r="BEF91" s="112"/>
      <c r="BEG91" s="112"/>
      <c r="BEH91" s="112"/>
      <c r="BEI91" s="112"/>
      <c r="BEJ91" s="112"/>
      <c r="BEK91" s="112"/>
      <c r="BEL91" s="112"/>
      <c r="BEM91" s="112"/>
      <c r="BEN91" s="112"/>
      <c r="BEO91" s="112"/>
      <c r="BEP91" s="112"/>
      <c r="BEQ91" s="112"/>
      <c r="BER91" s="112"/>
      <c r="BES91" s="112"/>
      <c r="BET91" s="112"/>
      <c r="BEU91" s="112"/>
      <c r="BEV91" s="112"/>
      <c r="BEW91" s="112"/>
      <c r="BEX91" s="112"/>
      <c r="BEY91" s="112"/>
      <c r="BEZ91" s="112"/>
      <c r="BFA91" s="112"/>
      <c r="BFB91" s="112"/>
      <c r="BFC91" s="112"/>
      <c r="BFD91" s="112"/>
      <c r="BFE91" s="112"/>
      <c r="BFF91" s="112"/>
      <c r="BFG91" s="112"/>
      <c r="BFH91" s="112"/>
      <c r="BFI91" s="112"/>
      <c r="BFJ91" s="112"/>
      <c r="BFK91" s="112"/>
      <c r="BFL91" s="112"/>
      <c r="BFM91" s="112"/>
      <c r="BFN91" s="112"/>
      <c r="BFO91" s="112"/>
      <c r="BFP91" s="112"/>
      <c r="BFQ91" s="112"/>
      <c r="BFR91" s="112"/>
      <c r="BFS91" s="112"/>
      <c r="BFT91" s="112"/>
      <c r="BFU91" s="112"/>
      <c r="BFV91" s="112"/>
      <c r="BFW91" s="112"/>
      <c r="BFX91" s="112"/>
      <c r="BFY91" s="112"/>
      <c r="BFZ91" s="112"/>
      <c r="BGA91" s="112"/>
      <c r="BGB91" s="112"/>
      <c r="BGC91" s="112"/>
      <c r="BGD91" s="112"/>
      <c r="BGE91" s="112"/>
      <c r="BGF91" s="112"/>
      <c r="BGG91" s="112"/>
      <c r="BGH91" s="112"/>
      <c r="BGI91" s="112"/>
      <c r="BGJ91" s="112"/>
      <c r="BGK91" s="112"/>
      <c r="BGL91" s="112"/>
      <c r="BGM91" s="112"/>
      <c r="BGN91" s="112"/>
      <c r="BGO91" s="112"/>
      <c r="BGP91" s="112"/>
      <c r="BGQ91" s="112"/>
      <c r="BGR91" s="112"/>
      <c r="BGS91" s="112"/>
      <c r="BGT91" s="112"/>
      <c r="BGU91" s="112"/>
      <c r="BGV91" s="112"/>
      <c r="BGW91" s="112"/>
      <c r="BGX91" s="112"/>
      <c r="BGY91" s="112"/>
      <c r="BGZ91" s="112"/>
      <c r="BHA91" s="112"/>
      <c r="BHB91" s="112"/>
      <c r="BHC91" s="112"/>
      <c r="BHD91" s="112"/>
      <c r="BHE91" s="112"/>
      <c r="BHF91" s="112"/>
      <c r="BHG91" s="112"/>
      <c r="BHH91" s="112"/>
      <c r="BHI91" s="112"/>
      <c r="BHJ91" s="112"/>
      <c r="BHK91" s="112"/>
      <c r="BHL91" s="112"/>
      <c r="BHM91" s="112"/>
      <c r="BHN91" s="112"/>
      <c r="BHO91" s="112"/>
      <c r="BHP91" s="112"/>
      <c r="BHQ91" s="112"/>
      <c r="BHR91" s="112"/>
      <c r="BHS91" s="112"/>
      <c r="BHT91" s="112"/>
      <c r="BHU91" s="112"/>
      <c r="BHV91" s="112"/>
      <c r="BHW91" s="112"/>
      <c r="BHX91" s="112"/>
      <c r="BHY91" s="112"/>
      <c r="BHZ91" s="112"/>
      <c r="BIA91" s="112"/>
      <c r="BIB91" s="112"/>
      <c r="BIC91" s="112"/>
      <c r="BID91" s="112"/>
      <c r="BIE91" s="112"/>
      <c r="BIF91" s="112"/>
      <c r="BIG91" s="112"/>
      <c r="BIH91" s="112"/>
      <c r="BII91" s="112"/>
      <c r="BIJ91" s="112"/>
      <c r="BIK91" s="112"/>
      <c r="BIL91" s="112"/>
      <c r="BIM91" s="112"/>
      <c r="BIN91" s="112"/>
      <c r="BIO91" s="112"/>
      <c r="BIP91" s="112"/>
      <c r="BIQ91" s="112"/>
      <c r="BIR91" s="112"/>
      <c r="BIS91" s="112"/>
      <c r="BIT91" s="112"/>
      <c r="BIU91" s="112"/>
      <c r="BIV91" s="112"/>
      <c r="BIW91" s="112"/>
      <c r="BIX91" s="112"/>
      <c r="BIY91" s="112"/>
      <c r="BIZ91" s="112"/>
      <c r="BJA91" s="112"/>
      <c r="BJB91" s="112"/>
      <c r="BJC91" s="112"/>
      <c r="BJD91" s="112"/>
      <c r="BJE91" s="112"/>
      <c r="BJF91" s="112"/>
      <c r="BJG91" s="112"/>
      <c r="BJH91" s="112"/>
      <c r="BJI91" s="112"/>
      <c r="BJJ91" s="112"/>
      <c r="BJK91" s="112"/>
      <c r="BJL91" s="112"/>
      <c r="BJM91" s="112"/>
      <c r="BJN91" s="112"/>
      <c r="BJO91" s="112"/>
      <c r="BJP91" s="112"/>
      <c r="BJQ91" s="112"/>
      <c r="BJR91" s="112"/>
      <c r="BJS91" s="112"/>
      <c r="BJT91" s="112"/>
      <c r="BJU91" s="112"/>
      <c r="BJV91" s="112"/>
      <c r="BJW91" s="112"/>
      <c r="BJX91" s="112"/>
      <c r="BJY91" s="112"/>
      <c r="BJZ91" s="112"/>
      <c r="BKA91" s="112"/>
      <c r="BKB91" s="112"/>
      <c r="BKC91" s="112"/>
      <c r="BKD91" s="112"/>
      <c r="BKE91" s="112"/>
      <c r="BKF91" s="112"/>
      <c r="BKG91" s="112"/>
      <c r="BKH91" s="112"/>
      <c r="BKI91" s="112"/>
      <c r="BKJ91" s="112"/>
      <c r="BKK91" s="112"/>
      <c r="BKL91" s="112"/>
      <c r="BKM91" s="112"/>
      <c r="BKN91" s="112"/>
      <c r="BKO91" s="112"/>
      <c r="BKP91" s="112"/>
      <c r="BKQ91" s="112"/>
      <c r="BKR91" s="112"/>
      <c r="BKS91" s="112"/>
      <c r="BKT91" s="112"/>
      <c r="BKU91" s="112"/>
      <c r="BKV91" s="112"/>
      <c r="BKW91" s="112"/>
      <c r="BKX91" s="112"/>
      <c r="BKY91" s="112"/>
      <c r="BKZ91" s="112"/>
      <c r="BLA91" s="112"/>
      <c r="BLB91" s="112"/>
      <c r="BLC91" s="112"/>
      <c r="BLD91" s="112"/>
      <c r="BLE91" s="112"/>
      <c r="BLF91" s="112"/>
      <c r="BLG91" s="112"/>
      <c r="BLH91" s="112"/>
      <c r="BLI91" s="112"/>
      <c r="BLJ91" s="112"/>
      <c r="BLK91" s="112"/>
      <c r="BLL91" s="112"/>
      <c r="BLM91" s="112"/>
      <c r="BLN91" s="112"/>
      <c r="BLO91" s="112"/>
      <c r="BLP91" s="112"/>
      <c r="BLQ91" s="112"/>
      <c r="BLR91" s="112"/>
      <c r="BLS91" s="112"/>
      <c r="BLT91" s="112"/>
      <c r="BLU91" s="112"/>
      <c r="BLV91" s="112"/>
      <c r="BLW91" s="112"/>
      <c r="BLX91" s="112"/>
      <c r="BLY91" s="112"/>
      <c r="BLZ91" s="112"/>
      <c r="BMA91" s="112"/>
      <c r="BMB91" s="112"/>
      <c r="BMC91" s="112"/>
      <c r="BMD91" s="112"/>
      <c r="BME91" s="112"/>
      <c r="BMF91" s="112"/>
      <c r="BMG91" s="112"/>
      <c r="BMH91" s="112"/>
      <c r="BMI91" s="112"/>
      <c r="BMJ91" s="112"/>
      <c r="BMK91" s="112"/>
      <c r="BML91" s="112"/>
      <c r="BMM91" s="112"/>
      <c r="BMN91" s="112"/>
      <c r="BMO91" s="112"/>
      <c r="BMP91" s="112"/>
      <c r="BMQ91" s="112"/>
      <c r="BMR91" s="112"/>
      <c r="BMS91" s="112"/>
      <c r="BMT91" s="112"/>
      <c r="BMU91" s="112"/>
      <c r="BMV91" s="112"/>
      <c r="BMW91" s="112"/>
      <c r="BMX91" s="112"/>
      <c r="BMY91" s="112"/>
      <c r="BMZ91" s="112"/>
      <c r="BNA91" s="112"/>
      <c r="BNB91" s="112"/>
      <c r="BNC91" s="112"/>
      <c r="BND91" s="112"/>
      <c r="BNE91" s="112"/>
      <c r="BNF91" s="112"/>
      <c r="BNG91" s="112"/>
      <c r="BNH91" s="112"/>
      <c r="BNI91" s="112"/>
      <c r="BNJ91" s="112"/>
      <c r="BNK91" s="112"/>
      <c r="BNL91" s="112"/>
      <c r="BNM91" s="112"/>
      <c r="BNN91" s="112"/>
      <c r="BNO91" s="112"/>
      <c r="BNP91" s="112"/>
      <c r="BNQ91" s="112"/>
      <c r="BNR91" s="112"/>
      <c r="BNS91" s="112"/>
      <c r="BNT91" s="112"/>
      <c r="BNU91" s="112"/>
      <c r="BNV91" s="112"/>
      <c r="BNW91" s="112"/>
      <c r="BNX91" s="112"/>
      <c r="BNY91" s="112"/>
      <c r="BNZ91" s="112"/>
      <c r="BOA91" s="112"/>
      <c r="BOB91" s="112"/>
      <c r="BOC91" s="112"/>
      <c r="BOD91" s="112"/>
      <c r="BOE91" s="112"/>
      <c r="BOF91" s="112"/>
      <c r="BOG91" s="112"/>
      <c r="BOH91" s="112"/>
      <c r="BOI91" s="112"/>
      <c r="BOJ91" s="112"/>
      <c r="BOK91" s="112"/>
      <c r="BOL91" s="112"/>
      <c r="BOM91" s="112"/>
      <c r="BON91" s="112"/>
      <c r="BOO91" s="112"/>
      <c r="BOP91" s="112"/>
      <c r="BOQ91" s="112"/>
      <c r="BOR91" s="112"/>
      <c r="BOS91" s="112"/>
      <c r="BOT91" s="112"/>
      <c r="BOU91" s="112"/>
      <c r="BOV91" s="112"/>
      <c r="BOW91" s="112"/>
      <c r="BOX91" s="112"/>
      <c r="BOY91" s="112"/>
      <c r="BOZ91" s="112"/>
      <c r="BPA91" s="112"/>
      <c r="BPB91" s="112"/>
      <c r="BPC91" s="112"/>
      <c r="BPD91" s="112"/>
      <c r="BPE91" s="112"/>
      <c r="BPF91" s="112"/>
      <c r="BPG91" s="112"/>
      <c r="BPH91" s="112"/>
      <c r="BPI91" s="112"/>
      <c r="BPJ91" s="112"/>
      <c r="BPK91" s="112"/>
      <c r="BPL91" s="112"/>
      <c r="BPM91" s="112"/>
      <c r="BPN91" s="112"/>
      <c r="BPO91" s="112"/>
      <c r="BPP91" s="112"/>
      <c r="BPQ91" s="112"/>
      <c r="BPR91" s="112"/>
      <c r="BPS91" s="112"/>
      <c r="BPT91" s="112"/>
      <c r="BPU91" s="112"/>
      <c r="BPV91" s="112"/>
      <c r="BPW91" s="112"/>
      <c r="BPX91" s="112"/>
      <c r="BPY91" s="112"/>
      <c r="BPZ91" s="112"/>
      <c r="BQA91" s="112"/>
      <c r="BQB91" s="112"/>
      <c r="BQC91" s="112"/>
      <c r="BQD91" s="112"/>
      <c r="BQE91" s="112"/>
      <c r="BQF91" s="112"/>
      <c r="BQG91" s="112"/>
      <c r="BQH91" s="112"/>
      <c r="BQI91" s="112"/>
      <c r="BQJ91" s="112"/>
      <c r="BQK91" s="112"/>
      <c r="BQL91" s="112"/>
      <c r="BQM91" s="112"/>
      <c r="BQN91" s="112"/>
      <c r="BQO91" s="112"/>
      <c r="BQP91" s="112"/>
      <c r="BQQ91" s="112"/>
      <c r="BQR91" s="112"/>
      <c r="BQS91" s="112"/>
      <c r="BQT91" s="112"/>
      <c r="BQU91" s="112"/>
      <c r="BQV91" s="112"/>
      <c r="BQW91" s="112"/>
      <c r="BQX91" s="112"/>
      <c r="BQY91" s="112"/>
      <c r="BQZ91" s="112"/>
      <c r="BRA91" s="112"/>
      <c r="BRB91" s="112"/>
      <c r="BRC91" s="112"/>
      <c r="BRD91" s="112"/>
      <c r="BRE91" s="112"/>
      <c r="BRF91" s="112"/>
      <c r="BRG91" s="112"/>
      <c r="BRH91" s="112"/>
      <c r="BRI91" s="112"/>
      <c r="BRJ91" s="112"/>
      <c r="BRK91" s="112"/>
      <c r="BRL91" s="112"/>
      <c r="BRM91" s="112"/>
      <c r="BRN91" s="112"/>
      <c r="BRO91" s="112"/>
      <c r="BRP91" s="112"/>
      <c r="BRQ91" s="112"/>
      <c r="BRR91" s="112"/>
      <c r="BRS91" s="112"/>
      <c r="BRT91" s="112"/>
      <c r="BRU91" s="112"/>
      <c r="BRV91" s="112"/>
      <c r="BRW91" s="112"/>
      <c r="BRX91" s="112"/>
      <c r="BRY91" s="112"/>
      <c r="BRZ91" s="112"/>
      <c r="BSA91" s="112"/>
      <c r="BSB91" s="112"/>
      <c r="BSC91" s="112"/>
      <c r="BSD91" s="112"/>
      <c r="BSE91" s="112"/>
      <c r="BSF91" s="112"/>
      <c r="BSG91" s="112"/>
      <c r="BSH91" s="112"/>
      <c r="BSI91" s="112"/>
      <c r="BSJ91" s="112"/>
      <c r="BSK91" s="112"/>
      <c r="BSL91" s="112"/>
      <c r="BSM91" s="112"/>
      <c r="BSN91" s="112"/>
      <c r="BSO91" s="112"/>
      <c r="BSP91" s="112"/>
      <c r="BSQ91" s="112"/>
      <c r="BSR91" s="112"/>
      <c r="BSS91" s="112"/>
      <c r="BST91" s="112"/>
      <c r="BSU91" s="112"/>
      <c r="BSV91" s="112"/>
      <c r="BSW91" s="112"/>
      <c r="BSX91" s="112"/>
      <c r="BSY91" s="112"/>
      <c r="BSZ91" s="112"/>
      <c r="BTA91" s="112"/>
      <c r="BTB91" s="112"/>
      <c r="BTC91" s="112"/>
      <c r="BTD91" s="112"/>
      <c r="BTE91" s="112"/>
      <c r="BTF91" s="112"/>
      <c r="BTG91" s="112"/>
      <c r="BTH91" s="112"/>
      <c r="BTI91" s="112"/>
      <c r="BTJ91" s="112"/>
      <c r="BTK91" s="112"/>
      <c r="BTL91" s="112"/>
      <c r="BTM91" s="112"/>
      <c r="BTN91" s="112"/>
      <c r="BTO91" s="112"/>
      <c r="BTP91" s="112"/>
      <c r="BTQ91" s="112"/>
      <c r="BTR91" s="112"/>
      <c r="BTS91" s="112"/>
      <c r="BTT91" s="112"/>
      <c r="BTU91" s="112"/>
      <c r="BTV91" s="112"/>
      <c r="BTW91" s="112"/>
      <c r="BTX91" s="112"/>
      <c r="BTY91" s="112"/>
      <c r="BTZ91" s="112"/>
      <c r="BUA91" s="112"/>
      <c r="BUB91" s="112"/>
      <c r="BUC91" s="112"/>
      <c r="BUD91" s="112"/>
      <c r="BUE91" s="112"/>
      <c r="BUF91" s="112"/>
      <c r="BUG91" s="112"/>
      <c r="BUH91" s="112"/>
      <c r="BUI91" s="112"/>
      <c r="BUJ91" s="112"/>
      <c r="BUK91" s="112"/>
      <c r="BUL91" s="112"/>
      <c r="BUM91" s="112"/>
      <c r="BUN91" s="112"/>
      <c r="BUO91" s="112"/>
      <c r="BUP91" s="112"/>
      <c r="BUQ91" s="112"/>
      <c r="BUR91" s="112"/>
      <c r="BUS91" s="112"/>
      <c r="BUT91" s="112"/>
      <c r="BUU91" s="112"/>
      <c r="BUV91" s="112"/>
      <c r="BUW91" s="112"/>
      <c r="BUX91" s="112"/>
      <c r="BUY91" s="112"/>
      <c r="BUZ91" s="112"/>
      <c r="BVA91" s="112"/>
      <c r="BVB91" s="112"/>
      <c r="BVC91" s="112"/>
      <c r="BVD91" s="112"/>
      <c r="BVE91" s="112"/>
      <c r="BVF91" s="112"/>
      <c r="BVG91" s="112"/>
      <c r="BVH91" s="112"/>
      <c r="BVI91" s="112"/>
      <c r="BVJ91" s="112"/>
      <c r="BVK91" s="112"/>
      <c r="BVL91" s="112"/>
      <c r="BVM91" s="112"/>
      <c r="BVN91" s="112"/>
      <c r="BVO91" s="112"/>
      <c r="BVP91" s="112"/>
      <c r="BVQ91" s="112"/>
      <c r="BVR91" s="112"/>
      <c r="BVS91" s="112"/>
      <c r="BVT91" s="112"/>
      <c r="BVU91" s="112"/>
      <c r="BVV91" s="112"/>
      <c r="BVW91" s="112"/>
      <c r="BVX91" s="112"/>
      <c r="BVY91" s="112"/>
      <c r="BVZ91" s="112"/>
      <c r="BWA91" s="112"/>
      <c r="BWB91" s="112"/>
      <c r="BWC91" s="112"/>
      <c r="BWD91" s="112"/>
      <c r="BWE91" s="112"/>
      <c r="BWF91" s="112"/>
      <c r="BWG91" s="112"/>
      <c r="BWH91" s="112"/>
      <c r="BWI91" s="112"/>
      <c r="BWJ91" s="112"/>
      <c r="BWK91" s="112"/>
      <c r="BWL91" s="112"/>
      <c r="BWM91" s="112"/>
      <c r="BWN91" s="112"/>
      <c r="BWO91" s="112"/>
      <c r="BWP91" s="112"/>
      <c r="BWQ91" s="112"/>
      <c r="BWR91" s="112"/>
      <c r="BWS91" s="112"/>
      <c r="BWT91" s="112"/>
      <c r="BWU91" s="112"/>
      <c r="BWV91" s="112"/>
      <c r="BWW91" s="112"/>
      <c r="BWX91" s="112"/>
      <c r="BWY91" s="112"/>
      <c r="BWZ91" s="112"/>
      <c r="BXA91" s="112"/>
      <c r="BXB91" s="112"/>
      <c r="BXC91" s="112"/>
      <c r="BXD91" s="112"/>
      <c r="BXE91" s="112"/>
      <c r="BXF91" s="112"/>
      <c r="BXG91" s="112"/>
      <c r="BXH91" s="112"/>
      <c r="BXI91" s="112"/>
      <c r="BXJ91" s="112"/>
      <c r="BXK91" s="112"/>
      <c r="BXL91" s="112"/>
      <c r="BXM91" s="112"/>
      <c r="BXN91" s="112"/>
      <c r="BXO91" s="112"/>
      <c r="BXP91" s="112"/>
      <c r="BXQ91" s="112"/>
      <c r="BXR91" s="112"/>
      <c r="BXS91" s="112"/>
      <c r="BXT91" s="112"/>
      <c r="BXU91" s="112"/>
      <c r="BXV91" s="112"/>
      <c r="BXW91" s="112"/>
      <c r="BXX91" s="112"/>
      <c r="BXY91" s="112"/>
      <c r="BXZ91" s="112"/>
      <c r="BYA91" s="112"/>
      <c r="BYB91" s="112"/>
      <c r="BYC91" s="112"/>
      <c r="BYD91" s="112"/>
      <c r="BYE91" s="112"/>
      <c r="BYF91" s="112"/>
      <c r="BYG91" s="112"/>
      <c r="BYH91" s="112"/>
      <c r="BYI91" s="112"/>
      <c r="BYJ91" s="112"/>
      <c r="BYK91" s="112"/>
      <c r="BYL91" s="112"/>
      <c r="BYM91" s="112"/>
      <c r="BYN91" s="112"/>
      <c r="BYO91" s="112"/>
      <c r="BYP91" s="112"/>
      <c r="BYQ91" s="112"/>
      <c r="BYR91" s="112"/>
      <c r="BYS91" s="112"/>
      <c r="BYT91" s="112"/>
      <c r="BYU91" s="112"/>
      <c r="BYV91" s="112"/>
      <c r="BYW91" s="112"/>
      <c r="BYX91" s="112"/>
      <c r="BYY91" s="112"/>
      <c r="BYZ91" s="112"/>
      <c r="BZA91" s="112"/>
      <c r="BZB91" s="112"/>
      <c r="BZC91" s="112"/>
      <c r="BZD91" s="112"/>
      <c r="BZE91" s="112"/>
      <c r="BZF91" s="112"/>
      <c r="BZG91" s="112"/>
      <c r="BZH91" s="112"/>
      <c r="BZI91" s="112"/>
      <c r="BZJ91" s="112"/>
      <c r="BZK91" s="112"/>
      <c r="BZL91" s="112"/>
      <c r="BZM91" s="112"/>
      <c r="BZN91" s="112"/>
      <c r="BZO91" s="112"/>
      <c r="BZP91" s="112"/>
      <c r="BZQ91" s="112"/>
      <c r="BZR91" s="112"/>
      <c r="BZS91" s="112"/>
      <c r="BZT91" s="112"/>
      <c r="BZU91" s="112"/>
      <c r="BZV91" s="112"/>
      <c r="BZW91" s="112"/>
      <c r="BZX91" s="112"/>
      <c r="BZY91" s="112"/>
      <c r="BZZ91" s="112"/>
      <c r="CAA91" s="112"/>
      <c r="CAB91" s="112"/>
      <c r="CAC91" s="112"/>
      <c r="CAD91" s="112"/>
      <c r="CAE91" s="112"/>
      <c r="CAF91" s="112"/>
      <c r="CAG91" s="112"/>
      <c r="CAH91" s="112"/>
      <c r="CAI91" s="112"/>
      <c r="CAJ91" s="112"/>
      <c r="CAK91" s="112"/>
      <c r="CAL91" s="112"/>
      <c r="CAM91" s="112"/>
      <c r="CAN91" s="112"/>
      <c r="CAO91" s="112"/>
      <c r="CAP91" s="112"/>
      <c r="CAQ91" s="112"/>
      <c r="CAR91" s="112"/>
      <c r="CAS91" s="112"/>
      <c r="CAT91" s="112"/>
      <c r="CAU91" s="112"/>
      <c r="CAV91" s="112"/>
      <c r="CAW91" s="112"/>
      <c r="CAX91" s="112"/>
      <c r="CAY91" s="112"/>
      <c r="CAZ91" s="112"/>
      <c r="CBA91" s="112"/>
      <c r="CBB91" s="112"/>
      <c r="CBC91" s="112"/>
      <c r="CBD91" s="112"/>
      <c r="CBE91" s="112"/>
      <c r="CBF91" s="112"/>
      <c r="CBG91" s="112"/>
      <c r="CBH91" s="112"/>
      <c r="CBI91" s="112"/>
      <c r="CBJ91" s="112"/>
      <c r="CBK91" s="112"/>
      <c r="CBL91" s="112"/>
      <c r="CBM91" s="112"/>
      <c r="CBN91" s="112"/>
      <c r="CBO91" s="112"/>
      <c r="CBP91" s="112"/>
      <c r="CBQ91" s="112"/>
      <c r="CBR91" s="112"/>
      <c r="CBS91" s="112"/>
      <c r="CBT91" s="112"/>
      <c r="CBU91" s="112"/>
      <c r="CBV91" s="112"/>
      <c r="CBW91" s="112"/>
      <c r="CBX91" s="112"/>
      <c r="CBY91" s="112"/>
      <c r="CBZ91" s="112"/>
      <c r="CCA91" s="112"/>
      <c r="CCB91" s="112"/>
      <c r="CCC91" s="112"/>
      <c r="CCD91" s="112"/>
      <c r="CCE91" s="112"/>
      <c r="CCF91" s="112"/>
      <c r="CCG91" s="112"/>
      <c r="CCH91" s="112"/>
      <c r="CCI91" s="112"/>
      <c r="CCJ91" s="112"/>
      <c r="CCK91" s="112"/>
      <c r="CCL91" s="112"/>
      <c r="CCM91" s="112"/>
      <c r="CCN91" s="112"/>
      <c r="CCO91" s="112"/>
      <c r="CCP91" s="112"/>
      <c r="CCQ91" s="112"/>
      <c r="CCR91" s="112"/>
      <c r="CCS91" s="112"/>
      <c r="CCT91" s="112"/>
      <c r="CCU91" s="112"/>
      <c r="CCV91" s="112"/>
      <c r="CCW91" s="112"/>
      <c r="CCX91" s="112"/>
      <c r="CCY91" s="112"/>
      <c r="CCZ91" s="112"/>
      <c r="CDA91" s="112"/>
      <c r="CDB91" s="112"/>
      <c r="CDC91" s="112"/>
      <c r="CDD91" s="112"/>
      <c r="CDE91" s="112"/>
      <c r="CDF91" s="112"/>
      <c r="CDG91" s="112"/>
      <c r="CDH91" s="112"/>
      <c r="CDI91" s="112"/>
      <c r="CDJ91" s="112"/>
      <c r="CDK91" s="112"/>
      <c r="CDL91" s="112"/>
      <c r="CDM91" s="112"/>
      <c r="CDN91" s="112"/>
      <c r="CDO91" s="112"/>
      <c r="CDP91" s="112"/>
      <c r="CDQ91" s="112"/>
      <c r="CDR91" s="112"/>
      <c r="CDS91" s="112"/>
      <c r="CDT91" s="112"/>
      <c r="CDU91" s="112"/>
      <c r="CDV91" s="112"/>
      <c r="CDW91" s="112"/>
      <c r="CDX91" s="112"/>
      <c r="CDY91" s="112"/>
      <c r="CDZ91" s="112"/>
      <c r="CEA91" s="112"/>
      <c r="CEB91" s="112"/>
      <c r="CEC91" s="112"/>
      <c r="CED91" s="112"/>
      <c r="CEE91" s="112"/>
      <c r="CEF91" s="112"/>
      <c r="CEG91" s="112"/>
      <c r="CEH91" s="112"/>
      <c r="CEI91" s="112"/>
      <c r="CEJ91" s="112"/>
      <c r="CEK91" s="112"/>
      <c r="CEL91" s="112"/>
      <c r="CEM91" s="112"/>
      <c r="CEN91" s="112"/>
      <c r="CEO91" s="112"/>
      <c r="CEP91" s="112"/>
      <c r="CEQ91" s="112"/>
      <c r="CER91" s="112"/>
      <c r="CES91" s="112"/>
      <c r="CET91" s="112"/>
      <c r="CEU91" s="112"/>
      <c r="CEV91" s="112"/>
      <c r="CEW91" s="112"/>
      <c r="CEX91" s="112"/>
      <c r="CEY91" s="112"/>
      <c r="CEZ91" s="112"/>
      <c r="CFA91" s="112"/>
      <c r="CFB91" s="112"/>
      <c r="CFC91" s="112"/>
      <c r="CFD91" s="112"/>
      <c r="CFE91" s="112"/>
      <c r="CFF91" s="112"/>
      <c r="CFG91" s="112"/>
      <c r="CFH91" s="112"/>
      <c r="CFI91" s="112"/>
      <c r="CFJ91" s="112"/>
      <c r="CFK91" s="112"/>
      <c r="CFL91" s="112"/>
      <c r="CFM91" s="112"/>
      <c r="CFN91" s="112"/>
      <c r="CFO91" s="112"/>
      <c r="CFP91" s="112"/>
      <c r="CFQ91" s="112"/>
      <c r="CFR91" s="112"/>
      <c r="CFS91" s="112"/>
      <c r="CFT91" s="112"/>
      <c r="CFU91" s="112"/>
      <c r="CFV91" s="112"/>
      <c r="CFW91" s="112"/>
      <c r="CFX91" s="112"/>
      <c r="CFY91" s="112"/>
      <c r="CFZ91" s="112"/>
      <c r="CGA91" s="112"/>
      <c r="CGB91" s="112"/>
      <c r="CGC91" s="112"/>
      <c r="CGD91" s="112"/>
      <c r="CGE91" s="112"/>
      <c r="CGF91" s="112"/>
      <c r="CGG91" s="112"/>
      <c r="CGH91" s="112"/>
      <c r="CGI91" s="112"/>
      <c r="CGJ91" s="112"/>
      <c r="CGK91" s="112"/>
      <c r="CGL91" s="112"/>
      <c r="CGM91" s="112"/>
      <c r="CGN91" s="112"/>
      <c r="CGO91" s="112"/>
      <c r="CGP91" s="112"/>
      <c r="CGQ91" s="112"/>
      <c r="CGR91" s="112"/>
      <c r="CGS91" s="112"/>
      <c r="CGT91" s="112"/>
      <c r="CGU91" s="112"/>
      <c r="CGV91" s="112"/>
      <c r="CGW91" s="112"/>
      <c r="CGX91" s="112"/>
      <c r="CGY91" s="112"/>
      <c r="CGZ91" s="112"/>
      <c r="CHA91" s="112"/>
      <c r="CHB91" s="112"/>
      <c r="CHC91" s="112"/>
      <c r="CHD91" s="112"/>
      <c r="CHE91" s="112"/>
      <c r="CHF91" s="112"/>
      <c r="CHG91" s="112"/>
      <c r="CHH91" s="112"/>
      <c r="CHI91" s="112"/>
      <c r="CHJ91" s="112"/>
      <c r="CHK91" s="112"/>
      <c r="CHL91" s="112"/>
      <c r="CHM91" s="112"/>
      <c r="CHN91" s="112"/>
      <c r="CHO91" s="112"/>
      <c r="CHP91" s="112"/>
      <c r="CHQ91" s="112"/>
      <c r="CHR91" s="112"/>
      <c r="CHS91" s="112"/>
      <c r="CHT91" s="112"/>
      <c r="CHU91" s="112"/>
      <c r="CHV91" s="112"/>
      <c r="CHW91" s="112"/>
      <c r="CHX91" s="112"/>
      <c r="CHY91" s="112"/>
      <c r="CHZ91" s="112"/>
      <c r="CIA91" s="112"/>
      <c r="CIB91" s="112"/>
      <c r="CIC91" s="112"/>
      <c r="CID91" s="112"/>
      <c r="CIE91" s="112"/>
      <c r="CIF91" s="112"/>
      <c r="CIG91" s="112"/>
      <c r="CIH91" s="112"/>
      <c r="CII91" s="112"/>
      <c r="CIJ91" s="112"/>
      <c r="CIK91" s="112"/>
      <c r="CIL91" s="112"/>
      <c r="CIM91" s="112"/>
      <c r="CIN91" s="112"/>
      <c r="CIO91" s="112"/>
      <c r="CIP91" s="112"/>
      <c r="CIQ91" s="112"/>
      <c r="CIR91" s="112"/>
      <c r="CIS91" s="112"/>
      <c r="CIT91" s="112"/>
      <c r="CIU91" s="112"/>
      <c r="CIV91" s="112"/>
      <c r="CIW91" s="112"/>
      <c r="CIX91" s="112"/>
      <c r="CIY91" s="112"/>
      <c r="CIZ91" s="112"/>
      <c r="CJA91" s="112"/>
      <c r="CJB91" s="112"/>
      <c r="CJC91" s="112"/>
      <c r="CJD91" s="112"/>
      <c r="CJE91" s="112"/>
      <c r="CJF91" s="112"/>
      <c r="CJG91" s="112"/>
      <c r="CJH91" s="112"/>
      <c r="CJI91" s="112"/>
      <c r="CJJ91" s="112"/>
      <c r="CJK91" s="112"/>
      <c r="CJL91" s="112"/>
      <c r="CJM91" s="112"/>
      <c r="CJN91" s="112"/>
      <c r="CJO91" s="112"/>
      <c r="CJP91" s="112"/>
      <c r="CJQ91" s="112"/>
      <c r="CJR91" s="112"/>
      <c r="CJS91" s="112"/>
      <c r="CJT91" s="112"/>
      <c r="CJU91" s="112"/>
      <c r="CJV91" s="112"/>
      <c r="CJW91" s="112"/>
      <c r="CJX91" s="112"/>
      <c r="CJY91" s="112"/>
      <c r="CJZ91" s="112"/>
      <c r="CKA91" s="112"/>
      <c r="CKB91" s="112"/>
      <c r="CKC91" s="112"/>
      <c r="CKD91" s="112"/>
      <c r="CKE91" s="112"/>
      <c r="CKF91" s="112"/>
      <c r="CKG91" s="112"/>
      <c r="CKH91" s="112"/>
      <c r="CKI91" s="112"/>
      <c r="CKJ91" s="112"/>
      <c r="CKK91" s="112"/>
      <c r="CKL91" s="112"/>
      <c r="CKM91" s="112"/>
      <c r="CKN91" s="112"/>
      <c r="CKO91" s="112"/>
      <c r="CKP91" s="112"/>
      <c r="CKQ91" s="112"/>
      <c r="CKR91" s="112"/>
      <c r="CKS91" s="112"/>
      <c r="CKT91" s="112"/>
      <c r="CKU91" s="112"/>
      <c r="CKV91" s="112"/>
      <c r="CKW91" s="112"/>
      <c r="CKX91" s="112"/>
      <c r="CKY91" s="112"/>
      <c r="CKZ91" s="112"/>
      <c r="CLA91" s="112"/>
      <c r="CLB91" s="112"/>
      <c r="CLC91" s="112"/>
      <c r="CLD91" s="112"/>
      <c r="CLE91" s="112"/>
      <c r="CLF91" s="112"/>
      <c r="CLG91" s="112"/>
      <c r="CLH91" s="112"/>
      <c r="CLI91" s="112"/>
      <c r="CLJ91" s="112"/>
      <c r="CLK91" s="112"/>
      <c r="CLL91" s="112"/>
      <c r="CLM91" s="112"/>
      <c r="CLN91" s="112"/>
      <c r="CLO91" s="112"/>
      <c r="CLP91" s="112"/>
      <c r="CLQ91" s="112"/>
      <c r="CLR91" s="112"/>
      <c r="CLS91" s="112"/>
      <c r="CLT91" s="112"/>
      <c r="CLU91" s="112"/>
      <c r="CLV91" s="112"/>
      <c r="CLW91" s="112"/>
      <c r="CLX91" s="112"/>
      <c r="CLY91" s="112"/>
      <c r="CLZ91" s="112"/>
      <c r="CMA91" s="112"/>
      <c r="CMB91" s="112"/>
      <c r="CMC91" s="112"/>
      <c r="CMD91" s="112"/>
      <c r="CME91" s="112"/>
      <c r="CMF91" s="112"/>
      <c r="CMG91" s="112"/>
      <c r="CMH91" s="112"/>
      <c r="CMI91" s="112"/>
      <c r="CMJ91" s="112"/>
      <c r="CMK91" s="112"/>
      <c r="CML91" s="112"/>
      <c r="CMM91" s="112"/>
      <c r="CMN91" s="112"/>
      <c r="CMO91" s="112"/>
      <c r="CMP91" s="112"/>
      <c r="CMQ91" s="112"/>
      <c r="CMR91" s="112"/>
      <c r="CMS91" s="112"/>
      <c r="CMT91" s="112"/>
      <c r="CMU91" s="112"/>
      <c r="CMV91" s="112"/>
      <c r="CMW91" s="112"/>
      <c r="CMX91" s="112"/>
      <c r="CMY91" s="112"/>
      <c r="CMZ91" s="112"/>
      <c r="CNA91" s="112"/>
    </row>
    <row r="92" spans="1:2393" s="76" customFormat="1" ht="18" hidden="1" customHeight="1">
      <c r="A92" s="99"/>
      <c r="B92" s="100"/>
      <c r="C92" s="96"/>
      <c r="D92" s="88"/>
      <c r="E92" s="96"/>
      <c r="F92" s="88"/>
      <c r="G92" s="96"/>
      <c r="H92" s="88"/>
      <c r="I92" s="96"/>
      <c r="J92" s="88"/>
      <c r="K92" s="96"/>
      <c r="L92" s="88"/>
      <c r="M92" s="96"/>
      <c r="N92" s="88"/>
      <c r="O92" s="88"/>
      <c r="P92" s="88"/>
      <c r="Q92" s="103"/>
      <c r="R92" s="103"/>
      <c r="S92" s="96"/>
      <c r="T92" s="88"/>
      <c r="U92" s="96"/>
      <c r="V92" s="88"/>
      <c r="W92" s="96"/>
      <c r="X92" s="88"/>
      <c r="Y92" s="103"/>
      <c r="Z92" s="103"/>
      <c r="AA92" s="103"/>
      <c r="AB92" s="103"/>
      <c r="AC92" s="104"/>
      <c r="AD92" s="105"/>
      <c r="AE92" s="74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  <c r="DW92" s="74"/>
      <c r="DX92" s="74"/>
      <c r="DY92" s="74"/>
      <c r="DZ92" s="74"/>
      <c r="EA92" s="74"/>
      <c r="EB92" s="74"/>
      <c r="EC92" s="74"/>
      <c r="ED92" s="74"/>
      <c r="EE92" s="74"/>
      <c r="EF92" s="74"/>
      <c r="EG92" s="74"/>
      <c r="EH92" s="74"/>
      <c r="EI92" s="74"/>
      <c r="EJ92" s="74"/>
      <c r="EK92" s="74"/>
      <c r="EL92" s="74"/>
      <c r="EM92" s="74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122"/>
      <c r="FP92" s="122"/>
      <c r="FQ92" s="122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22"/>
      <c r="GY92" s="122"/>
      <c r="GZ92" s="122"/>
      <c r="HA92" s="122"/>
      <c r="HB92" s="122"/>
      <c r="HC92" s="122"/>
      <c r="HD92" s="122"/>
      <c r="HE92" s="122"/>
      <c r="HF92" s="122"/>
      <c r="HG92" s="122"/>
      <c r="HH92" s="122"/>
      <c r="HI92" s="122"/>
      <c r="HJ92" s="122"/>
      <c r="HK92" s="122"/>
      <c r="HL92" s="122"/>
      <c r="HM92" s="122"/>
      <c r="HN92" s="122"/>
      <c r="HO92" s="122"/>
      <c r="HP92" s="122"/>
      <c r="HQ92" s="122"/>
      <c r="HR92" s="122"/>
      <c r="HS92" s="122"/>
      <c r="HT92" s="122"/>
      <c r="HU92" s="122"/>
      <c r="HV92" s="122"/>
      <c r="HW92" s="122"/>
      <c r="HX92" s="122"/>
      <c r="HY92" s="122"/>
      <c r="HZ92" s="122"/>
      <c r="IA92" s="122"/>
      <c r="IB92" s="122"/>
      <c r="IC92" s="122"/>
      <c r="ID92" s="122"/>
      <c r="IE92" s="122"/>
      <c r="IF92" s="122"/>
      <c r="IG92" s="122"/>
      <c r="IH92" s="122"/>
      <c r="II92" s="122"/>
      <c r="IJ92" s="122"/>
      <c r="IK92" s="122"/>
      <c r="IL92" s="122"/>
      <c r="IM92" s="122"/>
      <c r="IN92" s="122"/>
      <c r="IO92" s="122"/>
      <c r="IP92" s="122"/>
      <c r="IQ92" s="122"/>
      <c r="IR92" s="122"/>
      <c r="IS92" s="122"/>
      <c r="IT92" s="122"/>
      <c r="IU92" s="122"/>
      <c r="IV92" s="122"/>
      <c r="IW92" s="122"/>
      <c r="IX92" s="122"/>
      <c r="IY92" s="122"/>
      <c r="IZ92" s="122"/>
      <c r="JA92" s="122"/>
      <c r="JB92" s="122"/>
      <c r="JC92" s="122"/>
      <c r="JD92" s="122"/>
      <c r="JE92" s="122"/>
      <c r="JF92" s="122"/>
      <c r="JG92" s="122"/>
      <c r="JH92" s="122"/>
      <c r="JI92" s="122"/>
      <c r="JJ92" s="122"/>
      <c r="JK92" s="122"/>
      <c r="JL92" s="122"/>
      <c r="JM92" s="122"/>
      <c r="JN92" s="122"/>
      <c r="JO92" s="122"/>
      <c r="JP92" s="122"/>
      <c r="JQ92" s="122"/>
      <c r="JR92" s="122"/>
      <c r="JS92" s="122"/>
      <c r="JT92" s="122"/>
      <c r="JU92" s="122"/>
      <c r="JV92" s="122"/>
      <c r="JW92" s="122"/>
      <c r="JX92" s="122"/>
      <c r="JY92" s="122"/>
      <c r="JZ92" s="122"/>
      <c r="KA92" s="122"/>
      <c r="KB92" s="122"/>
      <c r="KC92" s="122"/>
      <c r="KD92" s="122"/>
      <c r="KE92" s="122"/>
      <c r="KF92" s="122"/>
      <c r="KG92" s="122"/>
      <c r="KH92" s="122"/>
      <c r="KI92" s="122"/>
      <c r="KJ92" s="122"/>
      <c r="KK92" s="122"/>
      <c r="KL92" s="122"/>
      <c r="KM92" s="122"/>
      <c r="KN92" s="122"/>
      <c r="KO92" s="122"/>
      <c r="KP92" s="122"/>
      <c r="KQ92" s="122"/>
      <c r="KR92" s="122"/>
      <c r="KS92" s="122"/>
      <c r="KT92" s="122"/>
      <c r="KU92" s="122"/>
      <c r="KV92" s="122"/>
      <c r="KW92" s="122"/>
      <c r="KX92" s="122"/>
      <c r="KY92" s="122"/>
      <c r="KZ92" s="122"/>
      <c r="LA92" s="122"/>
      <c r="LB92" s="122"/>
      <c r="LC92" s="122"/>
      <c r="LD92" s="122"/>
      <c r="LE92" s="122"/>
      <c r="LF92" s="122"/>
      <c r="LG92" s="122"/>
      <c r="LH92" s="122"/>
      <c r="LI92" s="122"/>
      <c r="LJ92" s="122"/>
      <c r="LK92" s="122"/>
      <c r="LL92" s="122"/>
      <c r="LM92" s="122"/>
      <c r="LN92" s="122"/>
      <c r="LO92" s="122"/>
      <c r="LP92" s="122"/>
      <c r="LQ92" s="122"/>
      <c r="LR92" s="122"/>
      <c r="LS92" s="122"/>
      <c r="LT92" s="122"/>
      <c r="LU92" s="122"/>
      <c r="LV92" s="122"/>
      <c r="LW92" s="122"/>
      <c r="LX92" s="122"/>
      <c r="LY92" s="122"/>
      <c r="LZ92" s="122"/>
      <c r="MA92" s="122"/>
      <c r="MB92" s="122"/>
      <c r="MC92" s="122"/>
      <c r="MD92" s="122"/>
      <c r="ME92" s="122"/>
      <c r="MF92" s="122"/>
      <c r="MG92" s="122"/>
      <c r="MH92" s="122"/>
      <c r="MI92" s="122"/>
      <c r="MJ92" s="122"/>
      <c r="MK92" s="122"/>
      <c r="ML92" s="122"/>
      <c r="MM92" s="122"/>
      <c r="MN92" s="122"/>
      <c r="MO92" s="122"/>
      <c r="MP92" s="122"/>
      <c r="MQ92" s="122"/>
      <c r="MR92" s="122"/>
      <c r="MS92" s="122"/>
      <c r="MT92" s="122"/>
      <c r="MU92" s="122"/>
      <c r="MV92" s="122"/>
      <c r="MW92" s="122"/>
      <c r="MX92" s="122"/>
      <c r="MY92" s="122"/>
      <c r="MZ92" s="122"/>
      <c r="NA92" s="122"/>
      <c r="NB92" s="122"/>
      <c r="NC92" s="122"/>
      <c r="ND92" s="122"/>
      <c r="NE92" s="122"/>
      <c r="NF92" s="122"/>
      <c r="NG92" s="122"/>
      <c r="NH92" s="122"/>
      <c r="NI92" s="122"/>
      <c r="NJ92" s="122"/>
      <c r="NK92" s="122"/>
      <c r="NL92" s="122"/>
      <c r="NM92" s="122"/>
      <c r="NN92" s="122"/>
      <c r="NO92" s="122"/>
      <c r="NP92" s="122"/>
      <c r="NQ92" s="122"/>
      <c r="NR92" s="122"/>
      <c r="NS92" s="122"/>
      <c r="NT92" s="122"/>
      <c r="NU92" s="122"/>
      <c r="NV92" s="122"/>
      <c r="NW92" s="122"/>
      <c r="NX92" s="122"/>
      <c r="NY92" s="122"/>
      <c r="NZ92" s="122"/>
      <c r="OA92" s="122"/>
      <c r="OB92" s="122"/>
      <c r="OC92" s="122"/>
      <c r="OD92" s="122"/>
      <c r="OE92" s="122"/>
      <c r="OF92" s="122"/>
      <c r="OG92" s="122"/>
      <c r="OH92" s="122"/>
      <c r="OI92" s="122"/>
      <c r="OJ92" s="122"/>
      <c r="OK92" s="122"/>
      <c r="OL92" s="122"/>
      <c r="OM92" s="122"/>
      <c r="ON92" s="122"/>
      <c r="OO92" s="122"/>
      <c r="OP92" s="122"/>
      <c r="OQ92" s="122"/>
      <c r="OR92" s="122"/>
      <c r="OS92" s="122"/>
      <c r="OT92" s="122"/>
      <c r="OU92" s="122"/>
      <c r="OV92" s="122"/>
      <c r="OW92" s="122"/>
      <c r="OX92" s="122"/>
      <c r="OY92" s="122"/>
      <c r="OZ92" s="122"/>
      <c r="PA92" s="122"/>
      <c r="PB92" s="122"/>
      <c r="PC92" s="122"/>
      <c r="PD92" s="122"/>
      <c r="PE92" s="122"/>
      <c r="PF92" s="122"/>
      <c r="PG92" s="122"/>
      <c r="PH92" s="122"/>
      <c r="PI92" s="122"/>
      <c r="PJ92" s="122"/>
      <c r="PK92" s="122"/>
      <c r="PL92" s="122"/>
      <c r="PM92" s="122"/>
      <c r="PN92" s="122"/>
      <c r="PO92" s="122"/>
      <c r="PP92" s="122"/>
      <c r="PQ92" s="122"/>
      <c r="PR92" s="122"/>
      <c r="PS92" s="122"/>
      <c r="PT92" s="122"/>
      <c r="PU92" s="122"/>
      <c r="PV92" s="122"/>
      <c r="PW92" s="122"/>
      <c r="PX92" s="122"/>
      <c r="PY92" s="122"/>
      <c r="PZ92" s="122"/>
      <c r="QA92" s="122"/>
      <c r="QB92" s="122"/>
      <c r="QC92" s="122"/>
      <c r="QD92" s="122"/>
      <c r="QE92" s="122"/>
      <c r="QF92" s="122"/>
      <c r="QG92" s="122"/>
      <c r="QH92" s="122"/>
      <c r="QI92" s="122"/>
      <c r="QJ92" s="122"/>
      <c r="QK92" s="122"/>
      <c r="QL92" s="122"/>
      <c r="QM92" s="122"/>
      <c r="QN92" s="122"/>
      <c r="QO92" s="122"/>
      <c r="QP92" s="122"/>
      <c r="QQ92" s="122"/>
      <c r="QR92" s="122"/>
      <c r="QS92" s="122"/>
      <c r="QT92" s="122"/>
      <c r="QU92" s="122"/>
      <c r="QV92" s="122"/>
      <c r="QW92" s="122"/>
      <c r="QX92" s="122"/>
      <c r="QY92" s="122"/>
      <c r="QZ92" s="122"/>
      <c r="RA92" s="122"/>
      <c r="RB92" s="122"/>
      <c r="RC92" s="122"/>
      <c r="RD92" s="122"/>
      <c r="RE92" s="122"/>
      <c r="RF92" s="122"/>
      <c r="RG92" s="122"/>
      <c r="RH92" s="122"/>
      <c r="RI92" s="122"/>
      <c r="RJ92" s="122"/>
      <c r="RK92" s="122"/>
      <c r="RL92" s="122"/>
      <c r="RM92" s="122"/>
      <c r="RN92" s="122"/>
      <c r="RO92" s="122"/>
      <c r="RP92" s="122"/>
      <c r="RQ92" s="122"/>
      <c r="RR92" s="122"/>
      <c r="RS92" s="122"/>
      <c r="RT92" s="122"/>
      <c r="RU92" s="122"/>
      <c r="RV92" s="122"/>
      <c r="RW92" s="122"/>
      <c r="RX92" s="122"/>
      <c r="RY92" s="122"/>
      <c r="RZ92" s="122"/>
      <c r="SA92" s="122"/>
      <c r="SB92" s="122"/>
      <c r="SC92" s="122"/>
      <c r="SD92" s="122"/>
      <c r="SE92" s="122"/>
      <c r="SF92" s="122"/>
      <c r="SG92" s="122"/>
      <c r="SH92" s="122"/>
      <c r="SI92" s="122"/>
      <c r="SJ92" s="122"/>
      <c r="SK92" s="122"/>
      <c r="SL92" s="122"/>
      <c r="SM92" s="122"/>
      <c r="SN92" s="122"/>
      <c r="SO92" s="122"/>
      <c r="SP92" s="122"/>
      <c r="SQ92" s="122"/>
      <c r="SR92" s="122"/>
      <c r="SS92" s="122"/>
      <c r="ST92" s="122"/>
      <c r="SU92" s="122"/>
      <c r="SV92" s="122"/>
      <c r="SW92" s="122"/>
      <c r="SX92" s="122"/>
      <c r="SY92" s="122"/>
      <c r="SZ92" s="122"/>
      <c r="TA92" s="122"/>
      <c r="TB92" s="122"/>
      <c r="TC92" s="122"/>
      <c r="TD92" s="122"/>
      <c r="TE92" s="122"/>
      <c r="TF92" s="122"/>
      <c r="TG92" s="122"/>
      <c r="TH92" s="122"/>
      <c r="TI92" s="122"/>
      <c r="TJ92" s="122"/>
      <c r="TK92" s="122"/>
      <c r="TL92" s="122"/>
      <c r="TM92" s="122"/>
      <c r="TN92" s="122"/>
      <c r="TO92" s="122"/>
      <c r="TP92" s="122"/>
      <c r="TQ92" s="122"/>
      <c r="TR92" s="122"/>
      <c r="TS92" s="122"/>
      <c r="TT92" s="122"/>
      <c r="TU92" s="122"/>
      <c r="TV92" s="122"/>
      <c r="TW92" s="122"/>
      <c r="TX92" s="122"/>
      <c r="TY92" s="122"/>
      <c r="TZ92" s="122"/>
      <c r="UA92" s="122"/>
      <c r="UB92" s="122"/>
      <c r="UC92" s="122"/>
      <c r="UD92" s="122"/>
      <c r="UE92" s="122"/>
      <c r="UF92" s="122"/>
      <c r="UG92" s="122"/>
      <c r="UH92" s="122"/>
      <c r="UI92" s="122"/>
      <c r="UJ92" s="122"/>
      <c r="UK92" s="122"/>
      <c r="UL92" s="122"/>
      <c r="UM92" s="122"/>
      <c r="UN92" s="122"/>
      <c r="UO92" s="122"/>
      <c r="UP92" s="122"/>
      <c r="UQ92" s="122"/>
      <c r="UR92" s="122"/>
      <c r="US92" s="122"/>
      <c r="UT92" s="122"/>
      <c r="UU92" s="122"/>
      <c r="UV92" s="122"/>
      <c r="UW92" s="122"/>
      <c r="UX92" s="122"/>
      <c r="UY92" s="122"/>
      <c r="UZ92" s="122"/>
      <c r="VA92" s="122"/>
      <c r="VB92" s="122"/>
      <c r="VC92" s="122"/>
      <c r="VD92" s="122"/>
      <c r="VE92" s="122"/>
      <c r="VF92" s="122"/>
      <c r="VG92" s="122"/>
      <c r="VH92" s="122"/>
      <c r="VI92" s="122"/>
      <c r="VJ92" s="122"/>
      <c r="VK92" s="122"/>
      <c r="VL92" s="122"/>
      <c r="VM92" s="122"/>
      <c r="VN92" s="122"/>
      <c r="VO92" s="122"/>
      <c r="VP92" s="122"/>
      <c r="VQ92" s="122"/>
      <c r="VR92" s="122"/>
      <c r="VS92" s="122"/>
      <c r="VT92" s="122"/>
      <c r="VU92" s="122"/>
      <c r="VV92" s="122"/>
      <c r="VW92" s="122"/>
      <c r="VX92" s="122"/>
      <c r="VY92" s="122"/>
      <c r="VZ92" s="122"/>
      <c r="WA92" s="122"/>
      <c r="WB92" s="122"/>
      <c r="WC92" s="122"/>
      <c r="WD92" s="122"/>
      <c r="WE92" s="122"/>
      <c r="WF92" s="122"/>
      <c r="WG92" s="122"/>
      <c r="WH92" s="122"/>
      <c r="WI92" s="122"/>
      <c r="WJ92" s="122"/>
      <c r="WK92" s="122"/>
      <c r="WL92" s="122"/>
      <c r="WM92" s="122"/>
      <c r="WN92" s="122"/>
      <c r="WO92" s="122"/>
      <c r="WP92" s="122"/>
      <c r="WQ92" s="122"/>
      <c r="WR92" s="122"/>
      <c r="WS92" s="122"/>
      <c r="WT92" s="122"/>
      <c r="WU92" s="122"/>
      <c r="WV92" s="122"/>
      <c r="WW92" s="122"/>
      <c r="WX92" s="122"/>
      <c r="WY92" s="122"/>
      <c r="WZ92" s="122"/>
      <c r="XA92" s="122"/>
      <c r="XB92" s="122"/>
      <c r="XC92" s="122"/>
      <c r="XD92" s="122"/>
      <c r="XE92" s="122"/>
      <c r="XF92" s="122"/>
      <c r="XG92" s="122"/>
      <c r="XH92" s="122"/>
      <c r="XI92" s="122"/>
      <c r="XJ92" s="122"/>
      <c r="XK92" s="122"/>
      <c r="XL92" s="122"/>
      <c r="XM92" s="122"/>
      <c r="XN92" s="122"/>
      <c r="XO92" s="122"/>
      <c r="XP92" s="122"/>
      <c r="XQ92" s="122"/>
      <c r="XR92" s="122"/>
      <c r="XS92" s="122"/>
      <c r="XT92" s="122"/>
      <c r="XU92" s="122"/>
      <c r="XV92" s="122"/>
      <c r="XW92" s="122"/>
      <c r="XX92" s="122"/>
      <c r="XY92" s="122"/>
      <c r="XZ92" s="122"/>
      <c r="YA92" s="122"/>
      <c r="YB92" s="122"/>
      <c r="YC92" s="122"/>
      <c r="YD92" s="122"/>
      <c r="YE92" s="122"/>
      <c r="YF92" s="122"/>
      <c r="YG92" s="122"/>
      <c r="YH92" s="122"/>
      <c r="YI92" s="122"/>
      <c r="YJ92" s="122"/>
      <c r="YK92" s="122"/>
      <c r="YL92" s="122"/>
      <c r="YM92" s="122"/>
      <c r="YN92" s="122"/>
      <c r="YO92" s="122"/>
      <c r="YP92" s="122"/>
      <c r="YQ92" s="122"/>
      <c r="YR92" s="122"/>
      <c r="YS92" s="122"/>
      <c r="YT92" s="122"/>
      <c r="YU92" s="122"/>
      <c r="YV92" s="122"/>
      <c r="YW92" s="122"/>
      <c r="YX92" s="122"/>
      <c r="YY92" s="122"/>
      <c r="YZ92" s="122"/>
      <c r="ZA92" s="122"/>
      <c r="ZB92" s="122"/>
      <c r="ZC92" s="122"/>
      <c r="ZD92" s="122"/>
      <c r="ZE92" s="122"/>
      <c r="ZF92" s="122"/>
      <c r="ZG92" s="122"/>
      <c r="ZH92" s="122"/>
      <c r="ZI92" s="122"/>
      <c r="ZJ92" s="122"/>
      <c r="ZK92" s="122"/>
      <c r="ZL92" s="122"/>
      <c r="ZM92" s="122"/>
      <c r="ZN92" s="122"/>
      <c r="ZO92" s="122"/>
      <c r="ZP92" s="122"/>
      <c r="ZQ92" s="122"/>
      <c r="ZR92" s="122"/>
      <c r="ZS92" s="122"/>
      <c r="ZT92" s="122"/>
      <c r="ZU92" s="122"/>
      <c r="ZV92" s="122"/>
      <c r="ZW92" s="122"/>
      <c r="ZX92" s="122"/>
      <c r="ZY92" s="122"/>
      <c r="ZZ92" s="122"/>
      <c r="AAA92" s="122"/>
      <c r="AAB92" s="122"/>
      <c r="AAC92" s="122"/>
      <c r="AAD92" s="122"/>
      <c r="AAE92" s="122"/>
      <c r="AAF92" s="122"/>
      <c r="AAG92" s="122"/>
      <c r="AAH92" s="122"/>
      <c r="AAI92" s="122"/>
      <c r="AAJ92" s="122"/>
      <c r="AAK92" s="122"/>
      <c r="AAL92" s="122"/>
      <c r="AAM92" s="122"/>
      <c r="AAN92" s="122"/>
      <c r="AAO92" s="122"/>
      <c r="AAP92" s="122"/>
      <c r="AAQ92" s="122"/>
      <c r="AAR92" s="122"/>
      <c r="AAS92" s="122"/>
      <c r="AAT92" s="122"/>
      <c r="AAU92" s="122"/>
      <c r="AAV92" s="122"/>
      <c r="AAW92" s="122"/>
      <c r="AAX92" s="122"/>
      <c r="AAY92" s="122"/>
      <c r="AAZ92" s="122"/>
      <c r="ABA92" s="122"/>
      <c r="ABB92" s="122"/>
      <c r="ABC92" s="122"/>
      <c r="ABD92" s="122"/>
      <c r="ABE92" s="122"/>
      <c r="ABF92" s="122"/>
      <c r="ABG92" s="122"/>
      <c r="ABH92" s="122"/>
      <c r="ABI92" s="122"/>
      <c r="ABJ92" s="122"/>
      <c r="ABK92" s="122"/>
      <c r="ABL92" s="122"/>
      <c r="ABM92" s="122"/>
      <c r="ABN92" s="122"/>
      <c r="ABO92" s="122"/>
      <c r="ABP92" s="122"/>
      <c r="ABQ92" s="122"/>
      <c r="ABR92" s="122"/>
      <c r="ABS92" s="122"/>
      <c r="ABT92" s="122"/>
      <c r="ABU92" s="122"/>
      <c r="ABV92" s="122"/>
      <c r="ABW92" s="122"/>
      <c r="ABX92" s="122"/>
      <c r="ABY92" s="122"/>
      <c r="ABZ92" s="122"/>
      <c r="ACA92" s="122"/>
      <c r="ACB92" s="122"/>
      <c r="ACC92" s="122"/>
      <c r="ACD92" s="122"/>
      <c r="ACE92" s="122"/>
      <c r="ACF92" s="122"/>
      <c r="ACG92" s="122"/>
      <c r="ACH92" s="122"/>
      <c r="ACI92" s="122"/>
      <c r="ACJ92" s="122"/>
      <c r="ACK92" s="122"/>
      <c r="ACL92" s="122"/>
      <c r="ACM92" s="122"/>
      <c r="ACN92" s="122"/>
      <c r="ACO92" s="122"/>
      <c r="ACP92" s="122"/>
      <c r="ACQ92" s="122"/>
      <c r="ACR92" s="122"/>
      <c r="ACS92" s="122"/>
      <c r="ACT92" s="122"/>
      <c r="ACU92" s="122"/>
      <c r="ACV92" s="122"/>
      <c r="ACW92" s="122"/>
      <c r="ACX92" s="122"/>
      <c r="ACY92" s="122"/>
      <c r="ACZ92" s="122"/>
      <c r="ADA92" s="122"/>
      <c r="ADB92" s="122"/>
      <c r="ADC92" s="122"/>
      <c r="ADD92" s="122"/>
      <c r="ADE92" s="122"/>
      <c r="ADF92" s="122"/>
      <c r="ADG92" s="122"/>
      <c r="ADH92" s="122"/>
      <c r="ADI92" s="122"/>
      <c r="ADJ92" s="122"/>
      <c r="ADK92" s="122"/>
      <c r="ADL92" s="122"/>
      <c r="ADM92" s="122"/>
      <c r="ADN92" s="122"/>
      <c r="ADO92" s="122"/>
      <c r="ADP92" s="122"/>
      <c r="ADQ92" s="122"/>
      <c r="ADR92" s="122"/>
      <c r="ADS92" s="122"/>
      <c r="ADT92" s="122"/>
      <c r="ADU92" s="122"/>
      <c r="ADV92" s="122"/>
      <c r="ADW92" s="122"/>
      <c r="ADX92" s="122"/>
      <c r="ADY92" s="122"/>
      <c r="ADZ92" s="122"/>
      <c r="AEA92" s="122"/>
      <c r="AEB92" s="122"/>
      <c r="AEC92" s="122"/>
      <c r="AED92" s="122"/>
      <c r="AEE92" s="122"/>
      <c r="AEF92" s="122"/>
      <c r="AEG92" s="122"/>
      <c r="AEH92" s="122"/>
      <c r="AEI92" s="122"/>
      <c r="AEJ92" s="122"/>
      <c r="AEK92" s="122"/>
      <c r="AEL92" s="122"/>
      <c r="AEM92" s="122"/>
      <c r="AEN92" s="122"/>
      <c r="AEO92" s="122"/>
      <c r="AEP92" s="122"/>
      <c r="AEQ92" s="122"/>
      <c r="AER92" s="122"/>
      <c r="AES92" s="122"/>
      <c r="AET92" s="122"/>
      <c r="AEU92" s="122"/>
      <c r="AEV92" s="122"/>
      <c r="AEW92" s="122"/>
      <c r="AEX92" s="122"/>
      <c r="AEY92" s="122"/>
      <c r="AEZ92" s="122"/>
      <c r="AFA92" s="122"/>
      <c r="AFB92" s="122"/>
      <c r="AFC92" s="122"/>
      <c r="AFD92" s="122"/>
      <c r="AFE92" s="122"/>
      <c r="AFF92" s="122"/>
      <c r="AFG92" s="122"/>
      <c r="AFH92" s="122"/>
      <c r="AFI92" s="122"/>
      <c r="AFJ92" s="122"/>
      <c r="AFK92" s="122"/>
      <c r="AFL92" s="122"/>
      <c r="AFM92" s="122"/>
      <c r="AFN92" s="122"/>
      <c r="AFO92" s="122"/>
      <c r="AFP92" s="122"/>
      <c r="AFQ92" s="122"/>
      <c r="AFR92" s="122"/>
      <c r="AFS92" s="122"/>
      <c r="AFT92" s="122"/>
      <c r="AFU92" s="122"/>
      <c r="AFV92" s="122"/>
      <c r="AFW92" s="122"/>
      <c r="AFX92" s="122"/>
      <c r="AFY92" s="122"/>
      <c r="AFZ92" s="122"/>
      <c r="AGA92" s="122"/>
      <c r="AGB92" s="122"/>
      <c r="AGC92" s="122"/>
      <c r="AGD92" s="122"/>
      <c r="AGE92" s="122"/>
      <c r="AGF92" s="122"/>
      <c r="AGG92" s="122"/>
      <c r="AGH92" s="122"/>
      <c r="AGI92" s="122"/>
      <c r="AGJ92" s="122"/>
      <c r="AGK92" s="122"/>
      <c r="AGL92" s="122"/>
      <c r="AGM92" s="122"/>
      <c r="AGN92" s="122"/>
      <c r="AGO92" s="122"/>
      <c r="AGP92" s="122"/>
      <c r="AGQ92" s="122"/>
      <c r="AGR92" s="122"/>
      <c r="AGS92" s="122"/>
      <c r="AGT92" s="122"/>
      <c r="AGU92" s="122"/>
      <c r="AGV92" s="122"/>
      <c r="AGW92" s="122"/>
      <c r="AGX92" s="122"/>
      <c r="AGY92" s="122"/>
      <c r="AGZ92" s="122"/>
      <c r="AHA92" s="122"/>
      <c r="AHB92" s="122"/>
      <c r="AHC92" s="122"/>
      <c r="AHD92" s="122"/>
      <c r="AHE92" s="122"/>
      <c r="AHF92" s="122"/>
      <c r="AHG92" s="122"/>
      <c r="AHH92" s="122"/>
      <c r="AHI92" s="122"/>
      <c r="AHJ92" s="122"/>
      <c r="AHK92" s="122"/>
      <c r="AHL92" s="122"/>
      <c r="AHM92" s="122"/>
      <c r="AHN92" s="122"/>
      <c r="AHO92" s="122"/>
      <c r="AHP92" s="122"/>
      <c r="AHQ92" s="122"/>
      <c r="AHR92" s="122"/>
      <c r="AHS92" s="122"/>
      <c r="AHT92" s="122"/>
      <c r="AHU92" s="122"/>
      <c r="AHV92" s="122"/>
      <c r="AHW92" s="122"/>
      <c r="AHX92" s="122"/>
      <c r="AHY92" s="122"/>
      <c r="AHZ92" s="122"/>
      <c r="AIA92" s="122"/>
      <c r="AIB92" s="122"/>
      <c r="AIC92" s="122"/>
      <c r="AID92" s="122"/>
      <c r="AIE92" s="122"/>
      <c r="AIF92" s="122"/>
      <c r="AIG92" s="122"/>
      <c r="AIH92" s="122"/>
      <c r="AII92" s="122"/>
      <c r="AIJ92" s="122"/>
      <c r="AIK92" s="122"/>
      <c r="AIL92" s="122"/>
      <c r="AIM92" s="122"/>
      <c r="AIN92" s="122"/>
      <c r="AIO92" s="122"/>
      <c r="AIP92" s="122"/>
      <c r="AIQ92" s="122"/>
      <c r="AIR92" s="122"/>
      <c r="AIS92" s="122"/>
      <c r="AIT92" s="122"/>
      <c r="AIU92" s="122"/>
      <c r="AIV92" s="122"/>
      <c r="AIW92" s="122"/>
      <c r="AIX92" s="122"/>
      <c r="AIY92" s="122"/>
      <c r="AIZ92" s="122"/>
      <c r="AJA92" s="122"/>
      <c r="AJB92" s="122"/>
      <c r="AJC92" s="122"/>
      <c r="AJD92" s="122"/>
      <c r="AJE92" s="122"/>
      <c r="AJF92" s="122"/>
      <c r="AJG92" s="122"/>
      <c r="AJH92" s="122"/>
      <c r="AJI92" s="122"/>
      <c r="AJJ92" s="122"/>
      <c r="AJK92" s="122"/>
      <c r="AJL92" s="122"/>
      <c r="AJM92" s="122"/>
      <c r="AJN92" s="122"/>
      <c r="AJO92" s="122"/>
      <c r="AJP92" s="122"/>
      <c r="AJQ92" s="122"/>
      <c r="AJR92" s="122"/>
      <c r="AJS92" s="122"/>
      <c r="AJT92" s="122"/>
      <c r="AJU92" s="122"/>
      <c r="AJV92" s="122"/>
      <c r="AJW92" s="122"/>
      <c r="AJX92" s="122"/>
      <c r="AJY92" s="122"/>
      <c r="AJZ92" s="122"/>
      <c r="AKA92" s="122"/>
      <c r="AKB92" s="122"/>
      <c r="AKC92" s="122"/>
      <c r="AKD92" s="122"/>
      <c r="AKE92" s="122"/>
      <c r="AKF92" s="122"/>
      <c r="AKG92" s="122"/>
      <c r="AKH92" s="122"/>
      <c r="AKI92" s="122"/>
      <c r="AKJ92" s="122"/>
      <c r="AKK92" s="122"/>
      <c r="AKL92" s="122"/>
      <c r="AKM92" s="122"/>
      <c r="AKN92" s="122"/>
      <c r="AKO92" s="122"/>
      <c r="AKP92" s="122"/>
      <c r="AKQ92" s="122"/>
      <c r="AKR92" s="122"/>
      <c r="AKS92" s="122"/>
      <c r="AKT92" s="122"/>
      <c r="AKU92" s="122"/>
      <c r="AKV92" s="122"/>
      <c r="AKW92" s="122"/>
      <c r="AKX92" s="122"/>
      <c r="AKY92" s="122"/>
      <c r="AKZ92" s="122"/>
      <c r="ALA92" s="122"/>
      <c r="ALB92" s="122"/>
      <c r="ALC92" s="122"/>
      <c r="ALD92" s="122"/>
      <c r="ALE92" s="122"/>
      <c r="ALF92" s="122"/>
      <c r="ALG92" s="122"/>
      <c r="ALH92" s="122"/>
      <c r="ALI92" s="122"/>
      <c r="ALJ92" s="122"/>
      <c r="ALK92" s="122"/>
      <c r="ALL92" s="122"/>
      <c r="ALM92" s="122"/>
      <c r="ALN92" s="122"/>
      <c r="ALO92" s="122"/>
      <c r="ALP92" s="122"/>
      <c r="ALQ92" s="122"/>
      <c r="ALR92" s="122"/>
      <c r="ALS92" s="122"/>
      <c r="ALT92" s="122"/>
      <c r="ALU92" s="122"/>
      <c r="ALV92" s="122"/>
      <c r="ALW92" s="122"/>
      <c r="ALX92" s="122"/>
      <c r="ALY92" s="122"/>
      <c r="ALZ92" s="122"/>
      <c r="AMA92" s="122"/>
      <c r="AMB92" s="122"/>
      <c r="AMC92" s="122"/>
      <c r="AMD92" s="122"/>
      <c r="AME92" s="122"/>
      <c r="AMF92" s="122"/>
      <c r="AMG92" s="122"/>
      <c r="AMH92" s="122"/>
      <c r="AMI92" s="122"/>
      <c r="AMJ92" s="122"/>
      <c r="AMK92" s="122"/>
      <c r="AML92" s="122"/>
      <c r="AMM92" s="122"/>
      <c r="AMN92" s="122"/>
      <c r="AMO92" s="122"/>
      <c r="AMP92" s="122"/>
      <c r="AMQ92" s="122"/>
      <c r="AMR92" s="122"/>
      <c r="AMS92" s="122"/>
      <c r="AMT92" s="122"/>
      <c r="AMU92" s="122"/>
      <c r="AMV92" s="122"/>
      <c r="AMW92" s="122"/>
      <c r="AMX92" s="122"/>
      <c r="AMY92" s="122"/>
      <c r="AMZ92" s="122"/>
      <c r="ANA92" s="122"/>
      <c r="ANB92" s="122"/>
      <c r="ANC92" s="122"/>
      <c r="AND92" s="122"/>
      <c r="ANE92" s="122"/>
      <c r="ANF92" s="122"/>
      <c r="ANG92" s="122"/>
      <c r="ANH92" s="122"/>
      <c r="ANI92" s="122"/>
      <c r="ANJ92" s="122"/>
      <c r="ANK92" s="122"/>
      <c r="ANL92" s="122"/>
      <c r="ANM92" s="122"/>
      <c r="ANN92" s="122"/>
      <c r="ANO92" s="122"/>
      <c r="ANP92" s="122"/>
      <c r="ANQ92" s="122"/>
      <c r="ANR92" s="122"/>
      <c r="ANS92" s="122"/>
      <c r="ANT92" s="122"/>
      <c r="ANU92" s="122"/>
      <c r="ANV92" s="122"/>
      <c r="ANW92" s="122"/>
      <c r="ANX92" s="122"/>
      <c r="ANY92" s="122"/>
      <c r="ANZ92" s="122"/>
      <c r="AOA92" s="122"/>
      <c r="AOB92" s="122"/>
      <c r="AOC92" s="122"/>
      <c r="AOD92" s="122"/>
      <c r="AOE92" s="122"/>
      <c r="AOF92" s="122"/>
      <c r="AOG92" s="122"/>
      <c r="AOH92" s="122"/>
      <c r="AOI92" s="122"/>
      <c r="AOJ92" s="122"/>
      <c r="AOK92" s="122"/>
      <c r="AOL92" s="122"/>
      <c r="AOM92" s="122"/>
      <c r="AON92" s="122"/>
      <c r="AOO92" s="122"/>
      <c r="AOP92" s="122"/>
      <c r="AOQ92" s="122"/>
      <c r="AOR92" s="122"/>
      <c r="AOS92" s="122"/>
      <c r="AOT92" s="122"/>
      <c r="AOU92" s="122"/>
      <c r="AOV92" s="122"/>
      <c r="AOW92" s="122"/>
      <c r="AOX92" s="122"/>
      <c r="AOY92" s="122"/>
      <c r="AOZ92" s="122"/>
      <c r="APA92" s="122"/>
      <c r="APB92" s="122"/>
      <c r="APC92" s="122"/>
      <c r="APD92" s="122"/>
      <c r="APE92" s="122"/>
      <c r="APF92" s="122"/>
      <c r="APG92" s="122"/>
      <c r="APH92" s="122"/>
      <c r="API92" s="122"/>
      <c r="APJ92" s="122"/>
      <c r="APK92" s="122"/>
      <c r="APL92" s="122"/>
      <c r="APM92" s="122"/>
      <c r="APN92" s="122"/>
      <c r="APO92" s="122"/>
      <c r="APP92" s="122"/>
      <c r="APQ92" s="122"/>
      <c r="APR92" s="122"/>
      <c r="APS92" s="122"/>
      <c r="APT92" s="122"/>
      <c r="APU92" s="122"/>
      <c r="APV92" s="122"/>
      <c r="APW92" s="122"/>
      <c r="APX92" s="122"/>
      <c r="APY92" s="122"/>
      <c r="APZ92" s="122"/>
      <c r="AQA92" s="122"/>
      <c r="AQB92" s="122"/>
      <c r="AQC92" s="122"/>
      <c r="AQD92" s="122"/>
      <c r="AQE92" s="122"/>
      <c r="AQF92" s="122"/>
      <c r="AQG92" s="122"/>
      <c r="AQH92" s="122"/>
      <c r="AQI92" s="122"/>
      <c r="AQJ92" s="122"/>
      <c r="AQK92" s="122"/>
      <c r="AQL92" s="122"/>
      <c r="AQM92" s="122"/>
      <c r="AQN92" s="122"/>
      <c r="AQO92" s="122"/>
      <c r="AQP92" s="122"/>
      <c r="AQQ92" s="122"/>
      <c r="AQR92" s="122"/>
      <c r="AQS92" s="122"/>
      <c r="AQT92" s="122"/>
      <c r="AQU92" s="122"/>
      <c r="AQV92" s="122"/>
      <c r="AQW92" s="122"/>
      <c r="AQX92" s="122"/>
      <c r="AQY92" s="122"/>
      <c r="AQZ92" s="122"/>
      <c r="ARA92" s="122"/>
      <c r="ARB92" s="122"/>
      <c r="ARC92" s="122"/>
      <c r="ARD92" s="122"/>
      <c r="ARE92" s="122"/>
      <c r="ARF92" s="122"/>
      <c r="ARG92" s="122"/>
      <c r="ARH92" s="122"/>
      <c r="ARI92" s="122"/>
      <c r="ARJ92" s="122"/>
      <c r="ARK92" s="122"/>
      <c r="ARL92" s="122"/>
      <c r="ARM92" s="122"/>
      <c r="ARN92" s="122"/>
      <c r="ARO92" s="122"/>
      <c r="ARP92" s="122"/>
      <c r="ARQ92" s="122"/>
      <c r="ARR92" s="122"/>
      <c r="ARS92" s="122"/>
      <c r="ART92" s="122"/>
      <c r="ARU92" s="122"/>
      <c r="ARV92" s="122"/>
      <c r="ARW92" s="122"/>
      <c r="ARX92" s="122"/>
      <c r="ARY92" s="122"/>
      <c r="ARZ92" s="122"/>
      <c r="ASA92" s="122"/>
      <c r="ASB92" s="122"/>
      <c r="ASC92" s="122"/>
      <c r="ASD92" s="122"/>
      <c r="ASE92" s="122"/>
      <c r="ASF92" s="122"/>
      <c r="ASG92" s="122"/>
      <c r="ASH92" s="122"/>
      <c r="ASI92" s="122"/>
      <c r="ASJ92" s="122"/>
      <c r="ASK92" s="122"/>
      <c r="ASL92" s="122"/>
      <c r="ASM92" s="122"/>
      <c r="ASN92" s="122"/>
      <c r="ASO92" s="122"/>
      <c r="ASP92" s="122"/>
      <c r="ASQ92" s="122"/>
      <c r="ASR92" s="122"/>
      <c r="ASS92" s="122"/>
      <c r="AST92" s="122"/>
      <c r="ASU92" s="122"/>
      <c r="ASV92" s="122"/>
      <c r="ASW92" s="122"/>
      <c r="ASX92" s="122"/>
      <c r="ASY92" s="122"/>
      <c r="ASZ92" s="122"/>
      <c r="ATA92" s="122"/>
      <c r="ATB92" s="122"/>
      <c r="ATC92" s="122"/>
      <c r="ATD92" s="122"/>
      <c r="ATE92" s="122"/>
      <c r="ATF92" s="122"/>
      <c r="ATG92" s="122"/>
      <c r="ATH92" s="122"/>
      <c r="ATI92" s="122"/>
      <c r="ATJ92" s="122"/>
      <c r="ATK92" s="122"/>
      <c r="ATL92" s="122"/>
      <c r="ATM92" s="122"/>
      <c r="ATN92" s="122"/>
      <c r="ATO92" s="122"/>
      <c r="ATP92" s="122"/>
      <c r="ATQ92" s="122"/>
      <c r="ATR92" s="122"/>
      <c r="ATS92" s="122"/>
      <c r="ATT92" s="122"/>
      <c r="ATU92" s="122"/>
      <c r="ATV92" s="122"/>
      <c r="ATW92" s="122"/>
      <c r="ATX92" s="122"/>
      <c r="ATY92" s="122"/>
      <c r="ATZ92" s="122"/>
      <c r="AUA92" s="122"/>
      <c r="AUB92" s="122"/>
      <c r="AUC92" s="122"/>
      <c r="AUD92" s="122"/>
      <c r="AUE92" s="122"/>
      <c r="AUF92" s="122"/>
      <c r="AUG92" s="122"/>
      <c r="AUH92" s="122"/>
      <c r="AUI92" s="122"/>
      <c r="AUJ92" s="122"/>
      <c r="AUK92" s="122"/>
      <c r="AUL92" s="122"/>
      <c r="AUM92" s="122"/>
      <c r="AUN92" s="122"/>
      <c r="AUO92" s="122"/>
      <c r="AUP92" s="122"/>
      <c r="AUQ92" s="122"/>
      <c r="AUR92" s="122"/>
      <c r="AUS92" s="122"/>
      <c r="AUT92" s="122"/>
      <c r="AUU92" s="122"/>
      <c r="AUV92" s="122"/>
      <c r="AUW92" s="122"/>
      <c r="AUX92" s="122"/>
      <c r="AUY92" s="122"/>
      <c r="AUZ92" s="122"/>
      <c r="AVA92" s="122"/>
      <c r="AVB92" s="122"/>
      <c r="AVC92" s="122"/>
      <c r="AVD92" s="122"/>
      <c r="AVE92" s="122"/>
      <c r="AVF92" s="122"/>
      <c r="AVG92" s="122"/>
      <c r="AVH92" s="122"/>
      <c r="AVI92" s="122"/>
      <c r="AVJ92" s="122"/>
      <c r="AVK92" s="122"/>
      <c r="AVL92" s="122"/>
      <c r="AVM92" s="122"/>
      <c r="AVN92" s="122"/>
      <c r="AVO92" s="122"/>
      <c r="AVP92" s="122"/>
      <c r="AVQ92" s="122"/>
      <c r="AVR92" s="122"/>
      <c r="AVS92" s="122"/>
      <c r="AVT92" s="122"/>
      <c r="AVU92" s="122"/>
      <c r="AVV92" s="122"/>
      <c r="AVW92" s="122"/>
      <c r="AVX92" s="122"/>
      <c r="AVY92" s="122"/>
      <c r="AVZ92" s="122"/>
      <c r="AWA92" s="122"/>
      <c r="AWB92" s="122"/>
      <c r="AWC92" s="122"/>
      <c r="AWD92" s="122"/>
      <c r="AWE92" s="122"/>
      <c r="AWF92" s="122"/>
      <c r="AWG92" s="122"/>
      <c r="AWH92" s="122"/>
      <c r="AWI92" s="122"/>
      <c r="AWJ92" s="122"/>
      <c r="AWK92" s="122"/>
      <c r="AWL92" s="122"/>
      <c r="AWM92" s="122"/>
      <c r="AWN92" s="122"/>
      <c r="AWO92" s="122"/>
      <c r="AWP92" s="122"/>
      <c r="AWQ92" s="122"/>
      <c r="AWR92" s="122"/>
      <c r="AWS92" s="122"/>
      <c r="AWT92" s="122"/>
      <c r="AWU92" s="122"/>
      <c r="AWV92" s="122"/>
      <c r="AWW92" s="122"/>
      <c r="AWX92" s="122"/>
      <c r="AWY92" s="122"/>
      <c r="AWZ92" s="122"/>
      <c r="AXA92" s="122"/>
      <c r="AXB92" s="122"/>
      <c r="AXC92" s="122"/>
      <c r="AXD92" s="122"/>
      <c r="AXE92" s="122"/>
      <c r="AXF92" s="122"/>
      <c r="AXG92" s="122"/>
      <c r="AXH92" s="122"/>
      <c r="AXI92" s="122"/>
      <c r="AXJ92" s="122"/>
      <c r="AXK92" s="122"/>
      <c r="AXL92" s="122"/>
      <c r="AXM92" s="122"/>
      <c r="AXN92" s="122"/>
      <c r="AXO92" s="122"/>
      <c r="AXP92" s="122"/>
      <c r="AXQ92" s="122"/>
      <c r="AXR92" s="122"/>
      <c r="AXS92" s="122"/>
      <c r="AXT92" s="122"/>
      <c r="AXU92" s="122"/>
      <c r="AXV92" s="122"/>
      <c r="AXW92" s="122"/>
      <c r="AXX92" s="122"/>
      <c r="AXY92" s="122"/>
      <c r="AXZ92" s="122"/>
      <c r="AYA92" s="122"/>
      <c r="AYB92" s="122"/>
      <c r="AYC92" s="122"/>
      <c r="AYD92" s="122"/>
      <c r="AYE92" s="122"/>
      <c r="AYF92" s="122"/>
      <c r="AYG92" s="122"/>
      <c r="AYH92" s="122"/>
      <c r="AYI92" s="122"/>
      <c r="AYJ92" s="122"/>
      <c r="AYK92" s="122"/>
      <c r="AYL92" s="122"/>
      <c r="AYM92" s="122"/>
      <c r="AYN92" s="122"/>
      <c r="AYO92" s="122"/>
      <c r="AYP92" s="122"/>
      <c r="AYQ92" s="122"/>
      <c r="AYR92" s="122"/>
      <c r="AYS92" s="122"/>
      <c r="AYT92" s="122"/>
      <c r="AYU92" s="122"/>
      <c r="AYV92" s="122"/>
      <c r="AYW92" s="122"/>
      <c r="AYX92" s="122"/>
      <c r="AYY92" s="122"/>
      <c r="AYZ92" s="122"/>
      <c r="AZA92" s="122"/>
      <c r="AZB92" s="122"/>
      <c r="AZC92" s="122"/>
      <c r="AZD92" s="122"/>
      <c r="AZE92" s="122"/>
      <c r="AZF92" s="122"/>
      <c r="AZG92" s="122"/>
      <c r="AZH92" s="122"/>
      <c r="AZI92" s="122"/>
      <c r="AZJ92" s="122"/>
      <c r="AZK92" s="122"/>
      <c r="AZL92" s="122"/>
      <c r="AZM92" s="122"/>
      <c r="AZN92" s="122"/>
      <c r="AZO92" s="122"/>
      <c r="AZP92" s="122"/>
      <c r="AZQ92" s="122"/>
      <c r="AZR92" s="122"/>
      <c r="AZS92" s="122"/>
      <c r="AZT92" s="122"/>
      <c r="AZU92" s="122"/>
      <c r="AZV92" s="122"/>
      <c r="AZW92" s="122"/>
      <c r="AZX92" s="122"/>
      <c r="AZY92" s="122"/>
      <c r="AZZ92" s="122"/>
      <c r="BAA92" s="122"/>
      <c r="BAB92" s="122"/>
      <c r="BAC92" s="122"/>
      <c r="BAD92" s="122"/>
      <c r="BAE92" s="122"/>
      <c r="BAF92" s="122"/>
      <c r="BAG92" s="122"/>
      <c r="BAH92" s="122"/>
      <c r="BAI92" s="122"/>
      <c r="BAJ92" s="122"/>
      <c r="BAK92" s="122"/>
      <c r="BAL92" s="122"/>
      <c r="BAM92" s="122"/>
      <c r="BAN92" s="122"/>
      <c r="BAO92" s="122"/>
      <c r="BAP92" s="122"/>
      <c r="BAQ92" s="122"/>
      <c r="BAR92" s="122"/>
      <c r="BAS92" s="122"/>
      <c r="BAT92" s="122"/>
      <c r="BAU92" s="122"/>
      <c r="BAV92" s="122"/>
      <c r="BAW92" s="122"/>
      <c r="BAX92" s="122"/>
      <c r="BAY92" s="122"/>
      <c r="BAZ92" s="122"/>
      <c r="BBA92" s="122"/>
      <c r="BBB92" s="122"/>
      <c r="BBC92" s="122"/>
      <c r="BBD92" s="122"/>
      <c r="BBE92" s="122"/>
      <c r="BBF92" s="122"/>
      <c r="BBG92" s="122"/>
      <c r="BBH92" s="122"/>
      <c r="BBI92" s="122"/>
      <c r="BBJ92" s="122"/>
      <c r="BBK92" s="122"/>
      <c r="BBL92" s="122"/>
      <c r="BBM92" s="122"/>
      <c r="BBN92" s="122"/>
      <c r="BBO92" s="122"/>
      <c r="BBP92" s="122"/>
      <c r="BBQ92" s="122"/>
      <c r="BBR92" s="122"/>
      <c r="BBS92" s="122"/>
      <c r="BBT92" s="122"/>
      <c r="BBU92" s="122"/>
      <c r="BBV92" s="122"/>
      <c r="BBW92" s="122"/>
      <c r="BBX92" s="122"/>
      <c r="BBY92" s="122"/>
      <c r="BBZ92" s="122"/>
      <c r="BCA92" s="122"/>
      <c r="BCB92" s="122"/>
      <c r="BCC92" s="122"/>
      <c r="BCD92" s="122"/>
      <c r="BCE92" s="122"/>
      <c r="BCF92" s="122"/>
      <c r="BCG92" s="122"/>
      <c r="BCH92" s="122"/>
      <c r="BCI92" s="122"/>
      <c r="BCJ92" s="122"/>
      <c r="BCK92" s="122"/>
      <c r="BCL92" s="122"/>
      <c r="BCM92" s="122"/>
      <c r="BCN92" s="122"/>
      <c r="BCO92" s="122"/>
      <c r="BCP92" s="122"/>
      <c r="BCQ92" s="122"/>
      <c r="BCR92" s="122"/>
      <c r="BCS92" s="122"/>
      <c r="BCT92" s="122"/>
      <c r="BCU92" s="122"/>
      <c r="BCV92" s="122"/>
      <c r="BCW92" s="122"/>
      <c r="BCX92" s="122"/>
      <c r="BCY92" s="122"/>
      <c r="BCZ92" s="122"/>
      <c r="BDA92" s="122"/>
      <c r="BDB92" s="122"/>
      <c r="BDC92" s="122"/>
      <c r="BDD92" s="122"/>
      <c r="BDE92" s="122"/>
      <c r="BDF92" s="122"/>
      <c r="BDG92" s="122"/>
      <c r="BDH92" s="122"/>
      <c r="BDI92" s="122"/>
      <c r="BDJ92" s="122"/>
      <c r="BDK92" s="122"/>
      <c r="BDL92" s="122"/>
      <c r="BDM92" s="122"/>
      <c r="BDN92" s="122"/>
      <c r="BDO92" s="122"/>
      <c r="BDP92" s="122"/>
      <c r="BDQ92" s="122"/>
      <c r="BDR92" s="122"/>
      <c r="BDS92" s="122"/>
      <c r="BDT92" s="122"/>
      <c r="BDU92" s="122"/>
      <c r="BDV92" s="122"/>
      <c r="BDW92" s="122"/>
      <c r="BDX92" s="122"/>
      <c r="BDY92" s="122"/>
      <c r="BDZ92" s="122"/>
      <c r="BEA92" s="122"/>
      <c r="BEB92" s="122"/>
      <c r="BEC92" s="122"/>
      <c r="BED92" s="122"/>
      <c r="BEE92" s="122"/>
      <c r="BEF92" s="122"/>
      <c r="BEG92" s="122"/>
      <c r="BEH92" s="122"/>
      <c r="BEI92" s="122"/>
      <c r="BEJ92" s="122"/>
      <c r="BEK92" s="122"/>
      <c r="BEL92" s="122"/>
      <c r="BEM92" s="122"/>
      <c r="BEN92" s="122"/>
      <c r="BEO92" s="122"/>
      <c r="BEP92" s="122"/>
      <c r="BEQ92" s="122"/>
      <c r="BER92" s="122"/>
      <c r="BES92" s="122"/>
      <c r="BET92" s="122"/>
      <c r="BEU92" s="122"/>
      <c r="BEV92" s="122"/>
      <c r="BEW92" s="122"/>
      <c r="BEX92" s="122"/>
      <c r="BEY92" s="122"/>
      <c r="BEZ92" s="122"/>
      <c r="BFA92" s="122"/>
      <c r="BFB92" s="122"/>
      <c r="BFC92" s="122"/>
      <c r="BFD92" s="122"/>
      <c r="BFE92" s="122"/>
      <c r="BFF92" s="122"/>
      <c r="BFG92" s="122"/>
      <c r="BFH92" s="122"/>
      <c r="BFI92" s="122"/>
      <c r="BFJ92" s="122"/>
      <c r="BFK92" s="122"/>
      <c r="BFL92" s="122"/>
      <c r="BFM92" s="122"/>
      <c r="BFN92" s="122"/>
      <c r="BFO92" s="122"/>
      <c r="BFP92" s="122"/>
      <c r="BFQ92" s="122"/>
      <c r="BFR92" s="122"/>
      <c r="BFS92" s="122"/>
      <c r="BFT92" s="122"/>
      <c r="BFU92" s="122"/>
      <c r="BFV92" s="122"/>
      <c r="BFW92" s="122"/>
      <c r="BFX92" s="122"/>
      <c r="BFY92" s="122"/>
      <c r="BFZ92" s="122"/>
      <c r="BGA92" s="122"/>
      <c r="BGB92" s="122"/>
      <c r="BGC92" s="122"/>
      <c r="BGD92" s="122"/>
      <c r="BGE92" s="122"/>
      <c r="BGF92" s="122"/>
      <c r="BGG92" s="122"/>
      <c r="BGH92" s="122"/>
      <c r="BGI92" s="122"/>
      <c r="BGJ92" s="122"/>
      <c r="BGK92" s="122"/>
      <c r="BGL92" s="122"/>
      <c r="BGM92" s="122"/>
      <c r="BGN92" s="122"/>
      <c r="BGO92" s="122"/>
      <c r="BGP92" s="122"/>
      <c r="BGQ92" s="122"/>
      <c r="BGR92" s="122"/>
      <c r="BGS92" s="122"/>
      <c r="BGT92" s="122"/>
      <c r="BGU92" s="122"/>
      <c r="BGV92" s="122"/>
      <c r="BGW92" s="122"/>
      <c r="BGX92" s="122"/>
      <c r="BGY92" s="122"/>
      <c r="BGZ92" s="122"/>
      <c r="BHA92" s="122"/>
      <c r="BHB92" s="122"/>
      <c r="BHC92" s="122"/>
      <c r="BHD92" s="122"/>
      <c r="BHE92" s="122"/>
      <c r="BHF92" s="122"/>
      <c r="BHG92" s="122"/>
      <c r="BHH92" s="122"/>
      <c r="BHI92" s="122"/>
      <c r="BHJ92" s="122"/>
      <c r="BHK92" s="122"/>
      <c r="BHL92" s="122"/>
      <c r="BHM92" s="122"/>
      <c r="BHN92" s="122"/>
      <c r="BHO92" s="122"/>
      <c r="BHP92" s="122"/>
      <c r="BHQ92" s="122"/>
      <c r="BHR92" s="122"/>
      <c r="BHS92" s="122"/>
      <c r="BHT92" s="122"/>
      <c r="BHU92" s="122"/>
      <c r="BHV92" s="122"/>
      <c r="BHW92" s="122"/>
      <c r="BHX92" s="122"/>
      <c r="BHY92" s="122"/>
      <c r="BHZ92" s="122"/>
      <c r="BIA92" s="122"/>
      <c r="BIB92" s="122"/>
      <c r="BIC92" s="122"/>
      <c r="BID92" s="122"/>
      <c r="BIE92" s="122"/>
      <c r="BIF92" s="122"/>
      <c r="BIG92" s="122"/>
      <c r="BIH92" s="122"/>
      <c r="BII92" s="122"/>
      <c r="BIJ92" s="122"/>
      <c r="BIK92" s="122"/>
      <c r="BIL92" s="122"/>
      <c r="BIM92" s="122"/>
      <c r="BIN92" s="122"/>
      <c r="BIO92" s="122"/>
      <c r="BIP92" s="122"/>
      <c r="BIQ92" s="122"/>
      <c r="BIR92" s="122"/>
      <c r="BIS92" s="122"/>
      <c r="BIT92" s="122"/>
      <c r="BIU92" s="122"/>
      <c r="BIV92" s="122"/>
      <c r="BIW92" s="122"/>
      <c r="BIX92" s="122"/>
      <c r="BIY92" s="122"/>
      <c r="BIZ92" s="122"/>
      <c r="BJA92" s="122"/>
      <c r="BJB92" s="122"/>
      <c r="BJC92" s="122"/>
      <c r="BJD92" s="122"/>
      <c r="BJE92" s="122"/>
      <c r="BJF92" s="122"/>
      <c r="BJG92" s="122"/>
      <c r="BJH92" s="122"/>
      <c r="BJI92" s="122"/>
      <c r="BJJ92" s="122"/>
      <c r="BJK92" s="122"/>
      <c r="BJL92" s="122"/>
      <c r="BJM92" s="122"/>
      <c r="BJN92" s="122"/>
      <c r="BJO92" s="122"/>
      <c r="BJP92" s="122"/>
      <c r="BJQ92" s="122"/>
      <c r="BJR92" s="122"/>
      <c r="BJS92" s="122"/>
      <c r="BJT92" s="122"/>
      <c r="BJU92" s="122"/>
      <c r="BJV92" s="122"/>
      <c r="BJW92" s="122"/>
      <c r="BJX92" s="122"/>
      <c r="BJY92" s="122"/>
      <c r="BJZ92" s="122"/>
      <c r="BKA92" s="122"/>
      <c r="BKB92" s="122"/>
      <c r="BKC92" s="122"/>
      <c r="BKD92" s="122"/>
      <c r="BKE92" s="122"/>
      <c r="BKF92" s="122"/>
      <c r="BKG92" s="122"/>
      <c r="BKH92" s="122"/>
      <c r="BKI92" s="122"/>
      <c r="BKJ92" s="122"/>
      <c r="BKK92" s="122"/>
      <c r="BKL92" s="122"/>
      <c r="BKM92" s="122"/>
      <c r="BKN92" s="122"/>
      <c r="BKO92" s="122"/>
      <c r="BKP92" s="122"/>
      <c r="BKQ92" s="122"/>
      <c r="BKR92" s="122"/>
      <c r="BKS92" s="122"/>
      <c r="BKT92" s="122"/>
      <c r="BKU92" s="122"/>
      <c r="BKV92" s="122"/>
      <c r="BKW92" s="122"/>
      <c r="BKX92" s="122"/>
      <c r="BKY92" s="122"/>
      <c r="BKZ92" s="122"/>
      <c r="BLA92" s="122"/>
      <c r="BLB92" s="122"/>
      <c r="BLC92" s="122"/>
      <c r="BLD92" s="122"/>
      <c r="BLE92" s="122"/>
      <c r="BLF92" s="122"/>
      <c r="BLG92" s="122"/>
      <c r="BLH92" s="122"/>
      <c r="BLI92" s="122"/>
      <c r="BLJ92" s="122"/>
      <c r="BLK92" s="122"/>
      <c r="BLL92" s="122"/>
      <c r="BLM92" s="122"/>
      <c r="BLN92" s="122"/>
      <c r="BLO92" s="122"/>
      <c r="BLP92" s="122"/>
      <c r="BLQ92" s="122"/>
      <c r="BLR92" s="122"/>
      <c r="BLS92" s="122"/>
      <c r="BLT92" s="122"/>
      <c r="BLU92" s="122"/>
      <c r="BLV92" s="122"/>
      <c r="BLW92" s="122"/>
      <c r="BLX92" s="122"/>
      <c r="BLY92" s="122"/>
      <c r="BLZ92" s="122"/>
      <c r="BMA92" s="122"/>
      <c r="BMB92" s="122"/>
      <c r="BMC92" s="122"/>
      <c r="BMD92" s="122"/>
      <c r="BME92" s="122"/>
      <c r="BMF92" s="122"/>
      <c r="BMG92" s="122"/>
      <c r="BMH92" s="122"/>
      <c r="BMI92" s="122"/>
      <c r="BMJ92" s="122"/>
      <c r="BMK92" s="122"/>
      <c r="BML92" s="122"/>
      <c r="BMM92" s="122"/>
      <c r="BMN92" s="122"/>
      <c r="BMO92" s="122"/>
      <c r="BMP92" s="122"/>
      <c r="BMQ92" s="122"/>
      <c r="BMR92" s="122"/>
      <c r="BMS92" s="122"/>
      <c r="BMT92" s="122"/>
      <c r="BMU92" s="122"/>
      <c r="BMV92" s="122"/>
      <c r="BMW92" s="122"/>
      <c r="BMX92" s="122"/>
      <c r="BMY92" s="122"/>
      <c r="BMZ92" s="122"/>
      <c r="BNA92" s="122"/>
      <c r="BNB92" s="122"/>
      <c r="BNC92" s="122"/>
      <c r="BND92" s="122"/>
      <c r="BNE92" s="122"/>
      <c r="BNF92" s="122"/>
      <c r="BNG92" s="122"/>
      <c r="BNH92" s="122"/>
      <c r="BNI92" s="122"/>
      <c r="BNJ92" s="122"/>
      <c r="BNK92" s="122"/>
      <c r="BNL92" s="122"/>
      <c r="BNM92" s="122"/>
      <c r="BNN92" s="122"/>
      <c r="BNO92" s="122"/>
      <c r="BNP92" s="122"/>
      <c r="BNQ92" s="122"/>
      <c r="BNR92" s="122"/>
      <c r="BNS92" s="122"/>
      <c r="BNT92" s="122"/>
      <c r="BNU92" s="122"/>
      <c r="BNV92" s="122"/>
      <c r="BNW92" s="122"/>
      <c r="BNX92" s="122"/>
      <c r="BNY92" s="122"/>
      <c r="BNZ92" s="122"/>
      <c r="BOA92" s="122"/>
      <c r="BOB92" s="122"/>
      <c r="BOC92" s="122"/>
      <c r="BOD92" s="122"/>
      <c r="BOE92" s="122"/>
      <c r="BOF92" s="122"/>
      <c r="BOG92" s="122"/>
      <c r="BOH92" s="122"/>
      <c r="BOI92" s="122"/>
      <c r="BOJ92" s="122"/>
      <c r="BOK92" s="122"/>
      <c r="BOL92" s="122"/>
      <c r="BOM92" s="122"/>
      <c r="BON92" s="122"/>
      <c r="BOO92" s="122"/>
      <c r="BOP92" s="122"/>
      <c r="BOQ92" s="122"/>
      <c r="BOR92" s="122"/>
      <c r="BOS92" s="122"/>
      <c r="BOT92" s="122"/>
      <c r="BOU92" s="122"/>
      <c r="BOV92" s="122"/>
      <c r="BOW92" s="122"/>
      <c r="BOX92" s="122"/>
      <c r="BOY92" s="122"/>
      <c r="BOZ92" s="122"/>
      <c r="BPA92" s="122"/>
      <c r="BPB92" s="122"/>
      <c r="BPC92" s="122"/>
      <c r="BPD92" s="122"/>
      <c r="BPE92" s="122"/>
      <c r="BPF92" s="122"/>
      <c r="BPG92" s="122"/>
      <c r="BPH92" s="122"/>
      <c r="BPI92" s="122"/>
      <c r="BPJ92" s="122"/>
      <c r="BPK92" s="122"/>
      <c r="BPL92" s="122"/>
      <c r="BPM92" s="122"/>
      <c r="BPN92" s="122"/>
      <c r="BPO92" s="122"/>
      <c r="BPP92" s="122"/>
      <c r="BPQ92" s="122"/>
      <c r="BPR92" s="122"/>
      <c r="BPS92" s="122"/>
      <c r="BPT92" s="122"/>
      <c r="BPU92" s="122"/>
      <c r="BPV92" s="122"/>
      <c r="BPW92" s="122"/>
      <c r="BPX92" s="122"/>
      <c r="BPY92" s="122"/>
      <c r="BPZ92" s="122"/>
      <c r="BQA92" s="122"/>
      <c r="BQB92" s="122"/>
      <c r="BQC92" s="122"/>
      <c r="BQD92" s="122"/>
      <c r="BQE92" s="122"/>
      <c r="BQF92" s="122"/>
      <c r="BQG92" s="122"/>
      <c r="BQH92" s="122"/>
      <c r="BQI92" s="122"/>
      <c r="BQJ92" s="122"/>
      <c r="BQK92" s="122"/>
      <c r="BQL92" s="122"/>
      <c r="BQM92" s="122"/>
      <c r="BQN92" s="122"/>
      <c r="BQO92" s="122"/>
      <c r="BQP92" s="122"/>
      <c r="BQQ92" s="122"/>
      <c r="BQR92" s="122"/>
      <c r="BQS92" s="122"/>
      <c r="BQT92" s="122"/>
      <c r="BQU92" s="122"/>
      <c r="BQV92" s="122"/>
      <c r="BQW92" s="122"/>
      <c r="BQX92" s="122"/>
      <c r="BQY92" s="122"/>
      <c r="BQZ92" s="122"/>
      <c r="BRA92" s="122"/>
      <c r="BRB92" s="122"/>
      <c r="BRC92" s="122"/>
      <c r="BRD92" s="122"/>
      <c r="BRE92" s="122"/>
      <c r="BRF92" s="122"/>
      <c r="BRG92" s="122"/>
      <c r="BRH92" s="122"/>
      <c r="BRI92" s="122"/>
      <c r="BRJ92" s="122"/>
      <c r="BRK92" s="122"/>
      <c r="BRL92" s="122"/>
      <c r="BRM92" s="122"/>
      <c r="BRN92" s="122"/>
      <c r="BRO92" s="122"/>
      <c r="BRP92" s="122"/>
      <c r="BRQ92" s="122"/>
      <c r="BRR92" s="122"/>
      <c r="BRS92" s="122"/>
      <c r="BRT92" s="122"/>
      <c r="BRU92" s="122"/>
      <c r="BRV92" s="122"/>
      <c r="BRW92" s="122"/>
      <c r="BRX92" s="122"/>
      <c r="BRY92" s="122"/>
      <c r="BRZ92" s="122"/>
      <c r="BSA92" s="122"/>
      <c r="BSB92" s="122"/>
      <c r="BSC92" s="122"/>
      <c r="BSD92" s="122"/>
      <c r="BSE92" s="122"/>
      <c r="BSF92" s="122"/>
      <c r="BSG92" s="122"/>
      <c r="BSH92" s="122"/>
      <c r="BSI92" s="122"/>
      <c r="BSJ92" s="122"/>
      <c r="BSK92" s="122"/>
      <c r="BSL92" s="122"/>
      <c r="BSM92" s="122"/>
      <c r="BSN92" s="122"/>
      <c r="BSO92" s="122"/>
      <c r="BSP92" s="122"/>
      <c r="BSQ92" s="122"/>
      <c r="BSR92" s="122"/>
      <c r="BSS92" s="122"/>
      <c r="BST92" s="122"/>
      <c r="BSU92" s="122"/>
      <c r="BSV92" s="122"/>
      <c r="BSW92" s="122"/>
      <c r="BSX92" s="122"/>
      <c r="BSY92" s="122"/>
      <c r="BSZ92" s="122"/>
      <c r="BTA92" s="122"/>
      <c r="BTB92" s="122"/>
      <c r="BTC92" s="122"/>
      <c r="BTD92" s="122"/>
      <c r="BTE92" s="122"/>
      <c r="BTF92" s="122"/>
      <c r="BTG92" s="122"/>
      <c r="BTH92" s="122"/>
      <c r="BTI92" s="122"/>
      <c r="BTJ92" s="122"/>
      <c r="BTK92" s="122"/>
      <c r="BTL92" s="122"/>
      <c r="BTM92" s="122"/>
      <c r="BTN92" s="122"/>
      <c r="BTO92" s="122"/>
      <c r="BTP92" s="122"/>
      <c r="BTQ92" s="122"/>
      <c r="BTR92" s="122"/>
      <c r="BTS92" s="122"/>
      <c r="BTT92" s="122"/>
      <c r="BTU92" s="122"/>
      <c r="BTV92" s="122"/>
      <c r="BTW92" s="122"/>
      <c r="BTX92" s="122"/>
      <c r="BTY92" s="122"/>
      <c r="BTZ92" s="122"/>
      <c r="BUA92" s="122"/>
      <c r="BUB92" s="122"/>
      <c r="BUC92" s="122"/>
      <c r="BUD92" s="122"/>
      <c r="BUE92" s="122"/>
      <c r="BUF92" s="122"/>
      <c r="BUG92" s="122"/>
      <c r="BUH92" s="122"/>
      <c r="BUI92" s="122"/>
      <c r="BUJ92" s="122"/>
      <c r="BUK92" s="122"/>
      <c r="BUL92" s="122"/>
      <c r="BUM92" s="122"/>
      <c r="BUN92" s="122"/>
      <c r="BUO92" s="122"/>
      <c r="BUP92" s="122"/>
      <c r="BUQ92" s="122"/>
      <c r="BUR92" s="122"/>
      <c r="BUS92" s="122"/>
      <c r="BUT92" s="122"/>
      <c r="BUU92" s="122"/>
      <c r="BUV92" s="122"/>
      <c r="BUW92" s="122"/>
      <c r="BUX92" s="122"/>
      <c r="BUY92" s="122"/>
      <c r="BUZ92" s="122"/>
      <c r="BVA92" s="122"/>
      <c r="BVB92" s="122"/>
      <c r="BVC92" s="122"/>
      <c r="BVD92" s="122"/>
      <c r="BVE92" s="122"/>
      <c r="BVF92" s="122"/>
      <c r="BVG92" s="122"/>
      <c r="BVH92" s="122"/>
      <c r="BVI92" s="122"/>
      <c r="BVJ92" s="122"/>
      <c r="BVK92" s="122"/>
      <c r="BVL92" s="122"/>
      <c r="BVM92" s="122"/>
      <c r="BVN92" s="122"/>
      <c r="BVO92" s="122"/>
      <c r="BVP92" s="122"/>
      <c r="BVQ92" s="122"/>
      <c r="BVR92" s="122"/>
      <c r="BVS92" s="122"/>
      <c r="BVT92" s="122"/>
      <c r="BVU92" s="122"/>
      <c r="BVV92" s="122"/>
      <c r="BVW92" s="122"/>
      <c r="BVX92" s="122"/>
      <c r="BVY92" s="122"/>
      <c r="BVZ92" s="122"/>
      <c r="BWA92" s="122"/>
      <c r="BWB92" s="122"/>
      <c r="BWC92" s="122"/>
      <c r="BWD92" s="122"/>
      <c r="BWE92" s="122"/>
      <c r="BWF92" s="122"/>
      <c r="BWG92" s="122"/>
      <c r="BWH92" s="122"/>
      <c r="BWI92" s="122"/>
      <c r="BWJ92" s="122"/>
      <c r="BWK92" s="122"/>
      <c r="BWL92" s="122"/>
      <c r="BWM92" s="122"/>
      <c r="BWN92" s="122"/>
      <c r="BWO92" s="122"/>
      <c r="BWP92" s="122"/>
      <c r="BWQ92" s="122"/>
      <c r="BWR92" s="122"/>
      <c r="BWS92" s="122"/>
      <c r="BWT92" s="122"/>
      <c r="BWU92" s="122"/>
      <c r="BWV92" s="122"/>
      <c r="BWW92" s="122"/>
      <c r="BWX92" s="122"/>
      <c r="BWY92" s="122"/>
      <c r="BWZ92" s="122"/>
      <c r="BXA92" s="122"/>
      <c r="BXB92" s="122"/>
      <c r="BXC92" s="122"/>
      <c r="BXD92" s="122"/>
      <c r="BXE92" s="122"/>
      <c r="BXF92" s="122"/>
      <c r="BXG92" s="122"/>
      <c r="BXH92" s="122"/>
      <c r="BXI92" s="122"/>
      <c r="BXJ92" s="122"/>
      <c r="BXK92" s="122"/>
      <c r="BXL92" s="122"/>
      <c r="BXM92" s="122"/>
      <c r="BXN92" s="122"/>
      <c r="BXO92" s="122"/>
      <c r="BXP92" s="122"/>
      <c r="BXQ92" s="122"/>
      <c r="BXR92" s="122"/>
      <c r="BXS92" s="122"/>
      <c r="BXT92" s="122"/>
      <c r="BXU92" s="122"/>
      <c r="BXV92" s="122"/>
      <c r="BXW92" s="122"/>
      <c r="BXX92" s="122"/>
      <c r="BXY92" s="122"/>
      <c r="BXZ92" s="122"/>
      <c r="BYA92" s="122"/>
      <c r="BYB92" s="122"/>
      <c r="BYC92" s="122"/>
      <c r="BYD92" s="122"/>
      <c r="BYE92" s="122"/>
      <c r="BYF92" s="122"/>
      <c r="BYG92" s="122"/>
      <c r="BYH92" s="122"/>
      <c r="BYI92" s="122"/>
      <c r="BYJ92" s="122"/>
      <c r="BYK92" s="122"/>
      <c r="BYL92" s="122"/>
      <c r="BYM92" s="122"/>
      <c r="BYN92" s="122"/>
      <c r="BYO92" s="122"/>
      <c r="BYP92" s="122"/>
      <c r="BYQ92" s="122"/>
      <c r="BYR92" s="122"/>
      <c r="BYS92" s="122"/>
      <c r="BYT92" s="122"/>
      <c r="BYU92" s="122"/>
      <c r="BYV92" s="122"/>
      <c r="BYW92" s="122"/>
      <c r="BYX92" s="122"/>
      <c r="BYY92" s="122"/>
      <c r="BYZ92" s="122"/>
      <c r="BZA92" s="122"/>
      <c r="BZB92" s="122"/>
      <c r="BZC92" s="122"/>
      <c r="BZD92" s="122"/>
      <c r="BZE92" s="122"/>
      <c r="BZF92" s="122"/>
      <c r="BZG92" s="122"/>
      <c r="BZH92" s="122"/>
      <c r="BZI92" s="122"/>
      <c r="BZJ92" s="122"/>
      <c r="BZK92" s="122"/>
      <c r="BZL92" s="122"/>
      <c r="BZM92" s="122"/>
      <c r="BZN92" s="122"/>
      <c r="BZO92" s="122"/>
      <c r="BZP92" s="122"/>
      <c r="BZQ92" s="122"/>
      <c r="BZR92" s="122"/>
      <c r="BZS92" s="122"/>
      <c r="BZT92" s="122"/>
      <c r="BZU92" s="122"/>
      <c r="BZV92" s="122"/>
      <c r="BZW92" s="122"/>
      <c r="BZX92" s="122"/>
      <c r="BZY92" s="122"/>
      <c r="BZZ92" s="122"/>
      <c r="CAA92" s="122"/>
      <c r="CAB92" s="122"/>
      <c r="CAC92" s="122"/>
      <c r="CAD92" s="122"/>
      <c r="CAE92" s="122"/>
      <c r="CAF92" s="122"/>
      <c r="CAG92" s="122"/>
      <c r="CAH92" s="122"/>
      <c r="CAI92" s="122"/>
      <c r="CAJ92" s="122"/>
      <c r="CAK92" s="122"/>
      <c r="CAL92" s="122"/>
      <c r="CAM92" s="122"/>
      <c r="CAN92" s="122"/>
      <c r="CAO92" s="122"/>
      <c r="CAP92" s="122"/>
      <c r="CAQ92" s="122"/>
      <c r="CAR92" s="122"/>
      <c r="CAS92" s="122"/>
      <c r="CAT92" s="122"/>
      <c r="CAU92" s="122"/>
      <c r="CAV92" s="122"/>
      <c r="CAW92" s="122"/>
      <c r="CAX92" s="122"/>
      <c r="CAY92" s="122"/>
      <c r="CAZ92" s="122"/>
      <c r="CBA92" s="122"/>
      <c r="CBB92" s="122"/>
      <c r="CBC92" s="122"/>
      <c r="CBD92" s="122"/>
      <c r="CBE92" s="122"/>
      <c r="CBF92" s="122"/>
      <c r="CBG92" s="122"/>
      <c r="CBH92" s="122"/>
      <c r="CBI92" s="122"/>
      <c r="CBJ92" s="122"/>
      <c r="CBK92" s="122"/>
      <c r="CBL92" s="122"/>
      <c r="CBM92" s="122"/>
      <c r="CBN92" s="122"/>
      <c r="CBO92" s="122"/>
      <c r="CBP92" s="122"/>
      <c r="CBQ92" s="122"/>
      <c r="CBR92" s="122"/>
      <c r="CBS92" s="122"/>
      <c r="CBT92" s="122"/>
      <c r="CBU92" s="122"/>
      <c r="CBV92" s="122"/>
      <c r="CBW92" s="122"/>
      <c r="CBX92" s="122"/>
      <c r="CBY92" s="122"/>
      <c r="CBZ92" s="122"/>
      <c r="CCA92" s="122"/>
      <c r="CCB92" s="122"/>
      <c r="CCC92" s="122"/>
      <c r="CCD92" s="122"/>
      <c r="CCE92" s="122"/>
      <c r="CCF92" s="122"/>
      <c r="CCG92" s="122"/>
      <c r="CCH92" s="122"/>
      <c r="CCI92" s="122"/>
      <c r="CCJ92" s="122"/>
      <c r="CCK92" s="122"/>
      <c r="CCL92" s="122"/>
      <c r="CCM92" s="122"/>
      <c r="CCN92" s="122"/>
      <c r="CCO92" s="122"/>
      <c r="CCP92" s="122"/>
      <c r="CCQ92" s="122"/>
      <c r="CCR92" s="122"/>
      <c r="CCS92" s="122"/>
      <c r="CCT92" s="122"/>
      <c r="CCU92" s="122"/>
      <c r="CCV92" s="122"/>
      <c r="CCW92" s="122"/>
      <c r="CCX92" s="122"/>
      <c r="CCY92" s="122"/>
      <c r="CCZ92" s="122"/>
      <c r="CDA92" s="122"/>
      <c r="CDB92" s="122"/>
      <c r="CDC92" s="122"/>
      <c r="CDD92" s="122"/>
      <c r="CDE92" s="122"/>
      <c r="CDF92" s="122"/>
      <c r="CDG92" s="122"/>
      <c r="CDH92" s="122"/>
      <c r="CDI92" s="122"/>
      <c r="CDJ92" s="122"/>
      <c r="CDK92" s="122"/>
      <c r="CDL92" s="122"/>
      <c r="CDM92" s="122"/>
      <c r="CDN92" s="122"/>
      <c r="CDO92" s="122"/>
      <c r="CDP92" s="122"/>
      <c r="CDQ92" s="122"/>
      <c r="CDR92" s="122"/>
      <c r="CDS92" s="122"/>
      <c r="CDT92" s="122"/>
      <c r="CDU92" s="122"/>
      <c r="CDV92" s="122"/>
      <c r="CDW92" s="122"/>
      <c r="CDX92" s="122"/>
      <c r="CDY92" s="122"/>
      <c r="CDZ92" s="122"/>
      <c r="CEA92" s="122"/>
      <c r="CEB92" s="122"/>
      <c r="CEC92" s="122"/>
      <c r="CED92" s="122"/>
      <c r="CEE92" s="122"/>
      <c r="CEF92" s="122"/>
      <c r="CEG92" s="122"/>
      <c r="CEH92" s="122"/>
      <c r="CEI92" s="122"/>
      <c r="CEJ92" s="122"/>
      <c r="CEK92" s="122"/>
      <c r="CEL92" s="122"/>
      <c r="CEM92" s="122"/>
      <c r="CEN92" s="122"/>
      <c r="CEO92" s="122"/>
      <c r="CEP92" s="122"/>
      <c r="CEQ92" s="122"/>
      <c r="CER92" s="122"/>
      <c r="CES92" s="122"/>
      <c r="CET92" s="122"/>
      <c r="CEU92" s="122"/>
      <c r="CEV92" s="122"/>
      <c r="CEW92" s="122"/>
      <c r="CEX92" s="122"/>
      <c r="CEY92" s="122"/>
      <c r="CEZ92" s="122"/>
      <c r="CFA92" s="122"/>
      <c r="CFB92" s="122"/>
      <c r="CFC92" s="122"/>
      <c r="CFD92" s="122"/>
      <c r="CFE92" s="122"/>
      <c r="CFF92" s="122"/>
      <c r="CFG92" s="122"/>
      <c r="CFH92" s="122"/>
      <c r="CFI92" s="122"/>
      <c r="CFJ92" s="122"/>
      <c r="CFK92" s="122"/>
      <c r="CFL92" s="122"/>
      <c r="CFM92" s="122"/>
      <c r="CFN92" s="122"/>
      <c r="CFO92" s="122"/>
      <c r="CFP92" s="122"/>
      <c r="CFQ92" s="122"/>
      <c r="CFR92" s="122"/>
      <c r="CFS92" s="122"/>
      <c r="CFT92" s="122"/>
      <c r="CFU92" s="122"/>
      <c r="CFV92" s="122"/>
      <c r="CFW92" s="122"/>
      <c r="CFX92" s="122"/>
      <c r="CFY92" s="122"/>
      <c r="CFZ92" s="122"/>
      <c r="CGA92" s="122"/>
      <c r="CGB92" s="122"/>
      <c r="CGC92" s="122"/>
      <c r="CGD92" s="122"/>
      <c r="CGE92" s="122"/>
      <c r="CGF92" s="122"/>
      <c r="CGG92" s="122"/>
      <c r="CGH92" s="122"/>
      <c r="CGI92" s="122"/>
      <c r="CGJ92" s="122"/>
      <c r="CGK92" s="122"/>
      <c r="CGL92" s="122"/>
      <c r="CGM92" s="122"/>
      <c r="CGN92" s="122"/>
      <c r="CGO92" s="122"/>
      <c r="CGP92" s="122"/>
      <c r="CGQ92" s="122"/>
      <c r="CGR92" s="122"/>
      <c r="CGS92" s="122"/>
      <c r="CGT92" s="122"/>
      <c r="CGU92" s="122"/>
      <c r="CGV92" s="122"/>
      <c r="CGW92" s="122"/>
      <c r="CGX92" s="122"/>
      <c r="CGY92" s="122"/>
      <c r="CGZ92" s="122"/>
      <c r="CHA92" s="122"/>
      <c r="CHB92" s="122"/>
      <c r="CHC92" s="122"/>
      <c r="CHD92" s="122"/>
      <c r="CHE92" s="122"/>
      <c r="CHF92" s="122"/>
      <c r="CHG92" s="122"/>
      <c r="CHH92" s="122"/>
      <c r="CHI92" s="122"/>
      <c r="CHJ92" s="122"/>
      <c r="CHK92" s="122"/>
      <c r="CHL92" s="122"/>
      <c r="CHM92" s="122"/>
      <c r="CHN92" s="122"/>
      <c r="CHO92" s="122"/>
      <c r="CHP92" s="122"/>
      <c r="CHQ92" s="122"/>
      <c r="CHR92" s="122"/>
      <c r="CHS92" s="122"/>
      <c r="CHT92" s="122"/>
      <c r="CHU92" s="122"/>
      <c r="CHV92" s="122"/>
      <c r="CHW92" s="122"/>
      <c r="CHX92" s="122"/>
      <c r="CHY92" s="122"/>
      <c r="CHZ92" s="122"/>
      <c r="CIA92" s="122"/>
      <c r="CIB92" s="122"/>
      <c r="CIC92" s="122"/>
      <c r="CID92" s="122"/>
      <c r="CIE92" s="122"/>
      <c r="CIF92" s="122"/>
      <c r="CIG92" s="122"/>
      <c r="CIH92" s="122"/>
      <c r="CII92" s="122"/>
      <c r="CIJ92" s="122"/>
      <c r="CIK92" s="122"/>
      <c r="CIL92" s="122"/>
      <c r="CIM92" s="122"/>
      <c r="CIN92" s="122"/>
      <c r="CIO92" s="122"/>
      <c r="CIP92" s="122"/>
      <c r="CIQ92" s="122"/>
      <c r="CIR92" s="122"/>
      <c r="CIS92" s="122"/>
      <c r="CIT92" s="122"/>
      <c r="CIU92" s="122"/>
      <c r="CIV92" s="122"/>
      <c r="CIW92" s="122"/>
      <c r="CIX92" s="122"/>
      <c r="CIY92" s="122"/>
      <c r="CIZ92" s="122"/>
      <c r="CJA92" s="122"/>
      <c r="CJB92" s="122"/>
      <c r="CJC92" s="122"/>
      <c r="CJD92" s="122"/>
      <c r="CJE92" s="122"/>
      <c r="CJF92" s="122"/>
      <c r="CJG92" s="122"/>
      <c r="CJH92" s="122"/>
      <c r="CJI92" s="122"/>
      <c r="CJJ92" s="122"/>
      <c r="CJK92" s="122"/>
      <c r="CJL92" s="122"/>
      <c r="CJM92" s="122"/>
      <c r="CJN92" s="122"/>
      <c r="CJO92" s="122"/>
      <c r="CJP92" s="122"/>
      <c r="CJQ92" s="122"/>
      <c r="CJR92" s="122"/>
      <c r="CJS92" s="122"/>
      <c r="CJT92" s="122"/>
      <c r="CJU92" s="122"/>
      <c r="CJV92" s="122"/>
      <c r="CJW92" s="122"/>
      <c r="CJX92" s="122"/>
      <c r="CJY92" s="122"/>
      <c r="CJZ92" s="122"/>
      <c r="CKA92" s="122"/>
      <c r="CKB92" s="122"/>
      <c r="CKC92" s="122"/>
      <c r="CKD92" s="122"/>
      <c r="CKE92" s="122"/>
      <c r="CKF92" s="122"/>
      <c r="CKG92" s="122"/>
      <c r="CKH92" s="122"/>
      <c r="CKI92" s="122"/>
      <c r="CKJ92" s="122"/>
      <c r="CKK92" s="122"/>
      <c r="CKL92" s="122"/>
      <c r="CKM92" s="122"/>
      <c r="CKN92" s="122"/>
      <c r="CKO92" s="122"/>
      <c r="CKP92" s="122"/>
      <c r="CKQ92" s="122"/>
      <c r="CKR92" s="122"/>
      <c r="CKS92" s="122"/>
      <c r="CKT92" s="122"/>
      <c r="CKU92" s="122"/>
      <c r="CKV92" s="122"/>
      <c r="CKW92" s="122"/>
      <c r="CKX92" s="122"/>
      <c r="CKY92" s="122"/>
      <c r="CKZ92" s="122"/>
      <c r="CLA92" s="122"/>
      <c r="CLB92" s="122"/>
      <c r="CLC92" s="122"/>
      <c r="CLD92" s="122"/>
      <c r="CLE92" s="122"/>
      <c r="CLF92" s="122"/>
      <c r="CLG92" s="122"/>
      <c r="CLH92" s="122"/>
      <c r="CLI92" s="122"/>
      <c r="CLJ92" s="122"/>
      <c r="CLK92" s="122"/>
      <c r="CLL92" s="122"/>
      <c r="CLM92" s="122"/>
      <c r="CLN92" s="122"/>
      <c r="CLO92" s="122"/>
      <c r="CLP92" s="122"/>
      <c r="CLQ92" s="122"/>
      <c r="CLR92" s="122"/>
      <c r="CLS92" s="122"/>
      <c r="CLT92" s="122"/>
      <c r="CLU92" s="122"/>
      <c r="CLV92" s="122"/>
      <c r="CLW92" s="122"/>
      <c r="CLX92" s="122"/>
      <c r="CLY92" s="122"/>
      <c r="CLZ92" s="122"/>
      <c r="CMA92" s="122"/>
      <c r="CMB92" s="122"/>
      <c r="CMC92" s="122"/>
      <c r="CMD92" s="122"/>
      <c r="CME92" s="122"/>
      <c r="CMF92" s="122"/>
      <c r="CMG92" s="122"/>
      <c r="CMH92" s="122"/>
      <c r="CMI92" s="122"/>
      <c r="CMJ92" s="122"/>
      <c r="CMK92" s="122"/>
      <c r="CML92" s="122"/>
      <c r="CMM92" s="122"/>
      <c r="CMN92" s="122"/>
      <c r="CMO92" s="122"/>
      <c r="CMP92" s="122"/>
      <c r="CMQ92" s="122"/>
      <c r="CMR92" s="122"/>
      <c r="CMS92" s="122"/>
      <c r="CMT92" s="122"/>
      <c r="CMU92" s="122"/>
      <c r="CMV92" s="122"/>
      <c r="CMW92" s="122"/>
      <c r="CMX92" s="122"/>
      <c r="CMY92" s="122"/>
      <c r="CMZ92" s="122"/>
      <c r="CNA92" s="122"/>
    </row>
    <row r="93" spans="1:2393" s="76" customFormat="1" ht="18" hidden="1" customHeight="1">
      <c r="A93" s="99"/>
      <c r="B93" s="100"/>
      <c r="C93" s="96"/>
      <c r="D93" s="88"/>
      <c r="E93" s="96"/>
      <c r="F93" s="88"/>
      <c r="G93" s="96"/>
      <c r="H93" s="88"/>
      <c r="I93" s="96"/>
      <c r="J93" s="88"/>
      <c r="K93" s="96"/>
      <c r="L93" s="88"/>
      <c r="M93" s="96"/>
      <c r="N93" s="88"/>
      <c r="O93" s="88"/>
      <c r="P93" s="88"/>
      <c r="Q93" s="103"/>
      <c r="R93" s="103"/>
      <c r="S93" s="96"/>
      <c r="T93" s="88"/>
      <c r="U93" s="96"/>
      <c r="V93" s="88"/>
      <c r="W93" s="96"/>
      <c r="X93" s="88"/>
      <c r="Y93" s="103"/>
      <c r="Z93" s="103"/>
      <c r="AA93" s="103"/>
      <c r="AB93" s="103"/>
      <c r="AC93" s="104"/>
      <c r="AD93" s="105"/>
      <c r="AE93" s="74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  <c r="DW93" s="74"/>
      <c r="DX93" s="74"/>
      <c r="DY93" s="74"/>
      <c r="DZ93" s="74"/>
      <c r="EA93" s="74"/>
      <c r="EB93" s="74"/>
      <c r="EC93" s="74"/>
      <c r="ED93" s="74"/>
      <c r="EE93" s="74"/>
      <c r="EF93" s="74"/>
      <c r="EG93" s="74"/>
      <c r="EH93" s="74"/>
      <c r="EI93" s="74"/>
      <c r="EJ93" s="74"/>
      <c r="EK93" s="74"/>
      <c r="EL93" s="74"/>
      <c r="EM93" s="74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122"/>
      <c r="FP93" s="122"/>
      <c r="FQ93" s="122"/>
      <c r="FR93" s="122"/>
      <c r="FS93" s="122"/>
      <c r="FT93" s="122"/>
      <c r="FU93" s="122"/>
      <c r="FV93" s="122"/>
      <c r="FW93" s="122"/>
      <c r="FX93" s="122"/>
      <c r="FY93" s="122"/>
      <c r="FZ93" s="122"/>
      <c r="GA93" s="122"/>
      <c r="GB93" s="122"/>
      <c r="GC93" s="122"/>
      <c r="GD93" s="122"/>
      <c r="GE93" s="122"/>
      <c r="GF93" s="122"/>
      <c r="GG93" s="122"/>
      <c r="GH93" s="122"/>
      <c r="GI93" s="122"/>
      <c r="GJ93" s="122"/>
      <c r="GK93" s="122"/>
      <c r="GL93" s="122"/>
      <c r="GM93" s="122"/>
      <c r="GN93" s="122"/>
      <c r="GO93" s="122"/>
      <c r="GP93" s="122"/>
      <c r="GQ93" s="122"/>
      <c r="GR93" s="122"/>
      <c r="GS93" s="122"/>
      <c r="GT93" s="122"/>
      <c r="GU93" s="122"/>
      <c r="GV93" s="122"/>
      <c r="GW93" s="122"/>
      <c r="GX93" s="122"/>
      <c r="GY93" s="122"/>
      <c r="GZ93" s="122"/>
      <c r="HA93" s="122"/>
      <c r="HB93" s="122"/>
      <c r="HC93" s="122"/>
      <c r="HD93" s="122"/>
      <c r="HE93" s="122"/>
      <c r="HF93" s="122"/>
      <c r="HG93" s="122"/>
      <c r="HH93" s="122"/>
      <c r="HI93" s="122"/>
      <c r="HJ93" s="122"/>
      <c r="HK93" s="122"/>
      <c r="HL93" s="122"/>
      <c r="HM93" s="122"/>
      <c r="HN93" s="122"/>
      <c r="HO93" s="122"/>
      <c r="HP93" s="122"/>
      <c r="HQ93" s="122"/>
      <c r="HR93" s="122"/>
      <c r="HS93" s="122"/>
      <c r="HT93" s="122"/>
      <c r="HU93" s="122"/>
      <c r="HV93" s="122"/>
      <c r="HW93" s="122"/>
      <c r="HX93" s="122"/>
      <c r="HY93" s="122"/>
      <c r="HZ93" s="122"/>
      <c r="IA93" s="122"/>
      <c r="IB93" s="122"/>
      <c r="IC93" s="122"/>
      <c r="ID93" s="122"/>
      <c r="IE93" s="122"/>
      <c r="IF93" s="122"/>
      <c r="IG93" s="122"/>
      <c r="IH93" s="122"/>
      <c r="II93" s="122"/>
      <c r="IJ93" s="122"/>
      <c r="IK93" s="122"/>
      <c r="IL93" s="122"/>
      <c r="IM93" s="122"/>
      <c r="IN93" s="122"/>
      <c r="IO93" s="122"/>
      <c r="IP93" s="122"/>
      <c r="IQ93" s="122"/>
      <c r="IR93" s="122"/>
      <c r="IS93" s="122"/>
      <c r="IT93" s="122"/>
      <c r="IU93" s="122"/>
      <c r="IV93" s="122"/>
      <c r="IW93" s="122"/>
      <c r="IX93" s="122"/>
      <c r="IY93" s="122"/>
      <c r="IZ93" s="122"/>
      <c r="JA93" s="122"/>
      <c r="JB93" s="122"/>
      <c r="JC93" s="122"/>
      <c r="JD93" s="122"/>
      <c r="JE93" s="122"/>
      <c r="JF93" s="122"/>
      <c r="JG93" s="122"/>
      <c r="JH93" s="122"/>
      <c r="JI93" s="122"/>
      <c r="JJ93" s="122"/>
      <c r="JK93" s="122"/>
      <c r="JL93" s="122"/>
      <c r="JM93" s="122"/>
      <c r="JN93" s="122"/>
      <c r="JO93" s="122"/>
      <c r="JP93" s="122"/>
      <c r="JQ93" s="122"/>
      <c r="JR93" s="122"/>
      <c r="JS93" s="122"/>
      <c r="JT93" s="122"/>
      <c r="JU93" s="122"/>
      <c r="JV93" s="122"/>
      <c r="JW93" s="122"/>
      <c r="JX93" s="122"/>
      <c r="JY93" s="122"/>
      <c r="JZ93" s="122"/>
      <c r="KA93" s="122"/>
      <c r="KB93" s="122"/>
      <c r="KC93" s="122"/>
      <c r="KD93" s="122"/>
      <c r="KE93" s="122"/>
      <c r="KF93" s="122"/>
      <c r="KG93" s="122"/>
      <c r="KH93" s="122"/>
      <c r="KI93" s="122"/>
      <c r="KJ93" s="122"/>
      <c r="KK93" s="122"/>
      <c r="KL93" s="122"/>
      <c r="KM93" s="122"/>
      <c r="KN93" s="122"/>
      <c r="KO93" s="122"/>
      <c r="KP93" s="122"/>
      <c r="KQ93" s="122"/>
      <c r="KR93" s="122"/>
      <c r="KS93" s="122"/>
      <c r="KT93" s="122"/>
      <c r="KU93" s="122"/>
      <c r="KV93" s="122"/>
      <c r="KW93" s="122"/>
      <c r="KX93" s="122"/>
      <c r="KY93" s="122"/>
      <c r="KZ93" s="122"/>
      <c r="LA93" s="122"/>
      <c r="LB93" s="122"/>
      <c r="LC93" s="122"/>
      <c r="LD93" s="122"/>
      <c r="LE93" s="122"/>
      <c r="LF93" s="122"/>
      <c r="LG93" s="122"/>
      <c r="LH93" s="122"/>
      <c r="LI93" s="122"/>
      <c r="LJ93" s="122"/>
      <c r="LK93" s="122"/>
      <c r="LL93" s="122"/>
      <c r="LM93" s="122"/>
      <c r="LN93" s="122"/>
      <c r="LO93" s="122"/>
      <c r="LP93" s="122"/>
      <c r="LQ93" s="122"/>
      <c r="LR93" s="122"/>
      <c r="LS93" s="122"/>
      <c r="LT93" s="122"/>
      <c r="LU93" s="122"/>
      <c r="LV93" s="122"/>
      <c r="LW93" s="122"/>
      <c r="LX93" s="122"/>
      <c r="LY93" s="122"/>
      <c r="LZ93" s="122"/>
      <c r="MA93" s="122"/>
      <c r="MB93" s="122"/>
      <c r="MC93" s="122"/>
      <c r="MD93" s="122"/>
      <c r="ME93" s="122"/>
      <c r="MF93" s="122"/>
      <c r="MG93" s="122"/>
      <c r="MH93" s="122"/>
      <c r="MI93" s="122"/>
      <c r="MJ93" s="122"/>
      <c r="MK93" s="122"/>
      <c r="ML93" s="122"/>
      <c r="MM93" s="122"/>
      <c r="MN93" s="122"/>
      <c r="MO93" s="122"/>
      <c r="MP93" s="122"/>
      <c r="MQ93" s="122"/>
      <c r="MR93" s="122"/>
      <c r="MS93" s="122"/>
      <c r="MT93" s="122"/>
      <c r="MU93" s="122"/>
      <c r="MV93" s="122"/>
      <c r="MW93" s="122"/>
      <c r="MX93" s="122"/>
      <c r="MY93" s="122"/>
      <c r="MZ93" s="122"/>
      <c r="NA93" s="122"/>
      <c r="NB93" s="122"/>
      <c r="NC93" s="122"/>
      <c r="ND93" s="122"/>
      <c r="NE93" s="122"/>
      <c r="NF93" s="122"/>
      <c r="NG93" s="122"/>
      <c r="NH93" s="122"/>
      <c r="NI93" s="122"/>
      <c r="NJ93" s="122"/>
      <c r="NK93" s="122"/>
      <c r="NL93" s="122"/>
      <c r="NM93" s="122"/>
      <c r="NN93" s="122"/>
      <c r="NO93" s="122"/>
      <c r="NP93" s="122"/>
      <c r="NQ93" s="122"/>
      <c r="NR93" s="122"/>
      <c r="NS93" s="122"/>
      <c r="NT93" s="122"/>
      <c r="NU93" s="122"/>
      <c r="NV93" s="122"/>
      <c r="NW93" s="122"/>
      <c r="NX93" s="122"/>
      <c r="NY93" s="122"/>
      <c r="NZ93" s="122"/>
      <c r="OA93" s="122"/>
      <c r="OB93" s="122"/>
      <c r="OC93" s="122"/>
      <c r="OD93" s="122"/>
      <c r="OE93" s="122"/>
      <c r="OF93" s="122"/>
      <c r="OG93" s="122"/>
      <c r="OH93" s="122"/>
      <c r="OI93" s="122"/>
      <c r="OJ93" s="122"/>
      <c r="OK93" s="122"/>
      <c r="OL93" s="122"/>
      <c r="OM93" s="122"/>
      <c r="ON93" s="122"/>
      <c r="OO93" s="122"/>
      <c r="OP93" s="122"/>
      <c r="OQ93" s="122"/>
      <c r="OR93" s="122"/>
      <c r="OS93" s="122"/>
      <c r="OT93" s="122"/>
      <c r="OU93" s="122"/>
      <c r="OV93" s="122"/>
      <c r="OW93" s="122"/>
      <c r="OX93" s="122"/>
      <c r="OY93" s="122"/>
      <c r="OZ93" s="122"/>
      <c r="PA93" s="122"/>
      <c r="PB93" s="122"/>
      <c r="PC93" s="122"/>
      <c r="PD93" s="122"/>
      <c r="PE93" s="122"/>
      <c r="PF93" s="122"/>
      <c r="PG93" s="122"/>
      <c r="PH93" s="122"/>
      <c r="PI93" s="122"/>
      <c r="PJ93" s="122"/>
      <c r="PK93" s="122"/>
      <c r="PL93" s="122"/>
      <c r="PM93" s="122"/>
      <c r="PN93" s="122"/>
      <c r="PO93" s="122"/>
      <c r="PP93" s="122"/>
      <c r="PQ93" s="122"/>
      <c r="PR93" s="122"/>
      <c r="PS93" s="122"/>
      <c r="PT93" s="122"/>
      <c r="PU93" s="122"/>
      <c r="PV93" s="122"/>
      <c r="PW93" s="122"/>
      <c r="PX93" s="122"/>
      <c r="PY93" s="122"/>
      <c r="PZ93" s="122"/>
      <c r="QA93" s="122"/>
      <c r="QB93" s="122"/>
      <c r="QC93" s="122"/>
      <c r="QD93" s="122"/>
      <c r="QE93" s="122"/>
      <c r="QF93" s="122"/>
      <c r="QG93" s="122"/>
      <c r="QH93" s="122"/>
      <c r="QI93" s="122"/>
      <c r="QJ93" s="122"/>
      <c r="QK93" s="122"/>
      <c r="QL93" s="122"/>
      <c r="QM93" s="122"/>
      <c r="QN93" s="122"/>
      <c r="QO93" s="122"/>
      <c r="QP93" s="122"/>
      <c r="QQ93" s="122"/>
      <c r="QR93" s="122"/>
      <c r="QS93" s="122"/>
      <c r="QT93" s="122"/>
      <c r="QU93" s="122"/>
      <c r="QV93" s="122"/>
      <c r="QW93" s="122"/>
      <c r="QX93" s="122"/>
      <c r="QY93" s="122"/>
      <c r="QZ93" s="122"/>
      <c r="RA93" s="122"/>
      <c r="RB93" s="122"/>
      <c r="RC93" s="122"/>
      <c r="RD93" s="122"/>
      <c r="RE93" s="122"/>
      <c r="RF93" s="122"/>
      <c r="RG93" s="122"/>
      <c r="RH93" s="122"/>
      <c r="RI93" s="122"/>
      <c r="RJ93" s="122"/>
      <c r="RK93" s="122"/>
      <c r="RL93" s="122"/>
      <c r="RM93" s="122"/>
      <c r="RN93" s="122"/>
      <c r="RO93" s="122"/>
      <c r="RP93" s="122"/>
      <c r="RQ93" s="122"/>
      <c r="RR93" s="122"/>
      <c r="RS93" s="122"/>
      <c r="RT93" s="122"/>
      <c r="RU93" s="122"/>
      <c r="RV93" s="122"/>
      <c r="RW93" s="122"/>
      <c r="RX93" s="122"/>
      <c r="RY93" s="122"/>
      <c r="RZ93" s="122"/>
      <c r="SA93" s="122"/>
      <c r="SB93" s="122"/>
      <c r="SC93" s="122"/>
      <c r="SD93" s="122"/>
      <c r="SE93" s="122"/>
      <c r="SF93" s="122"/>
      <c r="SG93" s="122"/>
      <c r="SH93" s="122"/>
      <c r="SI93" s="122"/>
      <c r="SJ93" s="122"/>
      <c r="SK93" s="122"/>
      <c r="SL93" s="122"/>
      <c r="SM93" s="122"/>
      <c r="SN93" s="122"/>
      <c r="SO93" s="122"/>
      <c r="SP93" s="122"/>
      <c r="SQ93" s="122"/>
      <c r="SR93" s="122"/>
      <c r="SS93" s="122"/>
      <c r="ST93" s="122"/>
      <c r="SU93" s="122"/>
      <c r="SV93" s="122"/>
      <c r="SW93" s="122"/>
      <c r="SX93" s="122"/>
      <c r="SY93" s="122"/>
      <c r="SZ93" s="122"/>
      <c r="TA93" s="122"/>
      <c r="TB93" s="122"/>
      <c r="TC93" s="122"/>
      <c r="TD93" s="122"/>
      <c r="TE93" s="122"/>
      <c r="TF93" s="122"/>
      <c r="TG93" s="122"/>
      <c r="TH93" s="122"/>
      <c r="TI93" s="122"/>
      <c r="TJ93" s="122"/>
      <c r="TK93" s="122"/>
      <c r="TL93" s="122"/>
      <c r="TM93" s="122"/>
      <c r="TN93" s="122"/>
      <c r="TO93" s="122"/>
      <c r="TP93" s="122"/>
      <c r="TQ93" s="122"/>
      <c r="TR93" s="122"/>
      <c r="TS93" s="122"/>
      <c r="TT93" s="122"/>
      <c r="TU93" s="122"/>
      <c r="TV93" s="122"/>
      <c r="TW93" s="122"/>
      <c r="TX93" s="122"/>
      <c r="TY93" s="122"/>
      <c r="TZ93" s="122"/>
      <c r="UA93" s="122"/>
      <c r="UB93" s="122"/>
      <c r="UC93" s="122"/>
      <c r="UD93" s="122"/>
      <c r="UE93" s="122"/>
      <c r="UF93" s="122"/>
      <c r="UG93" s="122"/>
      <c r="UH93" s="122"/>
      <c r="UI93" s="122"/>
      <c r="UJ93" s="122"/>
      <c r="UK93" s="122"/>
      <c r="UL93" s="122"/>
      <c r="UM93" s="122"/>
      <c r="UN93" s="122"/>
      <c r="UO93" s="122"/>
      <c r="UP93" s="122"/>
      <c r="UQ93" s="122"/>
      <c r="UR93" s="122"/>
      <c r="US93" s="122"/>
      <c r="UT93" s="122"/>
      <c r="UU93" s="122"/>
      <c r="UV93" s="122"/>
      <c r="UW93" s="122"/>
      <c r="UX93" s="122"/>
      <c r="UY93" s="122"/>
      <c r="UZ93" s="122"/>
      <c r="VA93" s="122"/>
      <c r="VB93" s="122"/>
      <c r="VC93" s="122"/>
      <c r="VD93" s="122"/>
      <c r="VE93" s="122"/>
      <c r="VF93" s="122"/>
      <c r="VG93" s="122"/>
      <c r="VH93" s="122"/>
      <c r="VI93" s="122"/>
      <c r="VJ93" s="122"/>
      <c r="VK93" s="122"/>
      <c r="VL93" s="122"/>
      <c r="VM93" s="122"/>
      <c r="VN93" s="122"/>
      <c r="VO93" s="122"/>
      <c r="VP93" s="122"/>
      <c r="VQ93" s="122"/>
      <c r="VR93" s="122"/>
      <c r="VS93" s="122"/>
      <c r="VT93" s="122"/>
      <c r="VU93" s="122"/>
      <c r="VV93" s="122"/>
      <c r="VW93" s="122"/>
      <c r="VX93" s="122"/>
      <c r="VY93" s="122"/>
      <c r="VZ93" s="122"/>
      <c r="WA93" s="122"/>
      <c r="WB93" s="122"/>
      <c r="WC93" s="122"/>
      <c r="WD93" s="122"/>
      <c r="WE93" s="122"/>
      <c r="WF93" s="122"/>
      <c r="WG93" s="122"/>
      <c r="WH93" s="122"/>
      <c r="WI93" s="122"/>
      <c r="WJ93" s="122"/>
      <c r="WK93" s="122"/>
      <c r="WL93" s="122"/>
      <c r="WM93" s="122"/>
      <c r="WN93" s="122"/>
      <c r="WO93" s="122"/>
      <c r="WP93" s="122"/>
      <c r="WQ93" s="122"/>
      <c r="WR93" s="122"/>
      <c r="WS93" s="122"/>
      <c r="WT93" s="122"/>
      <c r="WU93" s="122"/>
      <c r="WV93" s="122"/>
      <c r="WW93" s="122"/>
      <c r="WX93" s="122"/>
      <c r="WY93" s="122"/>
      <c r="WZ93" s="122"/>
      <c r="XA93" s="122"/>
      <c r="XB93" s="122"/>
      <c r="XC93" s="122"/>
      <c r="XD93" s="122"/>
      <c r="XE93" s="122"/>
      <c r="XF93" s="122"/>
      <c r="XG93" s="122"/>
      <c r="XH93" s="122"/>
      <c r="XI93" s="122"/>
      <c r="XJ93" s="122"/>
      <c r="XK93" s="122"/>
      <c r="XL93" s="122"/>
      <c r="XM93" s="122"/>
      <c r="XN93" s="122"/>
      <c r="XO93" s="122"/>
      <c r="XP93" s="122"/>
      <c r="XQ93" s="122"/>
      <c r="XR93" s="122"/>
      <c r="XS93" s="122"/>
      <c r="XT93" s="122"/>
      <c r="XU93" s="122"/>
      <c r="XV93" s="122"/>
      <c r="XW93" s="122"/>
      <c r="XX93" s="122"/>
      <c r="XY93" s="122"/>
      <c r="XZ93" s="122"/>
      <c r="YA93" s="122"/>
      <c r="YB93" s="122"/>
      <c r="YC93" s="122"/>
      <c r="YD93" s="122"/>
      <c r="YE93" s="122"/>
      <c r="YF93" s="122"/>
      <c r="YG93" s="122"/>
      <c r="YH93" s="122"/>
      <c r="YI93" s="122"/>
      <c r="YJ93" s="122"/>
      <c r="YK93" s="122"/>
      <c r="YL93" s="122"/>
      <c r="YM93" s="122"/>
      <c r="YN93" s="122"/>
      <c r="YO93" s="122"/>
      <c r="YP93" s="122"/>
      <c r="YQ93" s="122"/>
      <c r="YR93" s="122"/>
      <c r="YS93" s="122"/>
      <c r="YT93" s="122"/>
      <c r="YU93" s="122"/>
      <c r="YV93" s="122"/>
      <c r="YW93" s="122"/>
      <c r="YX93" s="122"/>
      <c r="YY93" s="122"/>
      <c r="YZ93" s="122"/>
      <c r="ZA93" s="122"/>
      <c r="ZB93" s="122"/>
      <c r="ZC93" s="122"/>
      <c r="ZD93" s="122"/>
      <c r="ZE93" s="122"/>
      <c r="ZF93" s="122"/>
      <c r="ZG93" s="122"/>
      <c r="ZH93" s="122"/>
      <c r="ZI93" s="122"/>
      <c r="ZJ93" s="122"/>
      <c r="ZK93" s="122"/>
      <c r="ZL93" s="122"/>
      <c r="ZM93" s="122"/>
      <c r="ZN93" s="122"/>
      <c r="ZO93" s="122"/>
      <c r="ZP93" s="122"/>
      <c r="ZQ93" s="122"/>
      <c r="ZR93" s="122"/>
      <c r="ZS93" s="122"/>
      <c r="ZT93" s="122"/>
      <c r="ZU93" s="122"/>
      <c r="ZV93" s="122"/>
      <c r="ZW93" s="122"/>
      <c r="ZX93" s="122"/>
      <c r="ZY93" s="122"/>
      <c r="ZZ93" s="122"/>
      <c r="AAA93" s="122"/>
      <c r="AAB93" s="122"/>
      <c r="AAC93" s="122"/>
      <c r="AAD93" s="122"/>
      <c r="AAE93" s="122"/>
      <c r="AAF93" s="122"/>
      <c r="AAG93" s="122"/>
      <c r="AAH93" s="122"/>
      <c r="AAI93" s="122"/>
      <c r="AAJ93" s="122"/>
      <c r="AAK93" s="122"/>
      <c r="AAL93" s="122"/>
      <c r="AAM93" s="122"/>
      <c r="AAN93" s="122"/>
      <c r="AAO93" s="122"/>
      <c r="AAP93" s="122"/>
      <c r="AAQ93" s="122"/>
      <c r="AAR93" s="122"/>
      <c r="AAS93" s="122"/>
      <c r="AAT93" s="122"/>
      <c r="AAU93" s="122"/>
      <c r="AAV93" s="122"/>
      <c r="AAW93" s="122"/>
      <c r="AAX93" s="122"/>
      <c r="AAY93" s="122"/>
      <c r="AAZ93" s="122"/>
      <c r="ABA93" s="122"/>
      <c r="ABB93" s="122"/>
      <c r="ABC93" s="122"/>
      <c r="ABD93" s="122"/>
      <c r="ABE93" s="122"/>
      <c r="ABF93" s="122"/>
      <c r="ABG93" s="122"/>
      <c r="ABH93" s="122"/>
      <c r="ABI93" s="122"/>
      <c r="ABJ93" s="122"/>
      <c r="ABK93" s="122"/>
      <c r="ABL93" s="122"/>
      <c r="ABM93" s="122"/>
      <c r="ABN93" s="122"/>
      <c r="ABO93" s="122"/>
      <c r="ABP93" s="122"/>
      <c r="ABQ93" s="122"/>
      <c r="ABR93" s="122"/>
      <c r="ABS93" s="122"/>
      <c r="ABT93" s="122"/>
      <c r="ABU93" s="122"/>
      <c r="ABV93" s="122"/>
      <c r="ABW93" s="122"/>
      <c r="ABX93" s="122"/>
      <c r="ABY93" s="122"/>
      <c r="ABZ93" s="122"/>
      <c r="ACA93" s="122"/>
      <c r="ACB93" s="122"/>
      <c r="ACC93" s="122"/>
      <c r="ACD93" s="122"/>
      <c r="ACE93" s="122"/>
      <c r="ACF93" s="122"/>
      <c r="ACG93" s="122"/>
      <c r="ACH93" s="122"/>
      <c r="ACI93" s="122"/>
      <c r="ACJ93" s="122"/>
      <c r="ACK93" s="122"/>
      <c r="ACL93" s="122"/>
      <c r="ACM93" s="122"/>
      <c r="ACN93" s="122"/>
      <c r="ACO93" s="122"/>
      <c r="ACP93" s="122"/>
      <c r="ACQ93" s="122"/>
      <c r="ACR93" s="122"/>
      <c r="ACS93" s="122"/>
      <c r="ACT93" s="122"/>
      <c r="ACU93" s="122"/>
      <c r="ACV93" s="122"/>
      <c r="ACW93" s="122"/>
      <c r="ACX93" s="122"/>
      <c r="ACY93" s="122"/>
      <c r="ACZ93" s="122"/>
      <c r="ADA93" s="122"/>
      <c r="ADB93" s="122"/>
      <c r="ADC93" s="122"/>
      <c r="ADD93" s="122"/>
      <c r="ADE93" s="122"/>
      <c r="ADF93" s="122"/>
      <c r="ADG93" s="122"/>
      <c r="ADH93" s="122"/>
      <c r="ADI93" s="122"/>
      <c r="ADJ93" s="122"/>
      <c r="ADK93" s="122"/>
      <c r="ADL93" s="122"/>
      <c r="ADM93" s="122"/>
      <c r="ADN93" s="122"/>
      <c r="ADO93" s="122"/>
      <c r="ADP93" s="122"/>
      <c r="ADQ93" s="122"/>
      <c r="ADR93" s="122"/>
      <c r="ADS93" s="122"/>
      <c r="ADT93" s="122"/>
      <c r="ADU93" s="122"/>
      <c r="ADV93" s="122"/>
      <c r="ADW93" s="122"/>
      <c r="ADX93" s="122"/>
      <c r="ADY93" s="122"/>
      <c r="ADZ93" s="122"/>
      <c r="AEA93" s="122"/>
      <c r="AEB93" s="122"/>
      <c r="AEC93" s="122"/>
      <c r="AED93" s="122"/>
      <c r="AEE93" s="122"/>
      <c r="AEF93" s="122"/>
      <c r="AEG93" s="122"/>
      <c r="AEH93" s="122"/>
      <c r="AEI93" s="122"/>
      <c r="AEJ93" s="122"/>
      <c r="AEK93" s="122"/>
      <c r="AEL93" s="122"/>
      <c r="AEM93" s="122"/>
      <c r="AEN93" s="122"/>
      <c r="AEO93" s="122"/>
      <c r="AEP93" s="122"/>
      <c r="AEQ93" s="122"/>
      <c r="AER93" s="122"/>
      <c r="AES93" s="122"/>
      <c r="AET93" s="122"/>
      <c r="AEU93" s="122"/>
      <c r="AEV93" s="122"/>
      <c r="AEW93" s="122"/>
      <c r="AEX93" s="122"/>
      <c r="AEY93" s="122"/>
      <c r="AEZ93" s="122"/>
      <c r="AFA93" s="122"/>
      <c r="AFB93" s="122"/>
      <c r="AFC93" s="122"/>
      <c r="AFD93" s="122"/>
      <c r="AFE93" s="122"/>
      <c r="AFF93" s="122"/>
      <c r="AFG93" s="122"/>
      <c r="AFH93" s="122"/>
      <c r="AFI93" s="122"/>
      <c r="AFJ93" s="122"/>
      <c r="AFK93" s="122"/>
      <c r="AFL93" s="122"/>
      <c r="AFM93" s="122"/>
      <c r="AFN93" s="122"/>
      <c r="AFO93" s="122"/>
      <c r="AFP93" s="122"/>
      <c r="AFQ93" s="122"/>
      <c r="AFR93" s="122"/>
      <c r="AFS93" s="122"/>
      <c r="AFT93" s="122"/>
      <c r="AFU93" s="122"/>
      <c r="AFV93" s="122"/>
      <c r="AFW93" s="122"/>
      <c r="AFX93" s="122"/>
      <c r="AFY93" s="122"/>
      <c r="AFZ93" s="122"/>
      <c r="AGA93" s="122"/>
      <c r="AGB93" s="122"/>
      <c r="AGC93" s="122"/>
      <c r="AGD93" s="122"/>
      <c r="AGE93" s="122"/>
      <c r="AGF93" s="122"/>
      <c r="AGG93" s="122"/>
      <c r="AGH93" s="122"/>
      <c r="AGI93" s="122"/>
      <c r="AGJ93" s="122"/>
      <c r="AGK93" s="122"/>
      <c r="AGL93" s="122"/>
      <c r="AGM93" s="122"/>
      <c r="AGN93" s="122"/>
      <c r="AGO93" s="122"/>
      <c r="AGP93" s="122"/>
      <c r="AGQ93" s="122"/>
      <c r="AGR93" s="122"/>
      <c r="AGS93" s="122"/>
      <c r="AGT93" s="122"/>
      <c r="AGU93" s="122"/>
      <c r="AGV93" s="122"/>
      <c r="AGW93" s="122"/>
      <c r="AGX93" s="122"/>
      <c r="AGY93" s="122"/>
      <c r="AGZ93" s="122"/>
      <c r="AHA93" s="122"/>
      <c r="AHB93" s="122"/>
      <c r="AHC93" s="122"/>
      <c r="AHD93" s="122"/>
      <c r="AHE93" s="122"/>
      <c r="AHF93" s="122"/>
      <c r="AHG93" s="122"/>
      <c r="AHH93" s="122"/>
      <c r="AHI93" s="122"/>
      <c r="AHJ93" s="122"/>
      <c r="AHK93" s="122"/>
      <c r="AHL93" s="122"/>
      <c r="AHM93" s="122"/>
      <c r="AHN93" s="122"/>
      <c r="AHO93" s="122"/>
      <c r="AHP93" s="122"/>
      <c r="AHQ93" s="122"/>
      <c r="AHR93" s="122"/>
      <c r="AHS93" s="122"/>
      <c r="AHT93" s="122"/>
      <c r="AHU93" s="122"/>
      <c r="AHV93" s="122"/>
      <c r="AHW93" s="122"/>
      <c r="AHX93" s="122"/>
      <c r="AHY93" s="122"/>
      <c r="AHZ93" s="122"/>
      <c r="AIA93" s="122"/>
      <c r="AIB93" s="122"/>
      <c r="AIC93" s="122"/>
      <c r="AID93" s="122"/>
      <c r="AIE93" s="122"/>
      <c r="AIF93" s="122"/>
      <c r="AIG93" s="122"/>
      <c r="AIH93" s="122"/>
      <c r="AII93" s="122"/>
      <c r="AIJ93" s="122"/>
      <c r="AIK93" s="122"/>
      <c r="AIL93" s="122"/>
      <c r="AIM93" s="122"/>
      <c r="AIN93" s="122"/>
      <c r="AIO93" s="122"/>
      <c r="AIP93" s="122"/>
      <c r="AIQ93" s="122"/>
      <c r="AIR93" s="122"/>
      <c r="AIS93" s="122"/>
      <c r="AIT93" s="122"/>
      <c r="AIU93" s="122"/>
      <c r="AIV93" s="122"/>
      <c r="AIW93" s="122"/>
      <c r="AIX93" s="122"/>
      <c r="AIY93" s="122"/>
      <c r="AIZ93" s="122"/>
      <c r="AJA93" s="122"/>
      <c r="AJB93" s="122"/>
      <c r="AJC93" s="122"/>
      <c r="AJD93" s="122"/>
      <c r="AJE93" s="122"/>
      <c r="AJF93" s="122"/>
      <c r="AJG93" s="122"/>
      <c r="AJH93" s="122"/>
      <c r="AJI93" s="122"/>
      <c r="AJJ93" s="122"/>
      <c r="AJK93" s="122"/>
      <c r="AJL93" s="122"/>
      <c r="AJM93" s="122"/>
      <c r="AJN93" s="122"/>
      <c r="AJO93" s="122"/>
      <c r="AJP93" s="122"/>
      <c r="AJQ93" s="122"/>
      <c r="AJR93" s="122"/>
      <c r="AJS93" s="122"/>
      <c r="AJT93" s="122"/>
      <c r="AJU93" s="122"/>
      <c r="AJV93" s="122"/>
      <c r="AJW93" s="122"/>
      <c r="AJX93" s="122"/>
      <c r="AJY93" s="122"/>
      <c r="AJZ93" s="122"/>
      <c r="AKA93" s="122"/>
      <c r="AKB93" s="122"/>
      <c r="AKC93" s="122"/>
      <c r="AKD93" s="122"/>
      <c r="AKE93" s="122"/>
      <c r="AKF93" s="122"/>
      <c r="AKG93" s="122"/>
      <c r="AKH93" s="122"/>
      <c r="AKI93" s="122"/>
      <c r="AKJ93" s="122"/>
      <c r="AKK93" s="122"/>
      <c r="AKL93" s="122"/>
      <c r="AKM93" s="122"/>
      <c r="AKN93" s="122"/>
      <c r="AKO93" s="122"/>
      <c r="AKP93" s="122"/>
      <c r="AKQ93" s="122"/>
      <c r="AKR93" s="122"/>
      <c r="AKS93" s="122"/>
      <c r="AKT93" s="122"/>
      <c r="AKU93" s="122"/>
      <c r="AKV93" s="122"/>
      <c r="AKW93" s="122"/>
      <c r="AKX93" s="122"/>
      <c r="AKY93" s="122"/>
      <c r="AKZ93" s="122"/>
      <c r="ALA93" s="122"/>
      <c r="ALB93" s="122"/>
      <c r="ALC93" s="122"/>
      <c r="ALD93" s="122"/>
      <c r="ALE93" s="122"/>
      <c r="ALF93" s="122"/>
      <c r="ALG93" s="122"/>
      <c r="ALH93" s="122"/>
      <c r="ALI93" s="122"/>
      <c r="ALJ93" s="122"/>
      <c r="ALK93" s="122"/>
      <c r="ALL93" s="122"/>
      <c r="ALM93" s="122"/>
      <c r="ALN93" s="122"/>
      <c r="ALO93" s="122"/>
      <c r="ALP93" s="122"/>
      <c r="ALQ93" s="122"/>
      <c r="ALR93" s="122"/>
      <c r="ALS93" s="122"/>
      <c r="ALT93" s="122"/>
      <c r="ALU93" s="122"/>
      <c r="ALV93" s="122"/>
      <c r="ALW93" s="122"/>
      <c r="ALX93" s="122"/>
      <c r="ALY93" s="122"/>
      <c r="ALZ93" s="122"/>
      <c r="AMA93" s="122"/>
      <c r="AMB93" s="122"/>
      <c r="AMC93" s="122"/>
      <c r="AMD93" s="122"/>
      <c r="AME93" s="122"/>
      <c r="AMF93" s="122"/>
      <c r="AMG93" s="122"/>
      <c r="AMH93" s="122"/>
      <c r="AMI93" s="122"/>
      <c r="AMJ93" s="122"/>
      <c r="AMK93" s="122"/>
      <c r="AML93" s="122"/>
      <c r="AMM93" s="122"/>
      <c r="AMN93" s="122"/>
      <c r="AMO93" s="122"/>
      <c r="AMP93" s="122"/>
      <c r="AMQ93" s="122"/>
      <c r="AMR93" s="122"/>
      <c r="AMS93" s="122"/>
      <c r="AMT93" s="122"/>
      <c r="AMU93" s="122"/>
      <c r="AMV93" s="122"/>
      <c r="AMW93" s="122"/>
      <c r="AMX93" s="122"/>
      <c r="AMY93" s="122"/>
      <c r="AMZ93" s="122"/>
      <c r="ANA93" s="122"/>
      <c r="ANB93" s="122"/>
      <c r="ANC93" s="122"/>
      <c r="AND93" s="122"/>
      <c r="ANE93" s="122"/>
      <c r="ANF93" s="122"/>
      <c r="ANG93" s="122"/>
      <c r="ANH93" s="122"/>
      <c r="ANI93" s="122"/>
      <c r="ANJ93" s="122"/>
      <c r="ANK93" s="122"/>
      <c r="ANL93" s="122"/>
      <c r="ANM93" s="122"/>
      <c r="ANN93" s="122"/>
      <c r="ANO93" s="122"/>
      <c r="ANP93" s="122"/>
      <c r="ANQ93" s="122"/>
      <c r="ANR93" s="122"/>
      <c r="ANS93" s="122"/>
      <c r="ANT93" s="122"/>
      <c r="ANU93" s="122"/>
      <c r="ANV93" s="122"/>
      <c r="ANW93" s="122"/>
      <c r="ANX93" s="122"/>
      <c r="ANY93" s="122"/>
      <c r="ANZ93" s="122"/>
      <c r="AOA93" s="122"/>
      <c r="AOB93" s="122"/>
      <c r="AOC93" s="122"/>
      <c r="AOD93" s="122"/>
      <c r="AOE93" s="122"/>
      <c r="AOF93" s="122"/>
      <c r="AOG93" s="122"/>
      <c r="AOH93" s="122"/>
      <c r="AOI93" s="122"/>
      <c r="AOJ93" s="122"/>
      <c r="AOK93" s="122"/>
      <c r="AOL93" s="122"/>
      <c r="AOM93" s="122"/>
      <c r="AON93" s="122"/>
      <c r="AOO93" s="122"/>
      <c r="AOP93" s="122"/>
      <c r="AOQ93" s="122"/>
      <c r="AOR93" s="122"/>
      <c r="AOS93" s="122"/>
      <c r="AOT93" s="122"/>
      <c r="AOU93" s="122"/>
      <c r="AOV93" s="122"/>
      <c r="AOW93" s="122"/>
      <c r="AOX93" s="122"/>
      <c r="AOY93" s="122"/>
      <c r="AOZ93" s="122"/>
      <c r="APA93" s="122"/>
      <c r="APB93" s="122"/>
      <c r="APC93" s="122"/>
      <c r="APD93" s="122"/>
      <c r="APE93" s="122"/>
      <c r="APF93" s="122"/>
      <c r="APG93" s="122"/>
      <c r="APH93" s="122"/>
      <c r="API93" s="122"/>
      <c r="APJ93" s="122"/>
      <c r="APK93" s="122"/>
      <c r="APL93" s="122"/>
      <c r="APM93" s="122"/>
      <c r="APN93" s="122"/>
      <c r="APO93" s="122"/>
      <c r="APP93" s="122"/>
      <c r="APQ93" s="122"/>
      <c r="APR93" s="122"/>
      <c r="APS93" s="122"/>
      <c r="APT93" s="122"/>
      <c r="APU93" s="122"/>
      <c r="APV93" s="122"/>
      <c r="APW93" s="122"/>
      <c r="APX93" s="122"/>
      <c r="APY93" s="122"/>
      <c r="APZ93" s="122"/>
      <c r="AQA93" s="122"/>
      <c r="AQB93" s="122"/>
      <c r="AQC93" s="122"/>
      <c r="AQD93" s="122"/>
      <c r="AQE93" s="122"/>
      <c r="AQF93" s="122"/>
      <c r="AQG93" s="122"/>
      <c r="AQH93" s="122"/>
      <c r="AQI93" s="122"/>
      <c r="AQJ93" s="122"/>
      <c r="AQK93" s="122"/>
      <c r="AQL93" s="122"/>
      <c r="AQM93" s="122"/>
      <c r="AQN93" s="122"/>
      <c r="AQO93" s="122"/>
      <c r="AQP93" s="122"/>
      <c r="AQQ93" s="122"/>
      <c r="AQR93" s="122"/>
      <c r="AQS93" s="122"/>
      <c r="AQT93" s="122"/>
      <c r="AQU93" s="122"/>
      <c r="AQV93" s="122"/>
      <c r="AQW93" s="122"/>
      <c r="AQX93" s="122"/>
      <c r="AQY93" s="122"/>
      <c r="AQZ93" s="122"/>
      <c r="ARA93" s="122"/>
      <c r="ARB93" s="122"/>
      <c r="ARC93" s="122"/>
      <c r="ARD93" s="122"/>
      <c r="ARE93" s="122"/>
      <c r="ARF93" s="122"/>
      <c r="ARG93" s="122"/>
      <c r="ARH93" s="122"/>
      <c r="ARI93" s="122"/>
      <c r="ARJ93" s="122"/>
      <c r="ARK93" s="122"/>
      <c r="ARL93" s="122"/>
      <c r="ARM93" s="122"/>
      <c r="ARN93" s="122"/>
      <c r="ARO93" s="122"/>
      <c r="ARP93" s="122"/>
      <c r="ARQ93" s="122"/>
      <c r="ARR93" s="122"/>
      <c r="ARS93" s="122"/>
      <c r="ART93" s="122"/>
      <c r="ARU93" s="122"/>
      <c r="ARV93" s="122"/>
      <c r="ARW93" s="122"/>
      <c r="ARX93" s="122"/>
      <c r="ARY93" s="122"/>
      <c r="ARZ93" s="122"/>
      <c r="ASA93" s="122"/>
      <c r="ASB93" s="122"/>
      <c r="ASC93" s="122"/>
      <c r="ASD93" s="122"/>
      <c r="ASE93" s="122"/>
      <c r="ASF93" s="122"/>
      <c r="ASG93" s="122"/>
      <c r="ASH93" s="122"/>
      <c r="ASI93" s="122"/>
      <c r="ASJ93" s="122"/>
      <c r="ASK93" s="122"/>
      <c r="ASL93" s="122"/>
      <c r="ASM93" s="122"/>
      <c r="ASN93" s="122"/>
      <c r="ASO93" s="122"/>
      <c r="ASP93" s="122"/>
      <c r="ASQ93" s="122"/>
      <c r="ASR93" s="122"/>
      <c r="ASS93" s="122"/>
      <c r="AST93" s="122"/>
      <c r="ASU93" s="122"/>
      <c r="ASV93" s="122"/>
      <c r="ASW93" s="122"/>
      <c r="ASX93" s="122"/>
      <c r="ASY93" s="122"/>
      <c r="ASZ93" s="122"/>
      <c r="ATA93" s="122"/>
      <c r="ATB93" s="122"/>
      <c r="ATC93" s="122"/>
      <c r="ATD93" s="122"/>
      <c r="ATE93" s="122"/>
      <c r="ATF93" s="122"/>
      <c r="ATG93" s="122"/>
      <c r="ATH93" s="122"/>
      <c r="ATI93" s="122"/>
      <c r="ATJ93" s="122"/>
      <c r="ATK93" s="122"/>
      <c r="ATL93" s="122"/>
      <c r="ATM93" s="122"/>
      <c r="ATN93" s="122"/>
      <c r="ATO93" s="122"/>
      <c r="ATP93" s="122"/>
      <c r="ATQ93" s="122"/>
      <c r="ATR93" s="122"/>
      <c r="ATS93" s="122"/>
      <c r="ATT93" s="122"/>
      <c r="ATU93" s="122"/>
      <c r="ATV93" s="122"/>
      <c r="ATW93" s="122"/>
      <c r="ATX93" s="122"/>
      <c r="ATY93" s="122"/>
      <c r="ATZ93" s="122"/>
      <c r="AUA93" s="122"/>
      <c r="AUB93" s="122"/>
      <c r="AUC93" s="122"/>
      <c r="AUD93" s="122"/>
      <c r="AUE93" s="122"/>
      <c r="AUF93" s="122"/>
      <c r="AUG93" s="122"/>
      <c r="AUH93" s="122"/>
      <c r="AUI93" s="122"/>
      <c r="AUJ93" s="122"/>
      <c r="AUK93" s="122"/>
      <c r="AUL93" s="122"/>
      <c r="AUM93" s="122"/>
      <c r="AUN93" s="122"/>
      <c r="AUO93" s="122"/>
      <c r="AUP93" s="122"/>
      <c r="AUQ93" s="122"/>
      <c r="AUR93" s="122"/>
      <c r="AUS93" s="122"/>
      <c r="AUT93" s="122"/>
      <c r="AUU93" s="122"/>
      <c r="AUV93" s="122"/>
      <c r="AUW93" s="122"/>
      <c r="AUX93" s="122"/>
      <c r="AUY93" s="122"/>
      <c r="AUZ93" s="122"/>
      <c r="AVA93" s="122"/>
      <c r="AVB93" s="122"/>
      <c r="AVC93" s="122"/>
      <c r="AVD93" s="122"/>
      <c r="AVE93" s="122"/>
      <c r="AVF93" s="122"/>
      <c r="AVG93" s="122"/>
      <c r="AVH93" s="122"/>
      <c r="AVI93" s="122"/>
      <c r="AVJ93" s="122"/>
      <c r="AVK93" s="122"/>
      <c r="AVL93" s="122"/>
      <c r="AVM93" s="122"/>
      <c r="AVN93" s="122"/>
      <c r="AVO93" s="122"/>
      <c r="AVP93" s="122"/>
      <c r="AVQ93" s="122"/>
      <c r="AVR93" s="122"/>
      <c r="AVS93" s="122"/>
      <c r="AVT93" s="122"/>
      <c r="AVU93" s="122"/>
      <c r="AVV93" s="122"/>
      <c r="AVW93" s="122"/>
      <c r="AVX93" s="122"/>
      <c r="AVY93" s="122"/>
      <c r="AVZ93" s="122"/>
      <c r="AWA93" s="122"/>
      <c r="AWB93" s="122"/>
      <c r="AWC93" s="122"/>
      <c r="AWD93" s="122"/>
      <c r="AWE93" s="122"/>
      <c r="AWF93" s="122"/>
      <c r="AWG93" s="122"/>
      <c r="AWH93" s="122"/>
      <c r="AWI93" s="122"/>
      <c r="AWJ93" s="122"/>
      <c r="AWK93" s="122"/>
      <c r="AWL93" s="122"/>
      <c r="AWM93" s="122"/>
      <c r="AWN93" s="122"/>
      <c r="AWO93" s="122"/>
      <c r="AWP93" s="122"/>
      <c r="AWQ93" s="122"/>
      <c r="AWR93" s="122"/>
      <c r="AWS93" s="122"/>
      <c r="AWT93" s="122"/>
      <c r="AWU93" s="122"/>
      <c r="AWV93" s="122"/>
      <c r="AWW93" s="122"/>
      <c r="AWX93" s="122"/>
      <c r="AWY93" s="122"/>
      <c r="AWZ93" s="122"/>
      <c r="AXA93" s="122"/>
      <c r="AXB93" s="122"/>
      <c r="AXC93" s="122"/>
      <c r="AXD93" s="122"/>
      <c r="AXE93" s="122"/>
      <c r="AXF93" s="122"/>
      <c r="AXG93" s="122"/>
      <c r="AXH93" s="122"/>
      <c r="AXI93" s="122"/>
      <c r="AXJ93" s="122"/>
      <c r="AXK93" s="122"/>
      <c r="AXL93" s="122"/>
      <c r="AXM93" s="122"/>
      <c r="AXN93" s="122"/>
      <c r="AXO93" s="122"/>
      <c r="AXP93" s="122"/>
      <c r="AXQ93" s="122"/>
      <c r="AXR93" s="122"/>
      <c r="AXS93" s="122"/>
      <c r="AXT93" s="122"/>
      <c r="AXU93" s="122"/>
      <c r="AXV93" s="122"/>
      <c r="AXW93" s="122"/>
      <c r="AXX93" s="122"/>
      <c r="AXY93" s="122"/>
      <c r="AXZ93" s="122"/>
      <c r="AYA93" s="122"/>
      <c r="AYB93" s="122"/>
      <c r="AYC93" s="122"/>
      <c r="AYD93" s="122"/>
      <c r="AYE93" s="122"/>
      <c r="AYF93" s="122"/>
      <c r="AYG93" s="122"/>
      <c r="AYH93" s="122"/>
      <c r="AYI93" s="122"/>
      <c r="AYJ93" s="122"/>
      <c r="AYK93" s="122"/>
      <c r="AYL93" s="122"/>
      <c r="AYM93" s="122"/>
      <c r="AYN93" s="122"/>
      <c r="AYO93" s="122"/>
      <c r="AYP93" s="122"/>
      <c r="AYQ93" s="122"/>
      <c r="AYR93" s="122"/>
      <c r="AYS93" s="122"/>
      <c r="AYT93" s="122"/>
      <c r="AYU93" s="122"/>
      <c r="AYV93" s="122"/>
      <c r="AYW93" s="122"/>
      <c r="AYX93" s="122"/>
      <c r="AYY93" s="122"/>
      <c r="AYZ93" s="122"/>
      <c r="AZA93" s="122"/>
      <c r="AZB93" s="122"/>
      <c r="AZC93" s="122"/>
      <c r="AZD93" s="122"/>
      <c r="AZE93" s="122"/>
      <c r="AZF93" s="122"/>
      <c r="AZG93" s="122"/>
      <c r="AZH93" s="122"/>
      <c r="AZI93" s="122"/>
      <c r="AZJ93" s="122"/>
      <c r="AZK93" s="122"/>
      <c r="AZL93" s="122"/>
      <c r="AZM93" s="122"/>
      <c r="AZN93" s="122"/>
      <c r="AZO93" s="122"/>
      <c r="AZP93" s="122"/>
      <c r="AZQ93" s="122"/>
      <c r="AZR93" s="122"/>
      <c r="AZS93" s="122"/>
      <c r="AZT93" s="122"/>
      <c r="AZU93" s="122"/>
      <c r="AZV93" s="122"/>
      <c r="AZW93" s="122"/>
      <c r="AZX93" s="122"/>
      <c r="AZY93" s="122"/>
      <c r="AZZ93" s="122"/>
      <c r="BAA93" s="122"/>
      <c r="BAB93" s="122"/>
      <c r="BAC93" s="122"/>
      <c r="BAD93" s="122"/>
      <c r="BAE93" s="122"/>
      <c r="BAF93" s="122"/>
      <c r="BAG93" s="122"/>
      <c r="BAH93" s="122"/>
      <c r="BAI93" s="122"/>
      <c r="BAJ93" s="122"/>
      <c r="BAK93" s="122"/>
      <c r="BAL93" s="122"/>
      <c r="BAM93" s="122"/>
      <c r="BAN93" s="122"/>
      <c r="BAO93" s="122"/>
      <c r="BAP93" s="122"/>
      <c r="BAQ93" s="122"/>
      <c r="BAR93" s="122"/>
      <c r="BAS93" s="122"/>
      <c r="BAT93" s="122"/>
      <c r="BAU93" s="122"/>
      <c r="BAV93" s="122"/>
      <c r="BAW93" s="122"/>
      <c r="BAX93" s="122"/>
      <c r="BAY93" s="122"/>
      <c r="BAZ93" s="122"/>
      <c r="BBA93" s="122"/>
      <c r="BBB93" s="122"/>
      <c r="BBC93" s="122"/>
      <c r="BBD93" s="122"/>
      <c r="BBE93" s="122"/>
      <c r="BBF93" s="122"/>
      <c r="BBG93" s="122"/>
      <c r="BBH93" s="122"/>
      <c r="BBI93" s="122"/>
      <c r="BBJ93" s="122"/>
      <c r="BBK93" s="122"/>
      <c r="BBL93" s="122"/>
      <c r="BBM93" s="122"/>
      <c r="BBN93" s="122"/>
      <c r="BBO93" s="122"/>
      <c r="BBP93" s="122"/>
      <c r="BBQ93" s="122"/>
      <c r="BBR93" s="122"/>
      <c r="BBS93" s="122"/>
      <c r="BBT93" s="122"/>
      <c r="BBU93" s="122"/>
      <c r="BBV93" s="122"/>
      <c r="BBW93" s="122"/>
      <c r="BBX93" s="122"/>
      <c r="BBY93" s="122"/>
      <c r="BBZ93" s="122"/>
      <c r="BCA93" s="122"/>
      <c r="BCB93" s="122"/>
      <c r="BCC93" s="122"/>
      <c r="BCD93" s="122"/>
      <c r="BCE93" s="122"/>
      <c r="BCF93" s="122"/>
      <c r="BCG93" s="122"/>
      <c r="BCH93" s="122"/>
      <c r="BCI93" s="122"/>
      <c r="BCJ93" s="122"/>
      <c r="BCK93" s="122"/>
      <c r="BCL93" s="122"/>
      <c r="BCM93" s="122"/>
      <c r="BCN93" s="122"/>
      <c r="BCO93" s="122"/>
      <c r="BCP93" s="122"/>
      <c r="BCQ93" s="122"/>
      <c r="BCR93" s="122"/>
      <c r="BCS93" s="122"/>
      <c r="BCT93" s="122"/>
      <c r="BCU93" s="122"/>
      <c r="BCV93" s="122"/>
      <c r="BCW93" s="122"/>
      <c r="BCX93" s="122"/>
      <c r="BCY93" s="122"/>
      <c r="BCZ93" s="122"/>
      <c r="BDA93" s="122"/>
      <c r="BDB93" s="122"/>
      <c r="BDC93" s="122"/>
      <c r="BDD93" s="122"/>
      <c r="BDE93" s="122"/>
      <c r="BDF93" s="122"/>
      <c r="BDG93" s="122"/>
      <c r="BDH93" s="122"/>
      <c r="BDI93" s="122"/>
      <c r="BDJ93" s="122"/>
      <c r="BDK93" s="122"/>
      <c r="BDL93" s="122"/>
      <c r="BDM93" s="122"/>
      <c r="BDN93" s="122"/>
      <c r="BDO93" s="122"/>
      <c r="BDP93" s="122"/>
      <c r="BDQ93" s="122"/>
      <c r="BDR93" s="122"/>
      <c r="BDS93" s="122"/>
      <c r="BDT93" s="122"/>
      <c r="BDU93" s="122"/>
      <c r="BDV93" s="122"/>
      <c r="BDW93" s="122"/>
      <c r="BDX93" s="122"/>
      <c r="BDY93" s="122"/>
      <c r="BDZ93" s="122"/>
      <c r="BEA93" s="122"/>
      <c r="BEB93" s="122"/>
      <c r="BEC93" s="122"/>
      <c r="BED93" s="122"/>
      <c r="BEE93" s="122"/>
      <c r="BEF93" s="122"/>
      <c r="BEG93" s="122"/>
      <c r="BEH93" s="122"/>
      <c r="BEI93" s="122"/>
      <c r="BEJ93" s="122"/>
      <c r="BEK93" s="122"/>
      <c r="BEL93" s="122"/>
      <c r="BEM93" s="122"/>
      <c r="BEN93" s="122"/>
      <c r="BEO93" s="122"/>
      <c r="BEP93" s="122"/>
      <c r="BEQ93" s="122"/>
      <c r="BER93" s="122"/>
      <c r="BES93" s="122"/>
      <c r="BET93" s="122"/>
      <c r="BEU93" s="122"/>
      <c r="BEV93" s="122"/>
      <c r="BEW93" s="122"/>
      <c r="BEX93" s="122"/>
      <c r="BEY93" s="122"/>
      <c r="BEZ93" s="122"/>
      <c r="BFA93" s="122"/>
      <c r="BFB93" s="122"/>
      <c r="BFC93" s="122"/>
      <c r="BFD93" s="122"/>
      <c r="BFE93" s="122"/>
      <c r="BFF93" s="122"/>
      <c r="BFG93" s="122"/>
      <c r="BFH93" s="122"/>
      <c r="BFI93" s="122"/>
      <c r="BFJ93" s="122"/>
      <c r="BFK93" s="122"/>
      <c r="BFL93" s="122"/>
      <c r="BFM93" s="122"/>
      <c r="BFN93" s="122"/>
      <c r="BFO93" s="122"/>
      <c r="BFP93" s="122"/>
      <c r="BFQ93" s="122"/>
      <c r="BFR93" s="122"/>
      <c r="BFS93" s="122"/>
      <c r="BFT93" s="122"/>
      <c r="BFU93" s="122"/>
      <c r="BFV93" s="122"/>
      <c r="BFW93" s="122"/>
      <c r="BFX93" s="122"/>
      <c r="BFY93" s="122"/>
      <c r="BFZ93" s="122"/>
      <c r="BGA93" s="122"/>
      <c r="BGB93" s="122"/>
      <c r="BGC93" s="122"/>
      <c r="BGD93" s="122"/>
      <c r="BGE93" s="122"/>
      <c r="BGF93" s="122"/>
      <c r="BGG93" s="122"/>
      <c r="BGH93" s="122"/>
      <c r="BGI93" s="122"/>
      <c r="BGJ93" s="122"/>
      <c r="BGK93" s="122"/>
      <c r="BGL93" s="122"/>
      <c r="BGM93" s="122"/>
      <c r="BGN93" s="122"/>
      <c r="BGO93" s="122"/>
      <c r="BGP93" s="122"/>
      <c r="BGQ93" s="122"/>
      <c r="BGR93" s="122"/>
      <c r="BGS93" s="122"/>
      <c r="BGT93" s="122"/>
      <c r="BGU93" s="122"/>
      <c r="BGV93" s="122"/>
      <c r="BGW93" s="122"/>
      <c r="BGX93" s="122"/>
      <c r="BGY93" s="122"/>
      <c r="BGZ93" s="122"/>
      <c r="BHA93" s="122"/>
      <c r="BHB93" s="122"/>
      <c r="BHC93" s="122"/>
      <c r="BHD93" s="122"/>
      <c r="BHE93" s="122"/>
      <c r="BHF93" s="122"/>
      <c r="BHG93" s="122"/>
      <c r="BHH93" s="122"/>
      <c r="BHI93" s="122"/>
      <c r="BHJ93" s="122"/>
      <c r="BHK93" s="122"/>
      <c r="BHL93" s="122"/>
      <c r="BHM93" s="122"/>
      <c r="BHN93" s="122"/>
      <c r="BHO93" s="122"/>
      <c r="BHP93" s="122"/>
      <c r="BHQ93" s="122"/>
      <c r="BHR93" s="122"/>
      <c r="BHS93" s="122"/>
      <c r="BHT93" s="122"/>
      <c r="BHU93" s="122"/>
      <c r="BHV93" s="122"/>
      <c r="BHW93" s="122"/>
      <c r="BHX93" s="122"/>
      <c r="BHY93" s="122"/>
      <c r="BHZ93" s="122"/>
      <c r="BIA93" s="122"/>
      <c r="BIB93" s="122"/>
      <c r="BIC93" s="122"/>
      <c r="BID93" s="122"/>
      <c r="BIE93" s="122"/>
      <c r="BIF93" s="122"/>
      <c r="BIG93" s="122"/>
      <c r="BIH93" s="122"/>
      <c r="BII93" s="122"/>
      <c r="BIJ93" s="122"/>
      <c r="BIK93" s="122"/>
      <c r="BIL93" s="122"/>
      <c r="BIM93" s="122"/>
      <c r="BIN93" s="122"/>
      <c r="BIO93" s="122"/>
      <c r="BIP93" s="122"/>
      <c r="BIQ93" s="122"/>
      <c r="BIR93" s="122"/>
      <c r="BIS93" s="122"/>
      <c r="BIT93" s="122"/>
      <c r="BIU93" s="122"/>
      <c r="BIV93" s="122"/>
      <c r="BIW93" s="122"/>
      <c r="BIX93" s="122"/>
      <c r="BIY93" s="122"/>
      <c r="BIZ93" s="122"/>
      <c r="BJA93" s="122"/>
      <c r="BJB93" s="122"/>
      <c r="BJC93" s="122"/>
      <c r="BJD93" s="122"/>
      <c r="BJE93" s="122"/>
      <c r="BJF93" s="122"/>
      <c r="BJG93" s="122"/>
      <c r="BJH93" s="122"/>
      <c r="BJI93" s="122"/>
      <c r="BJJ93" s="122"/>
      <c r="BJK93" s="122"/>
      <c r="BJL93" s="122"/>
      <c r="BJM93" s="122"/>
      <c r="BJN93" s="122"/>
      <c r="BJO93" s="122"/>
      <c r="BJP93" s="122"/>
      <c r="BJQ93" s="122"/>
      <c r="BJR93" s="122"/>
      <c r="BJS93" s="122"/>
      <c r="BJT93" s="122"/>
      <c r="BJU93" s="122"/>
      <c r="BJV93" s="122"/>
      <c r="BJW93" s="122"/>
      <c r="BJX93" s="122"/>
      <c r="BJY93" s="122"/>
      <c r="BJZ93" s="122"/>
      <c r="BKA93" s="122"/>
      <c r="BKB93" s="122"/>
      <c r="BKC93" s="122"/>
      <c r="BKD93" s="122"/>
      <c r="BKE93" s="122"/>
      <c r="BKF93" s="122"/>
      <c r="BKG93" s="122"/>
      <c r="BKH93" s="122"/>
      <c r="BKI93" s="122"/>
      <c r="BKJ93" s="122"/>
      <c r="BKK93" s="122"/>
      <c r="BKL93" s="122"/>
      <c r="BKM93" s="122"/>
      <c r="BKN93" s="122"/>
      <c r="BKO93" s="122"/>
      <c r="BKP93" s="122"/>
      <c r="BKQ93" s="122"/>
      <c r="BKR93" s="122"/>
      <c r="BKS93" s="122"/>
      <c r="BKT93" s="122"/>
      <c r="BKU93" s="122"/>
      <c r="BKV93" s="122"/>
      <c r="BKW93" s="122"/>
      <c r="BKX93" s="122"/>
      <c r="BKY93" s="122"/>
      <c r="BKZ93" s="122"/>
      <c r="BLA93" s="122"/>
      <c r="BLB93" s="122"/>
      <c r="BLC93" s="122"/>
      <c r="BLD93" s="122"/>
      <c r="BLE93" s="122"/>
      <c r="BLF93" s="122"/>
      <c r="BLG93" s="122"/>
      <c r="BLH93" s="122"/>
      <c r="BLI93" s="122"/>
      <c r="BLJ93" s="122"/>
      <c r="BLK93" s="122"/>
      <c r="BLL93" s="122"/>
      <c r="BLM93" s="122"/>
      <c r="BLN93" s="122"/>
      <c r="BLO93" s="122"/>
      <c r="BLP93" s="122"/>
      <c r="BLQ93" s="122"/>
      <c r="BLR93" s="122"/>
      <c r="BLS93" s="122"/>
      <c r="BLT93" s="122"/>
      <c r="BLU93" s="122"/>
      <c r="BLV93" s="122"/>
      <c r="BLW93" s="122"/>
      <c r="BLX93" s="122"/>
      <c r="BLY93" s="122"/>
      <c r="BLZ93" s="122"/>
      <c r="BMA93" s="122"/>
      <c r="BMB93" s="122"/>
      <c r="BMC93" s="122"/>
      <c r="BMD93" s="122"/>
      <c r="BME93" s="122"/>
      <c r="BMF93" s="122"/>
      <c r="BMG93" s="122"/>
      <c r="BMH93" s="122"/>
      <c r="BMI93" s="122"/>
      <c r="BMJ93" s="122"/>
      <c r="BMK93" s="122"/>
      <c r="BML93" s="122"/>
      <c r="BMM93" s="122"/>
      <c r="BMN93" s="122"/>
      <c r="BMO93" s="122"/>
      <c r="BMP93" s="122"/>
      <c r="BMQ93" s="122"/>
      <c r="BMR93" s="122"/>
      <c r="BMS93" s="122"/>
      <c r="BMT93" s="122"/>
      <c r="BMU93" s="122"/>
      <c r="BMV93" s="122"/>
      <c r="BMW93" s="122"/>
      <c r="BMX93" s="122"/>
      <c r="BMY93" s="122"/>
      <c r="BMZ93" s="122"/>
      <c r="BNA93" s="122"/>
      <c r="BNB93" s="122"/>
      <c r="BNC93" s="122"/>
      <c r="BND93" s="122"/>
      <c r="BNE93" s="122"/>
      <c r="BNF93" s="122"/>
      <c r="BNG93" s="122"/>
      <c r="BNH93" s="122"/>
      <c r="BNI93" s="122"/>
      <c r="BNJ93" s="122"/>
      <c r="BNK93" s="122"/>
      <c r="BNL93" s="122"/>
      <c r="BNM93" s="122"/>
      <c r="BNN93" s="122"/>
      <c r="BNO93" s="122"/>
      <c r="BNP93" s="122"/>
      <c r="BNQ93" s="122"/>
      <c r="BNR93" s="122"/>
      <c r="BNS93" s="122"/>
      <c r="BNT93" s="122"/>
      <c r="BNU93" s="122"/>
      <c r="BNV93" s="122"/>
      <c r="BNW93" s="122"/>
      <c r="BNX93" s="122"/>
      <c r="BNY93" s="122"/>
      <c r="BNZ93" s="122"/>
      <c r="BOA93" s="122"/>
      <c r="BOB93" s="122"/>
      <c r="BOC93" s="122"/>
      <c r="BOD93" s="122"/>
      <c r="BOE93" s="122"/>
      <c r="BOF93" s="122"/>
      <c r="BOG93" s="122"/>
      <c r="BOH93" s="122"/>
      <c r="BOI93" s="122"/>
      <c r="BOJ93" s="122"/>
      <c r="BOK93" s="122"/>
      <c r="BOL93" s="122"/>
      <c r="BOM93" s="122"/>
      <c r="BON93" s="122"/>
      <c r="BOO93" s="122"/>
      <c r="BOP93" s="122"/>
      <c r="BOQ93" s="122"/>
      <c r="BOR93" s="122"/>
      <c r="BOS93" s="122"/>
      <c r="BOT93" s="122"/>
      <c r="BOU93" s="122"/>
      <c r="BOV93" s="122"/>
      <c r="BOW93" s="122"/>
      <c r="BOX93" s="122"/>
      <c r="BOY93" s="122"/>
      <c r="BOZ93" s="122"/>
      <c r="BPA93" s="122"/>
      <c r="BPB93" s="122"/>
      <c r="BPC93" s="122"/>
      <c r="BPD93" s="122"/>
      <c r="BPE93" s="122"/>
      <c r="BPF93" s="122"/>
      <c r="BPG93" s="122"/>
      <c r="BPH93" s="122"/>
      <c r="BPI93" s="122"/>
      <c r="BPJ93" s="122"/>
      <c r="BPK93" s="122"/>
      <c r="BPL93" s="122"/>
      <c r="BPM93" s="122"/>
      <c r="BPN93" s="122"/>
      <c r="BPO93" s="122"/>
      <c r="BPP93" s="122"/>
      <c r="BPQ93" s="122"/>
      <c r="BPR93" s="122"/>
      <c r="BPS93" s="122"/>
      <c r="BPT93" s="122"/>
      <c r="BPU93" s="122"/>
      <c r="BPV93" s="122"/>
      <c r="BPW93" s="122"/>
      <c r="BPX93" s="122"/>
      <c r="BPY93" s="122"/>
      <c r="BPZ93" s="122"/>
      <c r="BQA93" s="122"/>
      <c r="BQB93" s="122"/>
      <c r="BQC93" s="122"/>
      <c r="BQD93" s="122"/>
      <c r="BQE93" s="122"/>
      <c r="BQF93" s="122"/>
      <c r="BQG93" s="122"/>
      <c r="BQH93" s="122"/>
      <c r="BQI93" s="122"/>
      <c r="BQJ93" s="122"/>
      <c r="BQK93" s="122"/>
      <c r="BQL93" s="122"/>
      <c r="BQM93" s="122"/>
      <c r="BQN93" s="122"/>
      <c r="BQO93" s="122"/>
      <c r="BQP93" s="122"/>
      <c r="BQQ93" s="122"/>
      <c r="BQR93" s="122"/>
      <c r="BQS93" s="122"/>
      <c r="BQT93" s="122"/>
      <c r="BQU93" s="122"/>
      <c r="BQV93" s="122"/>
      <c r="BQW93" s="122"/>
      <c r="BQX93" s="122"/>
      <c r="BQY93" s="122"/>
      <c r="BQZ93" s="122"/>
      <c r="BRA93" s="122"/>
      <c r="BRB93" s="122"/>
      <c r="BRC93" s="122"/>
      <c r="BRD93" s="122"/>
      <c r="BRE93" s="122"/>
      <c r="BRF93" s="122"/>
      <c r="BRG93" s="122"/>
      <c r="BRH93" s="122"/>
      <c r="BRI93" s="122"/>
      <c r="BRJ93" s="122"/>
      <c r="BRK93" s="122"/>
      <c r="BRL93" s="122"/>
      <c r="BRM93" s="122"/>
      <c r="BRN93" s="122"/>
      <c r="BRO93" s="122"/>
      <c r="BRP93" s="122"/>
      <c r="BRQ93" s="122"/>
      <c r="BRR93" s="122"/>
      <c r="BRS93" s="122"/>
      <c r="BRT93" s="122"/>
      <c r="BRU93" s="122"/>
      <c r="BRV93" s="122"/>
      <c r="BRW93" s="122"/>
      <c r="BRX93" s="122"/>
      <c r="BRY93" s="122"/>
      <c r="BRZ93" s="122"/>
      <c r="BSA93" s="122"/>
      <c r="BSB93" s="122"/>
      <c r="BSC93" s="122"/>
      <c r="BSD93" s="122"/>
      <c r="BSE93" s="122"/>
      <c r="BSF93" s="122"/>
      <c r="BSG93" s="122"/>
      <c r="BSH93" s="122"/>
      <c r="BSI93" s="122"/>
      <c r="BSJ93" s="122"/>
      <c r="BSK93" s="122"/>
      <c r="BSL93" s="122"/>
      <c r="BSM93" s="122"/>
      <c r="BSN93" s="122"/>
      <c r="BSO93" s="122"/>
      <c r="BSP93" s="122"/>
      <c r="BSQ93" s="122"/>
      <c r="BSR93" s="122"/>
      <c r="BSS93" s="122"/>
      <c r="BST93" s="122"/>
      <c r="BSU93" s="122"/>
      <c r="BSV93" s="122"/>
      <c r="BSW93" s="122"/>
      <c r="BSX93" s="122"/>
      <c r="BSY93" s="122"/>
      <c r="BSZ93" s="122"/>
      <c r="BTA93" s="122"/>
      <c r="BTB93" s="122"/>
      <c r="BTC93" s="122"/>
      <c r="BTD93" s="122"/>
      <c r="BTE93" s="122"/>
      <c r="BTF93" s="122"/>
      <c r="BTG93" s="122"/>
      <c r="BTH93" s="122"/>
      <c r="BTI93" s="122"/>
      <c r="BTJ93" s="122"/>
      <c r="BTK93" s="122"/>
      <c r="BTL93" s="122"/>
      <c r="BTM93" s="122"/>
      <c r="BTN93" s="122"/>
      <c r="BTO93" s="122"/>
      <c r="BTP93" s="122"/>
      <c r="BTQ93" s="122"/>
      <c r="BTR93" s="122"/>
      <c r="BTS93" s="122"/>
      <c r="BTT93" s="122"/>
      <c r="BTU93" s="122"/>
      <c r="BTV93" s="122"/>
      <c r="BTW93" s="122"/>
      <c r="BTX93" s="122"/>
      <c r="BTY93" s="122"/>
      <c r="BTZ93" s="122"/>
      <c r="BUA93" s="122"/>
      <c r="BUB93" s="122"/>
      <c r="BUC93" s="122"/>
      <c r="BUD93" s="122"/>
      <c r="BUE93" s="122"/>
      <c r="BUF93" s="122"/>
      <c r="BUG93" s="122"/>
      <c r="BUH93" s="122"/>
      <c r="BUI93" s="122"/>
      <c r="BUJ93" s="122"/>
      <c r="BUK93" s="122"/>
      <c r="BUL93" s="122"/>
      <c r="BUM93" s="122"/>
      <c r="BUN93" s="122"/>
      <c r="BUO93" s="122"/>
      <c r="BUP93" s="122"/>
      <c r="BUQ93" s="122"/>
      <c r="BUR93" s="122"/>
      <c r="BUS93" s="122"/>
      <c r="BUT93" s="122"/>
      <c r="BUU93" s="122"/>
      <c r="BUV93" s="122"/>
      <c r="BUW93" s="122"/>
      <c r="BUX93" s="122"/>
      <c r="BUY93" s="122"/>
      <c r="BUZ93" s="122"/>
      <c r="BVA93" s="122"/>
      <c r="BVB93" s="122"/>
      <c r="BVC93" s="122"/>
      <c r="BVD93" s="122"/>
      <c r="BVE93" s="122"/>
      <c r="BVF93" s="122"/>
      <c r="BVG93" s="122"/>
      <c r="BVH93" s="122"/>
      <c r="BVI93" s="122"/>
      <c r="BVJ93" s="122"/>
      <c r="BVK93" s="122"/>
      <c r="BVL93" s="122"/>
      <c r="BVM93" s="122"/>
      <c r="BVN93" s="122"/>
      <c r="BVO93" s="122"/>
      <c r="BVP93" s="122"/>
      <c r="BVQ93" s="122"/>
      <c r="BVR93" s="122"/>
      <c r="BVS93" s="122"/>
      <c r="BVT93" s="122"/>
      <c r="BVU93" s="122"/>
      <c r="BVV93" s="122"/>
      <c r="BVW93" s="122"/>
      <c r="BVX93" s="122"/>
      <c r="BVY93" s="122"/>
      <c r="BVZ93" s="122"/>
      <c r="BWA93" s="122"/>
      <c r="BWB93" s="122"/>
      <c r="BWC93" s="122"/>
      <c r="BWD93" s="122"/>
      <c r="BWE93" s="122"/>
      <c r="BWF93" s="122"/>
      <c r="BWG93" s="122"/>
      <c r="BWH93" s="122"/>
      <c r="BWI93" s="122"/>
      <c r="BWJ93" s="122"/>
      <c r="BWK93" s="122"/>
      <c r="BWL93" s="122"/>
      <c r="BWM93" s="122"/>
      <c r="BWN93" s="122"/>
      <c r="BWO93" s="122"/>
      <c r="BWP93" s="122"/>
      <c r="BWQ93" s="122"/>
      <c r="BWR93" s="122"/>
      <c r="BWS93" s="122"/>
      <c r="BWT93" s="122"/>
      <c r="BWU93" s="122"/>
      <c r="BWV93" s="122"/>
      <c r="BWW93" s="122"/>
      <c r="BWX93" s="122"/>
      <c r="BWY93" s="122"/>
      <c r="BWZ93" s="122"/>
      <c r="BXA93" s="122"/>
      <c r="BXB93" s="122"/>
      <c r="BXC93" s="122"/>
      <c r="BXD93" s="122"/>
      <c r="BXE93" s="122"/>
      <c r="BXF93" s="122"/>
      <c r="BXG93" s="122"/>
      <c r="BXH93" s="122"/>
      <c r="BXI93" s="122"/>
      <c r="BXJ93" s="122"/>
      <c r="BXK93" s="122"/>
      <c r="BXL93" s="122"/>
      <c r="BXM93" s="122"/>
      <c r="BXN93" s="122"/>
      <c r="BXO93" s="122"/>
      <c r="BXP93" s="122"/>
      <c r="BXQ93" s="122"/>
      <c r="BXR93" s="122"/>
      <c r="BXS93" s="122"/>
      <c r="BXT93" s="122"/>
      <c r="BXU93" s="122"/>
      <c r="BXV93" s="122"/>
      <c r="BXW93" s="122"/>
      <c r="BXX93" s="122"/>
      <c r="BXY93" s="122"/>
      <c r="BXZ93" s="122"/>
      <c r="BYA93" s="122"/>
      <c r="BYB93" s="122"/>
      <c r="BYC93" s="122"/>
      <c r="BYD93" s="122"/>
      <c r="BYE93" s="122"/>
      <c r="BYF93" s="122"/>
      <c r="BYG93" s="122"/>
      <c r="BYH93" s="122"/>
      <c r="BYI93" s="122"/>
      <c r="BYJ93" s="122"/>
      <c r="BYK93" s="122"/>
      <c r="BYL93" s="122"/>
      <c r="BYM93" s="122"/>
      <c r="BYN93" s="122"/>
      <c r="BYO93" s="122"/>
      <c r="BYP93" s="122"/>
      <c r="BYQ93" s="122"/>
      <c r="BYR93" s="122"/>
      <c r="BYS93" s="122"/>
      <c r="BYT93" s="122"/>
      <c r="BYU93" s="122"/>
      <c r="BYV93" s="122"/>
      <c r="BYW93" s="122"/>
      <c r="BYX93" s="122"/>
      <c r="BYY93" s="122"/>
      <c r="BYZ93" s="122"/>
      <c r="BZA93" s="122"/>
      <c r="BZB93" s="122"/>
      <c r="BZC93" s="122"/>
      <c r="BZD93" s="122"/>
      <c r="BZE93" s="122"/>
      <c r="BZF93" s="122"/>
      <c r="BZG93" s="122"/>
      <c r="BZH93" s="122"/>
      <c r="BZI93" s="122"/>
      <c r="BZJ93" s="122"/>
      <c r="BZK93" s="122"/>
      <c r="BZL93" s="122"/>
      <c r="BZM93" s="122"/>
      <c r="BZN93" s="122"/>
      <c r="BZO93" s="122"/>
      <c r="BZP93" s="122"/>
      <c r="BZQ93" s="122"/>
      <c r="BZR93" s="122"/>
      <c r="BZS93" s="122"/>
      <c r="BZT93" s="122"/>
      <c r="BZU93" s="122"/>
      <c r="BZV93" s="122"/>
      <c r="BZW93" s="122"/>
      <c r="BZX93" s="122"/>
      <c r="BZY93" s="122"/>
      <c r="BZZ93" s="122"/>
      <c r="CAA93" s="122"/>
      <c r="CAB93" s="122"/>
      <c r="CAC93" s="122"/>
      <c r="CAD93" s="122"/>
      <c r="CAE93" s="122"/>
      <c r="CAF93" s="122"/>
      <c r="CAG93" s="122"/>
      <c r="CAH93" s="122"/>
      <c r="CAI93" s="122"/>
      <c r="CAJ93" s="122"/>
      <c r="CAK93" s="122"/>
      <c r="CAL93" s="122"/>
      <c r="CAM93" s="122"/>
      <c r="CAN93" s="122"/>
      <c r="CAO93" s="122"/>
      <c r="CAP93" s="122"/>
      <c r="CAQ93" s="122"/>
      <c r="CAR93" s="122"/>
      <c r="CAS93" s="122"/>
      <c r="CAT93" s="122"/>
      <c r="CAU93" s="122"/>
      <c r="CAV93" s="122"/>
      <c r="CAW93" s="122"/>
      <c r="CAX93" s="122"/>
      <c r="CAY93" s="122"/>
      <c r="CAZ93" s="122"/>
      <c r="CBA93" s="122"/>
      <c r="CBB93" s="122"/>
      <c r="CBC93" s="122"/>
      <c r="CBD93" s="122"/>
      <c r="CBE93" s="122"/>
      <c r="CBF93" s="122"/>
      <c r="CBG93" s="122"/>
      <c r="CBH93" s="122"/>
      <c r="CBI93" s="122"/>
      <c r="CBJ93" s="122"/>
      <c r="CBK93" s="122"/>
      <c r="CBL93" s="122"/>
      <c r="CBM93" s="122"/>
      <c r="CBN93" s="122"/>
      <c r="CBO93" s="122"/>
      <c r="CBP93" s="122"/>
      <c r="CBQ93" s="122"/>
      <c r="CBR93" s="122"/>
      <c r="CBS93" s="122"/>
      <c r="CBT93" s="122"/>
      <c r="CBU93" s="122"/>
      <c r="CBV93" s="122"/>
      <c r="CBW93" s="122"/>
      <c r="CBX93" s="122"/>
      <c r="CBY93" s="122"/>
      <c r="CBZ93" s="122"/>
      <c r="CCA93" s="122"/>
      <c r="CCB93" s="122"/>
      <c r="CCC93" s="122"/>
      <c r="CCD93" s="122"/>
      <c r="CCE93" s="122"/>
      <c r="CCF93" s="122"/>
      <c r="CCG93" s="122"/>
      <c r="CCH93" s="122"/>
      <c r="CCI93" s="122"/>
      <c r="CCJ93" s="122"/>
      <c r="CCK93" s="122"/>
      <c r="CCL93" s="122"/>
      <c r="CCM93" s="122"/>
      <c r="CCN93" s="122"/>
      <c r="CCO93" s="122"/>
      <c r="CCP93" s="122"/>
      <c r="CCQ93" s="122"/>
      <c r="CCR93" s="122"/>
      <c r="CCS93" s="122"/>
      <c r="CCT93" s="122"/>
      <c r="CCU93" s="122"/>
      <c r="CCV93" s="122"/>
      <c r="CCW93" s="122"/>
      <c r="CCX93" s="122"/>
      <c r="CCY93" s="122"/>
      <c r="CCZ93" s="122"/>
      <c r="CDA93" s="122"/>
      <c r="CDB93" s="122"/>
      <c r="CDC93" s="122"/>
      <c r="CDD93" s="122"/>
      <c r="CDE93" s="122"/>
      <c r="CDF93" s="122"/>
      <c r="CDG93" s="122"/>
      <c r="CDH93" s="122"/>
      <c r="CDI93" s="122"/>
      <c r="CDJ93" s="122"/>
      <c r="CDK93" s="122"/>
      <c r="CDL93" s="122"/>
      <c r="CDM93" s="122"/>
      <c r="CDN93" s="122"/>
      <c r="CDO93" s="122"/>
      <c r="CDP93" s="122"/>
      <c r="CDQ93" s="122"/>
      <c r="CDR93" s="122"/>
      <c r="CDS93" s="122"/>
      <c r="CDT93" s="122"/>
      <c r="CDU93" s="122"/>
      <c r="CDV93" s="122"/>
      <c r="CDW93" s="122"/>
      <c r="CDX93" s="122"/>
      <c r="CDY93" s="122"/>
      <c r="CDZ93" s="122"/>
      <c r="CEA93" s="122"/>
      <c r="CEB93" s="122"/>
      <c r="CEC93" s="122"/>
      <c r="CED93" s="122"/>
      <c r="CEE93" s="122"/>
      <c r="CEF93" s="122"/>
      <c r="CEG93" s="122"/>
      <c r="CEH93" s="122"/>
      <c r="CEI93" s="122"/>
      <c r="CEJ93" s="122"/>
      <c r="CEK93" s="122"/>
      <c r="CEL93" s="122"/>
      <c r="CEM93" s="122"/>
      <c r="CEN93" s="122"/>
      <c r="CEO93" s="122"/>
      <c r="CEP93" s="122"/>
      <c r="CEQ93" s="122"/>
      <c r="CER93" s="122"/>
      <c r="CES93" s="122"/>
      <c r="CET93" s="122"/>
      <c r="CEU93" s="122"/>
      <c r="CEV93" s="122"/>
      <c r="CEW93" s="122"/>
      <c r="CEX93" s="122"/>
      <c r="CEY93" s="122"/>
      <c r="CEZ93" s="122"/>
      <c r="CFA93" s="122"/>
      <c r="CFB93" s="122"/>
      <c r="CFC93" s="122"/>
      <c r="CFD93" s="122"/>
      <c r="CFE93" s="122"/>
      <c r="CFF93" s="122"/>
      <c r="CFG93" s="122"/>
      <c r="CFH93" s="122"/>
      <c r="CFI93" s="122"/>
      <c r="CFJ93" s="122"/>
      <c r="CFK93" s="122"/>
      <c r="CFL93" s="122"/>
      <c r="CFM93" s="122"/>
      <c r="CFN93" s="122"/>
      <c r="CFO93" s="122"/>
      <c r="CFP93" s="122"/>
      <c r="CFQ93" s="122"/>
      <c r="CFR93" s="122"/>
      <c r="CFS93" s="122"/>
      <c r="CFT93" s="122"/>
      <c r="CFU93" s="122"/>
      <c r="CFV93" s="122"/>
      <c r="CFW93" s="122"/>
      <c r="CFX93" s="122"/>
      <c r="CFY93" s="122"/>
      <c r="CFZ93" s="122"/>
      <c r="CGA93" s="122"/>
      <c r="CGB93" s="122"/>
      <c r="CGC93" s="122"/>
      <c r="CGD93" s="122"/>
      <c r="CGE93" s="122"/>
      <c r="CGF93" s="122"/>
      <c r="CGG93" s="122"/>
      <c r="CGH93" s="122"/>
      <c r="CGI93" s="122"/>
      <c r="CGJ93" s="122"/>
      <c r="CGK93" s="122"/>
      <c r="CGL93" s="122"/>
      <c r="CGM93" s="122"/>
      <c r="CGN93" s="122"/>
      <c r="CGO93" s="122"/>
      <c r="CGP93" s="122"/>
      <c r="CGQ93" s="122"/>
      <c r="CGR93" s="122"/>
      <c r="CGS93" s="122"/>
      <c r="CGT93" s="122"/>
      <c r="CGU93" s="122"/>
      <c r="CGV93" s="122"/>
      <c r="CGW93" s="122"/>
      <c r="CGX93" s="122"/>
      <c r="CGY93" s="122"/>
      <c r="CGZ93" s="122"/>
      <c r="CHA93" s="122"/>
      <c r="CHB93" s="122"/>
      <c r="CHC93" s="122"/>
      <c r="CHD93" s="122"/>
      <c r="CHE93" s="122"/>
      <c r="CHF93" s="122"/>
      <c r="CHG93" s="122"/>
      <c r="CHH93" s="122"/>
      <c r="CHI93" s="122"/>
      <c r="CHJ93" s="122"/>
      <c r="CHK93" s="122"/>
      <c r="CHL93" s="122"/>
      <c r="CHM93" s="122"/>
      <c r="CHN93" s="122"/>
      <c r="CHO93" s="122"/>
      <c r="CHP93" s="122"/>
      <c r="CHQ93" s="122"/>
      <c r="CHR93" s="122"/>
      <c r="CHS93" s="122"/>
      <c r="CHT93" s="122"/>
      <c r="CHU93" s="122"/>
      <c r="CHV93" s="122"/>
      <c r="CHW93" s="122"/>
      <c r="CHX93" s="122"/>
      <c r="CHY93" s="122"/>
      <c r="CHZ93" s="122"/>
      <c r="CIA93" s="122"/>
      <c r="CIB93" s="122"/>
      <c r="CIC93" s="122"/>
      <c r="CID93" s="122"/>
      <c r="CIE93" s="122"/>
      <c r="CIF93" s="122"/>
      <c r="CIG93" s="122"/>
      <c r="CIH93" s="122"/>
      <c r="CII93" s="122"/>
      <c r="CIJ93" s="122"/>
      <c r="CIK93" s="122"/>
      <c r="CIL93" s="122"/>
      <c r="CIM93" s="122"/>
      <c r="CIN93" s="122"/>
      <c r="CIO93" s="122"/>
      <c r="CIP93" s="122"/>
      <c r="CIQ93" s="122"/>
      <c r="CIR93" s="122"/>
      <c r="CIS93" s="122"/>
      <c r="CIT93" s="122"/>
      <c r="CIU93" s="122"/>
      <c r="CIV93" s="122"/>
      <c r="CIW93" s="122"/>
      <c r="CIX93" s="122"/>
      <c r="CIY93" s="122"/>
      <c r="CIZ93" s="122"/>
      <c r="CJA93" s="122"/>
      <c r="CJB93" s="122"/>
      <c r="CJC93" s="122"/>
      <c r="CJD93" s="122"/>
      <c r="CJE93" s="122"/>
      <c r="CJF93" s="122"/>
      <c r="CJG93" s="122"/>
      <c r="CJH93" s="122"/>
      <c r="CJI93" s="122"/>
      <c r="CJJ93" s="122"/>
      <c r="CJK93" s="122"/>
      <c r="CJL93" s="122"/>
      <c r="CJM93" s="122"/>
      <c r="CJN93" s="122"/>
      <c r="CJO93" s="122"/>
      <c r="CJP93" s="122"/>
      <c r="CJQ93" s="122"/>
      <c r="CJR93" s="122"/>
      <c r="CJS93" s="122"/>
      <c r="CJT93" s="122"/>
      <c r="CJU93" s="122"/>
      <c r="CJV93" s="122"/>
      <c r="CJW93" s="122"/>
      <c r="CJX93" s="122"/>
      <c r="CJY93" s="122"/>
      <c r="CJZ93" s="122"/>
      <c r="CKA93" s="122"/>
      <c r="CKB93" s="122"/>
      <c r="CKC93" s="122"/>
      <c r="CKD93" s="122"/>
      <c r="CKE93" s="122"/>
      <c r="CKF93" s="122"/>
      <c r="CKG93" s="122"/>
      <c r="CKH93" s="122"/>
      <c r="CKI93" s="122"/>
      <c r="CKJ93" s="122"/>
      <c r="CKK93" s="122"/>
      <c r="CKL93" s="122"/>
      <c r="CKM93" s="122"/>
      <c r="CKN93" s="122"/>
      <c r="CKO93" s="122"/>
      <c r="CKP93" s="122"/>
      <c r="CKQ93" s="122"/>
      <c r="CKR93" s="122"/>
      <c r="CKS93" s="122"/>
      <c r="CKT93" s="122"/>
      <c r="CKU93" s="122"/>
      <c r="CKV93" s="122"/>
      <c r="CKW93" s="122"/>
      <c r="CKX93" s="122"/>
      <c r="CKY93" s="122"/>
      <c r="CKZ93" s="122"/>
      <c r="CLA93" s="122"/>
      <c r="CLB93" s="122"/>
      <c r="CLC93" s="122"/>
      <c r="CLD93" s="122"/>
      <c r="CLE93" s="122"/>
      <c r="CLF93" s="122"/>
      <c r="CLG93" s="122"/>
      <c r="CLH93" s="122"/>
      <c r="CLI93" s="122"/>
      <c r="CLJ93" s="122"/>
      <c r="CLK93" s="122"/>
      <c r="CLL93" s="122"/>
      <c r="CLM93" s="122"/>
      <c r="CLN93" s="122"/>
      <c r="CLO93" s="122"/>
      <c r="CLP93" s="122"/>
      <c r="CLQ93" s="122"/>
      <c r="CLR93" s="122"/>
      <c r="CLS93" s="122"/>
      <c r="CLT93" s="122"/>
      <c r="CLU93" s="122"/>
      <c r="CLV93" s="122"/>
      <c r="CLW93" s="122"/>
      <c r="CLX93" s="122"/>
      <c r="CLY93" s="122"/>
      <c r="CLZ93" s="122"/>
      <c r="CMA93" s="122"/>
      <c r="CMB93" s="122"/>
      <c r="CMC93" s="122"/>
      <c r="CMD93" s="122"/>
      <c r="CME93" s="122"/>
      <c r="CMF93" s="122"/>
      <c r="CMG93" s="122"/>
      <c r="CMH93" s="122"/>
      <c r="CMI93" s="122"/>
      <c r="CMJ93" s="122"/>
      <c r="CMK93" s="122"/>
      <c r="CML93" s="122"/>
      <c r="CMM93" s="122"/>
      <c r="CMN93" s="122"/>
      <c r="CMO93" s="122"/>
      <c r="CMP93" s="122"/>
      <c r="CMQ93" s="122"/>
      <c r="CMR93" s="122"/>
      <c r="CMS93" s="122"/>
      <c r="CMT93" s="122"/>
      <c r="CMU93" s="122"/>
      <c r="CMV93" s="122"/>
      <c r="CMW93" s="122"/>
      <c r="CMX93" s="122"/>
      <c r="CMY93" s="122"/>
      <c r="CMZ93" s="122"/>
      <c r="CNA93" s="122"/>
    </row>
    <row r="94" spans="1:2393" s="122" customFormat="1" ht="18" hidden="1" customHeight="1">
      <c r="A94" s="82"/>
      <c r="B94" s="83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80"/>
      <c r="R94" s="80"/>
      <c r="S94" s="79"/>
      <c r="T94" s="79"/>
      <c r="U94" s="79"/>
      <c r="V94" s="79"/>
      <c r="W94" s="79"/>
      <c r="X94" s="79"/>
      <c r="Y94" s="80"/>
      <c r="Z94" s="80"/>
      <c r="AA94" s="80"/>
      <c r="AB94" s="80"/>
      <c r="AC94" s="81"/>
      <c r="AD94" s="81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  <c r="DW94" s="74"/>
      <c r="DX94" s="74"/>
      <c r="DY94" s="74"/>
      <c r="DZ94" s="74"/>
      <c r="EA94" s="74"/>
      <c r="EB94" s="74"/>
      <c r="EC94" s="74"/>
      <c r="ED94" s="74"/>
      <c r="EE94" s="74"/>
      <c r="EF94" s="74"/>
      <c r="EG94" s="74"/>
      <c r="EH94" s="74"/>
      <c r="EI94" s="74"/>
      <c r="EJ94" s="74"/>
      <c r="EK94" s="74"/>
      <c r="EL94" s="74"/>
      <c r="EM94" s="74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</row>
    <row r="95" spans="1:2393" s="112" customFormat="1" ht="51" hidden="1" customHeight="1">
      <c r="A95" s="82"/>
      <c r="B95" s="8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123"/>
      <c r="AC95" s="81"/>
      <c r="AD95" s="81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8"/>
      <c r="BZ95" s="108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8"/>
      <c r="CM95" s="108"/>
      <c r="CN95" s="108"/>
      <c r="CO95" s="108"/>
      <c r="CP95" s="108"/>
      <c r="CQ95" s="108"/>
      <c r="CR95" s="108"/>
      <c r="CS95" s="108"/>
      <c r="CT95" s="108"/>
      <c r="CU95" s="108"/>
      <c r="CV95" s="108"/>
      <c r="CW95" s="108"/>
      <c r="CX95" s="108"/>
      <c r="CY95" s="108"/>
      <c r="CZ95" s="108"/>
      <c r="DA95" s="108"/>
      <c r="DB95" s="108"/>
      <c r="DC95" s="108"/>
      <c r="DD95" s="108"/>
      <c r="DE95" s="108"/>
      <c r="DF95" s="108"/>
      <c r="DG95" s="108"/>
      <c r="DH95" s="108"/>
      <c r="DI95" s="108"/>
      <c r="DJ95" s="108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8"/>
      <c r="DV95" s="108"/>
      <c r="DW95" s="108"/>
      <c r="DX95" s="108"/>
      <c r="DY95" s="108"/>
      <c r="DZ95" s="108"/>
      <c r="EA95" s="108"/>
      <c r="EB95" s="108"/>
      <c r="EC95" s="108"/>
      <c r="ED95" s="108"/>
      <c r="EE95" s="108"/>
      <c r="EF95" s="108"/>
      <c r="EG95" s="108"/>
      <c r="EH95" s="108"/>
      <c r="EI95" s="108"/>
      <c r="EJ95" s="108"/>
      <c r="EK95" s="108"/>
      <c r="EL95" s="108"/>
      <c r="EM95" s="108"/>
      <c r="EN95" s="108"/>
      <c r="EO95" s="108"/>
      <c r="EP95" s="108"/>
      <c r="EQ95" s="108"/>
      <c r="ER95" s="108"/>
      <c r="ES95" s="108"/>
      <c r="ET95" s="108"/>
      <c r="EU95" s="108"/>
      <c r="EV95" s="108"/>
      <c r="EW95" s="108"/>
      <c r="EX95" s="108"/>
      <c r="EY95" s="108"/>
      <c r="EZ95" s="108"/>
      <c r="FA95" s="108"/>
      <c r="FB95" s="108"/>
      <c r="FC95" s="108"/>
      <c r="FD95" s="108"/>
      <c r="FE95" s="108"/>
      <c r="FF95" s="108"/>
      <c r="FG95" s="108"/>
      <c r="FH95" s="108"/>
      <c r="FI95" s="108"/>
      <c r="FJ95" s="108"/>
      <c r="FK95" s="108"/>
      <c r="FL95" s="108"/>
      <c r="FM95" s="108"/>
      <c r="FN95" s="108"/>
    </row>
    <row r="96" spans="1:2393" s="122" customFormat="1" ht="30" hidden="1" customHeight="1">
      <c r="A96" s="124"/>
      <c r="B96" s="125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26"/>
      <c r="AC96" s="67"/>
      <c r="AD96" s="67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  <c r="DW96" s="74"/>
      <c r="DX96" s="74"/>
      <c r="DY96" s="74"/>
      <c r="DZ96" s="74"/>
      <c r="EA96" s="74"/>
      <c r="EB96" s="74"/>
      <c r="EC96" s="74"/>
      <c r="ED96" s="74"/>
      <c r="EE96" s="74"/>
      <c r="EF96" s="74"/>
      <c r="EG96" s="74"/>
      <c r="EH96" s="74"/>
      <c r="EI96" s="74"/>
      <c r="EJ96" s="74"/>
      <c r="EK96" s="74"/>
      <c r="EL96" s="74"/>
      <c r="EM96" s="74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</row>
    <row r="97" spans="1:2393" s="122" customFormat="1" ht="19.5" hidden="1" customHeight="1">
      <c r="A97" s="77"/>
      <c r="B97" s="7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26"/>
      <c r="AC97" s="67"/>
      <c r="AD97" s="67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</row>
    <row r="98" spans="1:2393" s="130" customFormat="1" ht="18" hidden="1" customHeight="1">
      <c r="A98" s="127"/>
      <c r="B98" s="128"/>
      <c r="C98" s="88"/>
      <c r="D98" s="88"/>
      <c r="E98" s="88"/>
      <c r="F98" s="88"/>
      <c r="G98" s="89"/>
      <c r="H98" s="88"/>
      <c r="I98" s="88"/>
      <c r="J98" s="88"/>
      <c r="K98" s="88"/>
      <c r="L98" s="88"/>
      <c r="M98" s="88"/>
      <c r="N98" s="88"/>
      <c r="O98" s="88"/>
      <c r="P98" s="88"/>
      <c r="Q98" s="103"/>
      <c r="R98" s="103"/>
      <c r="S98" s="88"/>
      <c r="T98" s="88"/>
      <c r="U98" s="88"/>
      <c r="V98" s="88"/>
      <c r="W98" s="88"/>
      <c r="X98" s="88"/>
      <c r="Y98" s="103"/>
      <c r="Z98" s="103"/>
      <c r="AA98" s="103"/>
      <c r="AB98" s="103"/>
      <c r="AC98" s="105"/>
      <c r="AD98" s="105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129"/>
      <c r="DX98" s="129"/>
      <c r="DY98" s="129"/>
      <c r="DZ98" s="129"/>
      <c r="EA98" s="129"/>
      <c r="EB98" s="129"/>
      <c r="EC98" s="129"/>
      <c r="ED98" s="129"/>
      <c r="EE98" s="129"/>
      <c r="EF98" s="129"/>
      <c r="EG98" s="129"/>
      <c r="EH98" s="129"/>
      <c r="EI98" s="129"/>
      <c r="EJ98" s="129"/>
      <c r="EK98" s="129"/>
      <c r="EL98" s="129"/>
      <c r="EM98" s="129"/>
      <c r="EN98" s="129"/>
      <c r="EO98" s="129"/>
      <c r="EP98" s="129"/>
      <c r="EQ98" s="129"/>
      <c r="ER98" s="129"/>
      <c r="ES98" s="129"/>
      <c r="ET98" s="129"/>
      <c r="EU98" s="129"/>
      <c r="EV98" s="129"/>
      <c r="EW98" s="129"/>
      <c r="EX98" s="129"/>
      <c r="EY98" s="129"/>
      <c r="EZ98" s="129"/>
      <c r="FA98" s="129"/>
      <c r="FB98" s="129"/>
      <c r="FC98" s="129"/>
      <c r="FD98" s="129"/>
      <c r="FE98" s="129"/>
      <c r="FF98" s="129"/>
      <c r="FG98" s="129"/>
      <c r="FH98" s="129"/>
      <c r="FI98" s="129"/>
      <c r="FJ98" s="129"/>
      <c r="FK98" s="129"/>
      <c r="FL98" s="129"/>
      <c r="FM98" s="129"/>
      <c r="FN98" s="129"/>
    </row>
    <row r="99" spans="1:2393" s="132" customFormat="1" ht="18" hidden="1" customHeight="1">
      <c r="A99" s="101"/>
      <c r="B99" s="102"/>
      <c r="C99" s="96"/>
      <c r="D99" s="96"/>
      <c r="E99" s="96"/>
      <c r="F99" s="96"/>
      <c r="G99" s="89"/>
      <c r="H99" s="96"/>
      <c r="I99" s="96"/>
      <c r="J99" s="96"/>
      <c r="K99" s="96"/>
      <c r="L99" s="96"/>
      <c r="M99" s="96"/>
      <c r="N99" s="96"/>
      <c r="O99" s="96"/>
      <c r="P99" s="96"/>
      <c r="Q99" s="103"/>
      <c r="R99" s="103"/>
      <c r="S99" s="96"/>
      <c r="T99" s="88"/>
      <c r="U99" s="96"/>
      <c r="V99" s="88"/>
      <c r="W99" s="96"/>
      <c r="X99" s="88"/>
      <c r="Y99" s="103"/>
      <c r="Z99" s="103"/>
      <c r="AA99" s="103"/>
      <c r="AB99" s="103"/>
      <c r="AC99" s="104"/>
      <c r="AD99" s="105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31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31"/>
      <c r="FA99" s="131"/>
      <c r="FB99" s="131"/>
      <c r="FC99" s="131"/>
      <c r="FD99" s="131"/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</row>
    <row r="100" spans="1:2393" s="132" customFormat="1" ht="18" hidden="1" customHeight="1">
      <c r="A100" s="99"/>
      <c r="B100" s="100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88"/>
      <c r="Q100" s="103"/>
      <c r="R100" s="103"/>
      <c r="S100" s="96"/>
      <c r="T100" s="88"/>
      <c r="U100" s="96"/>
      <c r="V100" s="88"/>
      <c r="W100" s="96"/>
      <c r="X100" s="88"/>
      <c r="Y100" s="103"/>
      <c r="Z100" s="103"/>
      <c r="AA100" s="103"/>
      <c r="AB100" s="103"/>
      <c r="AC100" s="104"/>
      <c r="AD100" s="105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  <c r="EC100" s="131"/>
      <c r="ED100" s="131"/>
      <c r="EE100" s="131"/>
      <c r="EF100" s="131"/>
      <c r="EG100" s="131"/>
      <c r="EH100" s="131"/>
      <c r="EI100" s="131"/>
      <c r="EJ100" s="131"/>
      <c r="EK100" s="131"/>
      <c r="EL100" s="131"/>
      <c r="EM100" s="131"/>
      <c r="EN100" s="131"/>
      <c r="EO100" s="131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31"/>
      <c r="FA100" s="131"/>
      <c r="FB100" s="131"/>
      <c r="FC100" s="131"/>
      <c r="FD100" s="131"/>
      <c r="FE100" s="131"/>
      <c r="FF100" s="131"/>
      <c r="FG100" s="131"/>
      <c r="FH100" s="131"/>
      <c r="FI100" s="131"/>
      <c r="FJ100" s="131"/>
      <c r="FK100" s="131"/>
      <c r="FL100" s="131"/>
      <c r="FM100" s="131"/>
      <c r="FN100" s="131"/>
    </row>
    <row r="101" spans="1:2393" s="132" customFormat="1" ht="18" hidden="1" customHeight="1">
      <c r="A101" s="101"/>
      <c r="B101" s="102"/>
      <c r="C101" s="96"/>
      <c r="D101" s="96"/>
      <c r="E101" s="96"/>
      <c r="F101" s="96"/>
      <c r="G101" s="96"/>
      <c r="H101" s="96"/>
      <c r="I101" s="88"/>
      <c r="J101" s="96"/>
      <c r="K101" s="96"/>
      <c r="L101" s="96"/>
      <c r="M101" s="96"/>
      <c r="N101" s="96"/>
      <c r="O101" s="88"/>
      <c r="P101" s="88"/>
      <c r="Q101" s="103"/>
      <c r="R101" s="103"/>
      <c r="S101" s="96"/>
      <c r="T101" s="96"/>
      <c r="U101" s="96"/>
      <c r="V101" s="96"/>
      <c r="W101" s="96"/>
      <c r="X101" s="96"/>
      <c r="Y101" s="103"/>
      <c r="Z101" s="103"/>
      <c r="AA101" s="103"/>
      <c r="AB101" s="103"/>
      <c r="AC101" s="104"/>
      <c r="AD101" s="104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31"/>
      <c r="EK101" s="131"/>
      <c r="EL101" s="131"/>
      <c r="EM101" s="131"/>
      <c r="EN101" s="131"/>
      <c r="EO101" s="131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31"/>
      <c r="FA101" s="131"/>
      <c r="FB101" s="131"/>
      <c r="FC101" s="131"/>
      <c r="FD101" s="131"/>
      <c r="FE101" s="131"/>
      <c r="FF101" s="131"/>
      <c r="FG101" s="131"/>
      <c r="FH101" s="131"/>
      <c r="FI101" s="131"/>
      <c r="FJ101" s="131"/>
      <c r="FK101" s="131"/>
      <c r="FL101" s="131"/>
      <c r="FM101" s="131"/>
      <c r="FN101" s="131"/>
    </row>
    <row r="102" spans="1:2393" s="136" customFormat="1" ht="18" hidden="1" customHeight="1">
      <c r="A102" s="133"/>
      <c r="B102" s="134"/>
      <c r="C102" s="96"/>
      <c r="D102" s="88"/>
      <c r="E102" s="96"/>
      <c r="F102" s="88"/>
      <c r="G102" s="96"/>
      <c r="H102" s="88"/>
      <c r="I102" s="88"/>
      <c r="J102" s="88"/>
      <c r="K102" s="96"/>
      <c r="L102" s="88"/>
      <c r="M102" s="96"/>
      <c r="N102" s="88"/>
      <c r="O102" s="88"/>
      <c r="P102" s="88"/>
      <c r="Q102" s="103"/>
      <c r="R102" s="103"/>
      <c r="S102" s="96"/>
      <c r="T102" s="88"/>
      <c r="U102" s="96"/>
      <c r="V102" s="88"/>
      <c r="W102" s="96"/>
      <c r="X102" s="88"/>
      <c r="Y102" s="103"/>
      <c r="Z102" s="103"/>
      <c r="AA102" s="103"/>
      <c r="AB102" s="103"/>
      <c r="AC102" s="104"/>
      <c r="AD102" s="105"/>
      <c r="AE102" s="131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  <c r="EC102" s="131"/>
      <c r="ED102" s="131"/>
      <c r="EE102" s="131"/>
      <c r="EF102" s="131"/>
      <c r="EG102" s="131"/>
      <c r="EH102" s="131"/>
      <c r="EI102" s="131"/>
      <c r="EJ102" s="131"/>
      <c r="EK102" s="131"/>
      <c r="EL102" s="131"/>
      <c r="EM102" s="131"/>
      <c r="EN102" s="131"/>
      <c r="EO102" s="131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32"/>
      <c r="FP102" s="132"/>
      <c r="FQ102" s="132"/>
      <c r="FR102" s="132"/>
      <c r="FS102" s="132"/>
      <c r="FT102" s="132"/>
      <c r="FU102" s="132"/>
      <c r="FV102" s="132"/>
      <c r="FW102" s="132"/>
      <c r="FX102" s="132"/>
      <c r="FY102" s="132"/>
      <c r="FZ102" s="132"/>
      <c r="GA102" s="132"/>
      <c r="GB102" s="132"/>
      <c r="GC102" s="132"/>
      <c r="GD102" s="132"/>
      <c r="GE102" s="132"/>
      <c r="GF102" s="132"/>
      <c r="GG102" s="132"/>
      <c r="GH102" s="132"/>
      <c r="GI102" s="132"/>
      <c r="GJ102" s="132"/>
      <c r="GK102" s="132"/>
      <c r="GL102" s="132"/>
      <c r="GM102" s="132"/>
      <c r="GN102" s="132"/>
      <c r="GO102" s="132"/>
      <c r="GP102" s="132"/>
      <c r="GQ102" s="132"/>
      <c r="GR102" s="132"/>
      <c r="GS102" s="132"/>
      <c r="GT102" s="132"/>
      <c r="GU102" s="132"/>
      <c r="GV102" s="132"/>
      <c r="GW102" s="132"/>
      <c r="GX102" s="132"/>
      <c r="GY102" s="132"/>
      <c r="GZ102" s="132"/>
      <c r="HA102" s="132"/>
      <c r="HB102" s="132"/>
      <c r="HC102" s="132"/>
      <c r="HD102" s="132"/>
      <c r="HE102" s="132"/>
      <c r="HF102" s="132"/>
      <c r="HG102" s="132"/>
      <c r="HH102" s="132"/>
      <c r="HI102" s="132"/>
      <c r="HJ102" s="132"/>
      <c r="HK102" s="132"/>
      <c r="HL102" s="132"/>
      <c r="HM102" s="132"/>
      <c r="HN102" s="132"/>
      <c r="HO102" s="132"/>
      <c r="HP102" s="132"/>
      <c r="HQ102" s="132"/>
      <c r="HR102" s="132"/>
      <c r="HS102" s="132"/>
      <c r="HT102" s="132"/>
      <c r="HU102" s="132"/>
      <c r="HV102" s="132"/>
      <c r="HW102" s="132"/>
      <c r="HX102" s="132"/>
      <c r="HY102" s="132"/>
      <c r="HZ102" s="132"/>
      <c r="IA102" s="132"/>
      <c r="IB102" s="132"/>
      <c r="IC102" s="132"/>
      <c r="ID102" s="132"/>
      <c r="IE102" s="132"/>
      <c r="IF102" s="132"/>
      <c r="IG102" s="132"/>
      <c r="IH102" s="132"/>
      <c r="II102" s="132"/>
      <c r="IJ102" s="132"/>
      <c r="IK102" s="132"/>
      <c r="IL102" s="132"/>
      <c r="IM102" s="132"/>
      <c r="IN102" s="132"/>
      <c r="IO102" s="132"/>
      <c r="IP102" s="132"/>
      <c r="IQ102" s="132"/>
      <c r="IR102" s="132"/>
      <c r="IS102" s="132"/>
      <c r="IT102" s="132"/>
      <c r="IU102" s="132"/>
      <c r="IV102" s="132"/>
      <c r="IW102" s="132"/>
      <c r="IX102" s="132"/>
      <c r="IY102" s="132"/>
      <c r="IZ102" s="132"/>
      <c r="JA102" s="132"/>
      <c r="JB102" s="132"/>
      <c r="JC102" s="132"/>
      <c r="JD102" s="132"/>
      <c r="JE102" s="132"/>
      <c r="JF102" s="132"/>
      <c r="JG102" s="132"/>
      <c r="JH102" s="132"/>
      <c r="JI102" s="132"/>
      <c r="JJ102" s="132"/>
      <c r="JK102" s="132"/>
      <c r="JL102" s="132"/>
      <c r="JM102" s="132"/>
      <c r="JN102" s="132"/>
      <c r="JO102" s="132"/>
      <c r="JP102" s="132"/>
      <c r="JQ102" s="132"/>
      <c r="JR102" s="132"/>
      <c r="JS102" s="132"/>
      <c r="JT102" s="132"/>
      <c r="JU102" s="132"/>
      <c r="JV102" s="132"/>
      <c r="JW102" s="132"/>
      <c r="JX102" s="132"/>
      <c r="JY102" s="132"/>
      <c r="JZ102" s="132"/>
      <c r="KA102" s="132"/>
      <c r="KB102" s="132"/>
      <c r="KC102" s="132"/>
      <c r="KD102" s="132"/>
      <c r="KE102" s="132"/>
      <c r="KF102" s="132"/>
      <c r="KG102" s="132"/>
      <c r="KH102" s="132"/>
      <c r="KI102" s="132"/>
      <c r="KJ102" s="132"/>
      <c r="KK102" s="132"/>
      <c r="KL102" s="132"/>
      <c r="KM102" s="132"/>
      <c r="KN102" s="132"/>
      <c r="KO102" s="132"/>
      <c r="KP102" s="132"/>
      <c r="KQ102" s="132"/>
      <c r="KR102" s="132"/>
      <c r="KS102" s="132"/>
      <c r="KT102" s="132"/>
      <c r="KU102" s="132"/>
      <c r="KV102" s="132"/>
      <c r="KW102" s="132"/>
      <c r="KX102" s="132"/>
      <c r="KY102" s="132"/>
      <c r="KZ102" s="132"/>
      <c r="LA102" s="132"/>
      <c r="LB102" s="132"/>
      <c r="LC102" s="132"/>
      <c r="LD102" s="132"/>
      <c r="LE102" s="132"/>
      <c r="LF102" s="132"/>
      <c r="LG102" s="132"/>
      <c r="LH102" s="132"/>
      <c r="LI102" s="132"/>
      <c r="LJ102" s="132"/>
      <c r="LK102" s="132"/>
      <c r="LL102" s="132"/>
      <c r="LM102" s="132"/>
      <c r="LN102" s="132"/>
      <c r="LO102" s="132"/>
      <c r="LP102" s="132"/>
      <c r="LQ102" s="132"/>
      <c r="LR102" s="132"/>
      <c r="LS102" s="132"/>
      <c r="LT102" s="132"/>
      <c r="LU102" s="132"/>
      <c r="LV102" s="132"/>
      <c r="LW102" s="132"/>
      <c r="LX102" s="132"/>
      <c r="LY102" s="132"/>
      <c r="LZ102" s="132"/>
      <c r="MA102" s="132"/>
      <c r="MB102" s="132"/>
      <c r="MC102" s="132"/>
      <c r="MD102" s="132"/>
      <c r="ME102" s="132"/>
      <c r="MF102" s="132"/>
      <c r="MG102" s="132"/>
      <c r="MH102" s="132"/>
      <c r="MI102" s="132"/>
      <c r="MJ102" s="132"/>
      <c r="MK102" s="132"/>
      <c r="ML102" s="132"/>
      <c r="MM102" s="132"/>
      <c r="MN102" s="132"/>
      <c r="MO102" s="132"/>
      <c r="MP102" s="132"/>
      <c r="MQ102" s="132"/>
      <c r="MR102" s="132"/>
      <c r="MS102" s="132"/>
      <c r="MT102" s="132"/>
      <c r="MU102" s="132"/>
      <c r="MV102" s="132"/>
      <c r="MW102" s="132"/>
      <c r="MX102" s="132"/>
      <c r="MY102" s="132"/>
      <c r="MZ102" s="132"/>
      <c r="NA102" s="132"/>
      <c r="NB102" s="132"/>
      <c r="NC102" s="132"/>
      <c r="ND102" s="132"/>
      <c r="NE102" s="132"/>
      <c r="NF102" s="132"/>
      <c r="NG102" s="132"/>
      <c r="NH102" s="132"/>
      <c r="NI102" s="132"/>
      <c r="NJ102" s="132"/>
      <c r="NK102" s="132"/>
      <c r="NL102" s="132"/>
      <c r="NM102" s="132"/>
      <c r="NN102" s="132"/>
      <c r="NO102" s="132"/>
      <c r="NP102" s="132"/>
      <c r="NQ102" s="132"/>
      <c r="NR102" s="132"/>
      <c r="NS102" s="132"/>
      <c r="NT102" s="132"/>
      <c r="NU102" s="132"/>
      <c r="NV102" s="132"/>
      <c r="NW102" s="132"/>
      <c r="NX102" s="132"/>
      <c r="NY102" s="132"/>
      <c r="NZ102" s="132"/>
      <c r="OA102" s="132"/>
      <c r="OB102" s="132"/>
      <c r="OC102" s="132"/>
      <c r="OD102" s="132"/>
      <c r="OE102" s="132"/>
      <c r="OF102" s="132"/>
      <c r="OG102" s="132"/>
      <c r="OH102" s="132"/>
      <c r="OI102" s="132"/>
      <c r="OJ102" s="132"/>
      <c r="OK102" s="132"/>
      <c r="OL102" s="132"/>
      <c r="OM102" s="132"/>
      <c r="ON102" s="132"/>
      <c r="OO102" s="132"/>
      <c r="OP102" s="132"/>
      <c r="OQ102" s="132"/>
      <c r="OR102" s="132"/>
      <c r="OS102" s="132"/>
      <c r="OT102" s="132"/>
      <c r="OU102" s="132"/>
      <c r="OV102" s="132"/>
      <c r="OW102" s="132"/>
      <c r="OX102" s="132"/>
      <c r="OY102" s="132"/>
      <c r="OZ102" s="132"/>
      <c r="PA102" s="132"/>
      <c r="PB102" s="132"/>
      <c r="PC102" s="132"/>
      <c r="PD102" s="132"/>
      <c r="PE102" s="132"/>
      <c r="PF102" s="132"/>
      <c r="PG102" s="132"/>
      <c r="PH102" s="132"/>
      <c r="PI102" s="132"/>
      <c r="PJ102" s="132"/>
      <c r="PK102" s="132"/>
      <c r="PL102" s="132"/>
      <c r="PM102" s="132"/>
      <c r="PN102" s="132"/>
      <c r="PO102" s="132"/>
      <c r="PP102" s="132"/>
      <c r="PQ102" s="132"/>
      <c r="PR102" s="132"/>
      <c r="PS102" s="132"/>
      <c r="PT102" s="132"/>
      <c r="PU102" s="132"/>
      <c r="PV102" s="132"/>
      <c r="PW102" s="132"/>
      <c r="PX102" s="132"/>
      <c r="PY102" s="132"/>
      <c r="PZ102" s="132"/>
      <c r="QA102" s="132"/>
      <c r="QB102" s="132"/>
      <c r="QC102" s="132"/>
      <c r="QD102" s="132"/>
      <c r="QE102" s="132"/>
      <c r="QF102" s="132"/>
      <c r="QG102" s="132"/>
      <c r="QH102" s="132"/>
      <c r="QI102" s="132"/>
      <c r="QJ102" s="132"/>
      <c r="QK102" s="132"/>
      <c r="QL102" s="132"/>
      <c r="QM102" s="132"/>
      <c r="QN102" s="132"/>
      <c r="QO102" s="132"/>
      <c r="QP102" s="132"/>
      <c r="QQ102" s="132"/>
      <c r="QR102" s="132"/>
      <c r="QS102" s="132"/>
      <c r="QT102" s="132"/>
      <c r="QU102" s="132"/>
      <c r="QV102" s="132"/>
      <c r="QW102" s="132"/>
      <c r="QX102" s="132"/>
      <c r="QY102" s="132"/>
      <c r="QZ102" s="132"/>
      <c r="RA102" s="132"/>
      <c r="RB102" s="132"/>
      <c r="RC102" s="132"/>
      <c r="RD102" s="132"/>
      <c r="RE102" s="132"/>
      <c r="RF102" s="132"/>
      <c r="RG102" s="132"/>
      <c r="RH102" s="132"/>
      <c r="RI102" s="132"/>
      <c r="RJ102" s="132"/>
      <c r="RK102" s="132"/>
      <c r="RL102" s="132"/>
      <c r="RM102" s="132"/>
      <c r="RN102" s="132"/>
      <c r="RO102" s="132"/>
      <c r="RP102" s="132"/>
      <c r="RQ102" s="132"/>
      <c r="RR102" s="132"/>
      <c r="RS102" s="132"/>
      <c r="RT102" s="132"/>
      <c r="RU102" s="132"/>
      <c r="RV102" s="132"/>
      <c r="RW102" s="132"/>
      <c r="RX102" s="132"/>
      <c r="RY102" s="132"/>
      <c r="RZ102" s="132"/>
      <c r="SA102" s="132"/>
      <c r="SB102" s="132"/>
      <c r="SC102" s="132"/>
      <c r="SD102" s="132"/>
      <c r="SE102" s="132"/>
      <c r="SF102" s="132"/>
      <c r="SG102" s="132"/>
      <c r="SH102" s="132"/>
      <c r="SI102" s="132"/>
      <c r="SJ102" s="132"/>
      <c r="SK102" s="132"/>
      <c r="SL102" s="132"/>
      <c r="SM102" s="132"/>
      <c r="SN102" s="132"/>
      <c r="SO102" s="132"/>
      <c r="SP102" s="132"/>
      <c r="SQ102" s="132"/>
      <c r="SR102" s="132"/>
      <c r="SS102" s="132"/>
      <c r="ST102" s="132"/>
      <c r="SU102" s="132"/>
      <c r="SV102" s="132"/>
      <c r="SW102" s="132"/>
      <c r="SX102" s="132"/>
      <c r="SY102" s="132"/>
      <c r="SZ102" s="132"/>
      <c r="TA102" s="132"/>
      <c r="TB102" s="132"/>
      <c r="TC102" s="132"/>
      <c r="TD102" s="132"/>
      <c r="TE102" s="132"/>
      <c r="TF102" s="132"/>
      <c r="TG102" s="132"/>
      <c r="TH102" s="132"/>
      <c r="TI102" s="132"/>
      <c r="TJ102" s="132"/>
      <c r="TK102" s="132"/>
      <c r="TL102" s="132"/>
      <c r="TM102" s="132"/>
      <c r="TN102" s="132"/>
      <c r="TO102" s="132"/>
      <c r="TP102" s="132"/>
      <c r="TQ102" s="132"/>
      <c r="TR102" s="132"/>
      <c r="TS102" s="132"/>
      <c r="TT102" s="132"/>
      <c r="TU102" s="132"/>
      <c r="TV102" s="132"/>
      <c r="TW102" s="132"/>
      <c r="TX102" s="132"/>
      <c r="TY102" s="132"/>
      <c r="TZ102" s="132"/>
      <c r="UA102" s="132"/>
      <c r="UB102" s="132"/>
      <c r="UC102" s="132"/>
      <c r="UD102" s="132"/>
      <c r="UE102" s="132"/>
      <c r="UF102" s="132"/>
      <c r="UG102" s="132"/>
      <c r="UH102" s="132"/>
      <c r="UI102" s="132"/>
      <c r="UJ102" s="132"/>
      <c r="UK102" s="132"/>
      <c r="UL102" s="132"/>
      <c r="UM102" s="132"/>
      <c r="UN102" s="132"/>
      <c r="UO102" s="132"/>
      <c r="UP102" s="132"/>
      <c r="UQ102" s="132"/>
      <c r="UR102" s="132"/>
      <c r="US102" s="132"/>
      <c r="UT102" s="132"/>
      <c r="UU102" s="132"/>
      <c r="UV102" s="132"/>
      <c r="UW102" s="132"/>
      <c r="UX102" s="132"/>
      <c r="UY102" s="132"/>
      <c r="UZ102" s="132"/>
      <c r="VA102" s="132"/>
      <c r="VB102" s="132"/>
      <c r="VC102" s="132"/>
      <c r="VD102" s="132"/>
      <c r="VE102" s="132"/>
      <c r="VF102" s="132"/>
      <c r="VG102" s="132"/>
      <c r="VH102" s="132"/>
      <c r="VI102" s="132"/>
      <c r="VJ102" s="132"/>
      <c r="VK102" s="132"/>
      <c r="VL102" s="132"/>
      <c r="VM102" s="132"/>
      <c r="VN102" s="132"/>
      <c r="VO102" s="132"/>
      <c r="VP102" s="132"/>
      <c r="VQ102" s="132"/>
      <c r="VR102" s="132"/>
      <c r="VS102" s="132"/>
      <c r="VT102" s="132"/>
      <c r="VU102" s="132"/>
      <c r="VV102" s="132"/>
      <c r="VW102" s="132"/>
      <c r="VX102" s="132"/>
      <c r="VY102" s="132"/>
      <c r="VZ102" s="132"/>
      <c r="WA102" s="132"/>
      <c r="WB102" s="132"/>
      <c r="WC102" s="132"/>
      <c r="WD102" s="132"/>
      <c r="WE102" s="132"/>
      <c r="WF102" s="132"/>
      <c r="WG102" s="132"/>
      <c r="WH102" s="132"/>
      <c r="WI102" s="132"/>
      <c r="WJ102" s="132"/>
      <c r="WK102" s="132"/>
      <c r="WL102" s="132"/>
      <c r="WM102" s="132"/>
      <c r="WN102" s="132"/>
      <c r="WO102" s="132"/>
      <c r="WP102" s="132"/>
      <c r="WQ102" s="132"/>
      <c r="WR102" s="132"/>
      <c r="WS102" s="132"/>
      <c r="WT102" s="132"/>
      <c r="WU102" s="132"/>
      <c r="WV102" s="132"/>
      <c r="WW102" s="132"/>
      <c r="WX102" s="132"/>
      <c r="WY102" s="132"/>
      <c r="WZ102" s="132"/>
      <c r="XA102" s="132"/>
      <c r="XB102" s="132"/>
      <c r="XC102" s="132"/>
      <c r="XD102" s="132"/>
      <c r="XE102" s="132"/>
      <c r="XF102" s="132"/>
      <c r="XG102" s="132"/>
      <c r="XH102" s="132"/>
      <c r="XI102" s="132"/>
      <c r="XJ102" s="132"/>
      <c r="XK102" s="132"/>
      <c r="XL102" s="132"/>
      <c r="XM102" s="132"/>
      <c r="XN102" s="132"/>
      <c r="XO102" s="132"/>
      <c r="XP102" s="132"/>
      <c r="XQ102" s="132"/>
      <c r="XR102" s="132"/>
      <c r="XS102" s="132"/>
      <c r="XT102" s="132"/>
      <c r="XU102" s="132"/>
      <c r="XV102" s="132"/>
      <c r="XW102" s="132"/>
      <c r="XX102" s="132"/>
      <c r="XY102" s="132"/>
      <c r="XZ102" s="132"/>
      <c r="YA102" s="132"/>
      <c r="YB102" s="132"/>
      <c r="YC102" s="132"/>
      <c r="YD102" s="132"/>
      <c r="YE102" s="132"/>
      <c r="YF102" s="132"/>
      <c r="YG102" s="132"/>
      <c r="YH102" s="132"/>
      <c r="YI102" s="132"/>
      <c r="YJ102" s="132"/>
      <c r="YK102" s="132"/>
      <c r="YL102" s="132"/>
      <c r="YM102" s="132"/>
      <c r="YN102" s="132"/>
      <c r="YO102" s="132"/>
      <c r="YP102" s="132"/>
      <c r="YQ102" s="132"/>
      <c r="YR102" s="132"/>
      <c r="YS102" s="132"/>
      <c r="YT102" s="132"/>
      <c r="YU102" s="132"/>
      <c r="YV102" s="132"/>
      <c r="YW102" s="132"/>
      <c r="YX102" s="132"/>
      <c r="YY102" s="132"/>
      <c r="YZ102" s="132"/>
      <c r="ZA102" s="132"/>
      <c r="ZB102" s="132"/>
      <c r="ZC102" s="132"/>
      <c r="ZD102" s="132"/>
      <c r="ZE102" s="132"/>
      <c r="ZF102" s="132"/>
      <c r="ZG102" s="132"/>
      <c r="ZH102" s="132"/>
      <c r="ZI102" s="132"/>
      <c r="ZJ102" s="132"/>
      <c r="ZK102" s="132"/>
      <c r="ZL102" s="132"/>
      <c r="ZM102" s="132"/>
      <c r="ZN102" s="132"/>
      <c r="ZO102" s="132"/>
      <c r="ZP102" s="132"/>
      <c r="ZQ102" s="132"/>
      <c r="ZR102" s="132"/>
      <c r="ZS102" s="132"/>
      <c r="ZT102" s="132"/>
      <c r="ZU102" s="132"/>
      <c r="ZV102" s="132"/>
      <c r="ZW102" s="132"/>
      <c r="ZX102" s="132"/>
      <c r="ZY102" s="132"/>
      <c r="ZZ102" s="132"/>
      <c r="AAA102" s="132"/>
      <c r="AAB102" s="132"/>
      <c r="AAC102" s="132"/>
      <c r="AAD102" s="132"/>
      <c r="AAE102" s="132"/>
      <c r="AAF102" s="132"/>
      <c r="AAG102" s="132"/>
      <c r="AAH102" s="132"/>
      <c r="AAI102" s="132"/>
      <c r="AAJ102" s="132"/>
      <c r="AAK102" s="132"/>
      <c r="AAL102" s="132"/>
      <c r="AAM102" s="132"/>
      <c r="AAN102" s="132"/>
      <c r="AAO102" s="132"/>
      <c r="AAP102" s="132"/>
      <c r="AAQ102" s="132"/>
      <c r="AAR102" s="132"/>
      <c r="AAS102" s="132"/>
      <c r="AAT102" s="132"/>
      <c r="AAU102" s="132"/>
      <c r="AAV102" s="132"/>
      <c r="AAW102" s="132"/>
      <c r="AAX102" s="132"/>
      <c r="AAY102" s="132"/>
      <c r="AAZ102" s="132"/>
      <c r="ABA102" s="132"/>
      <c r="ABB102" s="132"/>
      <c r="ABC102" s="132"/>
      <c r="ABD102" s="132"/>
      <c r="ABE102" s="132"/>
      <c r="ABF102" s="132"/>
      <c r="ABG102" s="132"/>
      <c r="ABH102" s="132"/>
      <c r="ABI102" s="132"/>
      <c r="ABJ102" s="132"/>
      <c r="ABK102" s="132"/>
      <c r="ABL102" s="132"/>
      <c r="ABM102" s="132"/>
      <c r="ABN102" s="132"/>
      <c r="ABO102" s="132"/>
      <c r="ABP102" s="132"/>
      <c r="ABQ102" s="132"/>
      <c r="ABR102" s="132"/>
      <c r="ABS102" s="132"/>
      <c r="ABT102" s="132"/>
      <c r="ABU102" s="132"/>
      <c r="ABV102" s="132"/>
      <c r="ABW102" s="132"/>
      <c r="ABX102" s="132"/>
      <c r="ABY102" s="132"/>
      <c r="ABZ102" s="132"/>
      <c r="ACA102" s="132"/>
      <c r="ACB102" s="132"/>
      <c r="ACC102" s="132"/>
      <c r="ACD102" s="132"/>
      <c r="ACE102" s="132"/>
      <c r="ACF102" s="132"/>
      <c r="ACG102" s="132"/>
      <c r="ACH102" s="132"/>
      <c r="ACI102" s="132"/>
      <c r="ACJ102" s="132"/>
      <c r="ACK102" s="132"/>
      <c r="ACL102" s="132"/>
      <c r="ACM102" s="132"/>
      <c r="ACN102" s="132"/>
      <c r="ACO102" s="132"/>
      <c r="ACP102" s="132"/>
      <c r="ACQ102" s="132"/>
      <c r="ACR102" s="132"/>
      <c r="ACS102" s="132"/>
      <c r="ACT102" s="132"/>
      <c r="ACU102" s="132"/>
      <c r="ACV102" s="132"/>
      <c r="ACW102" s="132"/>
      <c r="ACX102" s="132"/>
      <c r="ACY102" s="132"/>
      <c r="ACZ102" s="132"/>
      <c r="ADA102" s="132"/>
      <c r="ADB102" s="132"/>
      <c r="ADC102" s="132"/>
      <c r="ADD102" s="132"/>
      <c r="ADE102" s="132"/>
      <c r="ADF102" s="132"/>
      <c r="ADG102" s="132"/>
      <c r="ADH102" s="132"/>
      <c r="ADI102" s="132"/>
      <c r="ADJ102" s="132"/>
      <c r="ADK102" s="132"/>
      <c r="ADL102" s="132"/>
      <c r="ADM102" s="132"/>
      <c r="ADN102" s="132"/>
      <c r="ADO102" s="132"/>
      <c r="ADP102" s="132"/>
      <c r="ADQ102" s="132"/>
      <c r="ADR102" s="132"/>
      <c r="ADS102" s="132"/>
      <c r="ADT102" s="132"/>
      <c r="ADU102" s="132"/>
      <c r="ADV102" s="132"/>
      <c r="ADW102" s="132"/>
      <c r="ADX102" s="132"/>
      <c r="ADY102" s="132"/>
      <c r="ADZ102" s="132"/>
      <c r="AEA102" s="132"/>
      <c r="AEB102" s="132"/>
      <c r="AEC102" s="132"/>
      <c r="AED102" s="132"/>
      <c r="AEE102" s="132"/>
      <c r="AEF102" s="132"/>
      <c r="AEG102" s="132"/>
      <c r="AEH102" s="132"/>
      <c r="AEI102" s="132"/>
      <c r="AEJ102" s="132"/>
      <c r="AEK102" s="132"/>
      <c r="AEL102" s="132"/>
      <c r="AEM102" s="132"/>
      <c r="AEN102" s="132"/>
      <c r="AEO102" s="132"/>
      <c r="AEP102" s="132"/>
      <c r="AEQ102" s="132"/>
      <c r="AER102" s="132"/>
      <c r="AES102" s="132"/>
      <c r="AET102" s="132"/>
      <c r="AEU102" s="132"/>
      <c r="AEV102" s="132"/>
      <c r="AEW102" s="132"/>
      <c r="AEX102" s="132"/>
      <c r="AEY102" s="132"/>
      <c r="AEZ102" s="132"/>
      <c r="AFA102" s="132"/>
      <c r="AFB102" s="132"/>
      <c r="AFC102" s="132"/>
      <c r="AFD102" s="132"/>
      <c r="AFE102" s="132"/>
      <c r="AFF102" s="132"/>
      <c r="AFG102" s="132"/>
      <c r="AFH102" s="132"/>
      <c r="AFI102" s="132"/>
      <c r="AFJ102" s="132"/>
      <c r="AFK102" s="132"/>
      <c r="AFL102" s="132"/>
      <c r="AFM102" s="132"/>
      <c r="AFN102" s="132"/>
      <c r="AFO102" s="132"/>
      <c r="AFP102" s="132"/>
      <c r="AFQ102" s="132"/>
      <c r="AFR102" s="132"/>
      <c r="AFS102" s="132"/>
      <c r="AFT102" s="132"/>
      <c r="AFU102" s="132"/>
      <c r="AFV102" s="132"/>
      <c r="AFW102" s="132"/>
      <c r="AFX102" s="132"/>
      <c r="AFY102" s="132"/>
      <c r="AFZ102" s="132"/>
      <c r="AGA102" s="132"/>
      <c r="AGB102" s="132"/>
      <c r="AGC102" s="132"/>
      <c r="AGD102" s="132"/>
      <c r="AGE102" s="132"/>
      <c r="AGF102" s="132"/>
      <c r="AGG102" s="132"/>
      <c r="AGH102" s="132"/>
      <c r="AGI102" s="132"/>
      <c r="AGJ102" s="132"/>
      <c r="AGK102" s="132"/>
      <c r="AGL102" s="132"/>
      <c r="AGM102" s="132"/>
      <c r="AGN102" s="132"/>
      <c r="AGO102" s="132"/>
      <c r="AGP102" s="132"/>
      <c r="AGQ102" s="132"/>
      <c r="AGR102" s="132"/>
      <c r="AGS102" s="132"/>
      <c r="AGT102" s="132"/>
      <c r="AGU102" s="132"/>
      <c r="AGV102" s="132"/>
      <c r="AGW102" s="132"/>
      <c r="AGX102" s="132"/>
      <c r="AGY102" s="132"/>
      <c r="AGZ102" s="132"/>
      <c r="AHA102" s="132"/>
      <c r="AHB102" s="132"/>
      <c r="AHC102" s="132"/>
      <c r="AHD102" s="132"/>
      <c r="AHE102" s="132"/>
      <c r="AHF102" s="132"/>
      <c r="AHG102" s="132"/>
      <c r="AHH102" s="132"/>
      <c r="AHI102" s="132"/>
      <c r="AHJ102" s="132"/>
      <c r="AHK102" s="132"/>
      <c r="AHL102" s="132"/>
      <c r="AHM102" s="132"/>
      <c r="AHN102" s="132"/>
      <c r="AHO102" s="132"/>
      <c r="AHP102" s="132"/>
      <c r="AHQ102" s="132"/>
      <c r="AHR102" s="132"/>
      <c r="AHS102" s="132"/>
      <c r="AHT102" s="132"/>
      <c r="AHU102" s="132"/>
      <c r="AHV102" s="132"/>
      <c r="AHW102" s="132"/>
      <c r="AHX102" s="132"/>
      <c r="AHY102" s="132"/>
      <c r="AHZ102" s="132"/>
      <c r="AIA102" s="132"/>
      <c r="AIB102" s="132"/>
      <c r="AIC102" s="132"/>
      <c r="AID102" s="132"/>
      <c r="AIE102" s="132"/>
      <c r="AIF102" s="132"/>
      <c r="AIG102" s="132"/>
      <c r="AIH102" s="132"/>
      <c r="AII102" s="132"/>
      <c r="AIJ102" s="132"/>
      <c r="AIK102" s="132"/>
      <c r="AIL102" s="132"/>
      <c r="AIM102" s="132"/>
      <c r="AIN102" s="132"/>
      <c r="AIO102" s="132"/>
      <c r="AIP102" s="132"/>
      <c r="AIQ102" s="132"/>
      <c r="AIR102" s="132"/>
      <c r="AIS102" s="132"/>
      <c r="AIT102" s="132"/>
      <c r="AIU102" s="132"/>
      <c r="AIV102" s="132"/>
      <c r="AIW102" s="132"/>
      <c r="AIX102" s="132"/>
      <c r="AIY102" s="132"/>
      <c r="AIZ102" s="132"/>
      <c r="AJA102" s="132"/>
      <c r="AJB102" s="132"/>
      <c r="AJC102" s="132"/>
      <c r="AJD102" s="132"/>
      <c r="AJE102" s="132"/>
      <c r="AJF102" s="132"/>
      <c r="AJG102" s="132"/>
      <c r="AJH102" s="132"/>
      <c r="AJI102" s="132"/>
      <c r="AJJ102" s="132"/>
      <c r="AJK102" s="132"/>
      <c r="AJL102" s="132"/>
      <c r="AJM102" s="132"/>
      <c r="AJN102" s="132"/>
      <c r="AJO102" s="132"/>
      <c r="AJP102" s="132"/>
      <c r="AJQ102" s="132"/>
      <c r="AJR102" s="132"/>
      <c r="AJS102" s="132"/>
      <c r="AJT102" s="132"/>
      <c r="AJU102" s="132"/>
      <c r="AJV102" s="132"/>
      <c r="AJW102" s="132"/>
      <c r="AJX102" s="132"/>
      <c r="AJY102" s="132"/>
      <c r="AJZ102" s="132"/>
      <c r="AKA102" s="132"/>
      <c r="AKB102" s="132"/>
      <c r="AKC102" s="132"/>
      <c r="AKD102" s="132"/>
      <c r="AKE102" s="132"/>
      <c r="AKF102" s="132"/>
      <c r="AKG102" s="132"/>
      <c r="AKH102" s="132"/>
      <c r="AKI102" s="132"/>
      <c r="AKJ102" s="132"/>
      <c r="AKK102" s="132"/>
      <c r="AKL102" s="132"/>
      <c r="AKM102" s="132"/>
      <c r="AKN102" s="132"/>
      <c r="AKO102" s="132"/>
      <c r="AKP102" s="132"/>
      <c r="AKQ102" s="132"/>
      <c r="AKR102" s="132"/>
      <c r="AKS102" s="132"/>
      <c r="AKT102" s="132"/>
      <c r="AKU102" s="132"/>
      <c r="AKV102" s="132"/>
      <c r="AKW102" s="132"/>
      <c r="AKX102" s="132"/>
      <c r="AKY102" s="132"/>
      <c r="AKZ102" s="132"/>
      <c r="ALA102" s="132"/>
      <c r="ALB102" s="132"/>
      <c r="ALC102" s="132"/>
      <c r="ALD102" s="132"/>
      <c r="ALE102" s="132"/>
      <c r="ALF102" s="132"/>
      <c r="ALG102" s="132"/>
      <c r="ALH102" s="132"/>
      <c r="ALI102" s="132"/>
      <c r="ALJ102" s="132"/>
      <c r="ALK102" s="132"/>
      <c r="ALL102" s="132"/>
      <c r="ALM102" s="132"/>
      <c r="ALN102" s="132"/>
      <c r="ALO102" s="132"/>
      <c r="ALP102" s="132"/>
      <c r="ALQ102" s="132"/>
      <c r="ALR102" s="132"/>
      <c r="ALS102" s="132"/>
      <c r="ALT102" s="132"/>
      <c r="ALU102" s="132"/>
      <c r="ALV102" s="132"/>
      <c r="ALW102" s="132"/>
      <c r="ALX102" s="132"/>
      <c r="ALY102" s="132"/>
      <c r="ALZ102" s="132"/>
      <c r="AMA102" s="132"/>
      <c r="AMB102" s="132"/>
      <c r="AMC102" s="132"/>
      <c r="AMD102" s="132"/>
      <c r="AME102" s="132"/>
      <c r="AMF102" s="132"/>
      <c r="AMG102" s="132"/>
      <c r="AMH102" s="132"/>
      <c r="AMI102" s="132"/>
      <c r="AMJ102" s="132"/>
      <c r="AMK102" s="132"/>
      <c r="AML102" s="132"/>
      <c r="AMM102" s="132"/>
      <c r="AMN102" s="132"/>
      <c r="AMO102" s="132"/>
      <c r="AMP102" s="132"/>
      <c r="AMQ102" s="132"/>
      <c r="AMR102" s="132"/>
      <c r="AMS102" s="132"/>
      <c r="AMT102" s="132"/>
      <c r="AMU102" s="132"/>
      <c r="AMV102" s="132"/>
      <c r="AMW102" s="132"/>
      <c r="AMX102" s="132"/>
      <c r="AMY102" s="132"/>
      <c r="AMZ102" s="132"/>
      <c r="ANA102" s="132"/>
      <c r="ANB102" s="132"/>
      <c r="ANC102" s="132"/>
      <c r="AND102" s="132"/>
      <c r="ANE102" s="132"/>
      <c r="ANF102" s="132"/>
      <c r="ANG102" s="132"/>
      <c r="ANH102" s="132"/>
      <c r="ANI102" s="132"/>
      <c r="ANJ102" s="132"/>
      <c r="ANK102" s="132"/>
      <c r="ANL102" s="132"/>
      <c r="ANM102" s="132"/>
      <c r="ANN102" s="132"/>
      <c r="ANO102" s="132"/>
      <c r="ANP102" s="132"/>
      <c r="ANQ102" s="132"/>
      <c r="ANR102" s="132"/>
      <c r="ANS102" s="132"/>
      <c r="ANT102" s="132"/>
      <c r="ANU102" s="132"/>
      <c r="ANV102" s="132"/>
      <c r="ANW102" s="132"/>
      <c r="ANX102" s="132"/>
      <c r="ANY102" s="132"/>
      <c r="ANZ102" s="132"/>
      <c r="AOA102" s="132"/>
      <c r="AOB102" s="132"/>
      <c r="AOC102" s="132"/>
      <c r="AOD102" s="132"/>
      <c r="AOE102" s="132"/>
      <c r="AOF102" s="132"/>
      <c r="AOG102" s="132"/>
      <c r="AOH102" s="132"/>
      <c r="AOI102" s="132"/>
      <c r="AOJ102" s="132"/>
      <c r="AOK102" s="132"/>
      <c r="AOL102" s="132"/>
      <c r="AOM102" s="132"/>
      <c r="AON102" s="132"/>
      <c r="AOO102" s="132"/>
      <c r="AOP102" s="132"/>
      <c r="AOQ102" s="132"/>
      <c r="AOR102" s="132"/>
      <c r="AOS102" s="132"/>
      <c r="AOT102" s="132"/>
      <c r="AOU102" s="132"/>
      <c r="AOV102" s="132"/>
      <c r="AOW102" s="132"/>
      <c r="AOX102" s="132"/>
      <c r="AOY102" s="132"/>
      <c r="AOZ102" s="132"/>
      <c r="APA102" s="132"/>
      <c r="APB102" s="132"/>
      <c r="APC102" s="132"/>
      <c r="APD102" s="132"/>
      <c r="APE102" s="132"/>
      <c r="APF102" s="132"/>
      <c r="APG102" s="132"/>
      <c r="APH102" s="132"/>
      <c r="API102" s="132"/>
      <c r="APJ102" s="132"/>
      <c r="APK102" s="132"/>
      <c r="APL102" s="132"/>
      <c r="APM102" s="132"/>
      <c r="APN102" s="132"/>
      <c r="APO102" s="132"/>
      <c r="APP102" s="132"/>
      <c r="APQ102" s="132"/>
      <c r="APR102" s="132"/>
      <c r="APS102" s="132"/>
      <c r="APT102" s="132"/>
      <c r="APU102" s="132"/>
      <c r="APV102" s="132"/>
      <c r="APW102" s="132"/>
      <c r="APX102" s="132"/>
      <c r="APY102" s="132"/>
      <c r="APZ102" s="132"/>
      <c r="AQA102" s="132"/>
      <c r="AQB102" s="132"/>
      <c r="AQC102" s="132"/>
      <c r="AQD102" s="132"/>
      <c r="AQE102" s="132"/>
      <c r="AQF102" s="132"/>
      <c r="AQG102" s="132"/>
      <c r="AQH102" s="132"/>
      <c r="AQI102" s="132"/>
      <c r="AQJ102" s="132"/>
      <c r="AQK102" s="132"/>
      <c r="AQL102" s="132"/>
      <c r="AQM102" s="132"/>
      <c r="AQN102" s="132"/>
      <c r="AQO102" s="132"/>
      <c r="AQP102" s="132"/>
      <c r="AQQ102" s="132"/>
      <c r="AQR102" s="132"/>
      <c r="AQS102" s="132"/>
      <c r="AQT102" s="132"/>
      <c r="AQU102" s="132"/>
      <c r="AQV102" s="132"/>
      <c r="AQW102" s="132"/>
      <c r="AQX102" s="132"/>
      <c r="AQY102" s="132"/>
      <c r="AQZ102" s="132"/>
      <c r="ARA102" s="132"/>
      <c r="ARB102" s="132"/>
      <c r="ARC102" s="132"/>
      <c r="ARD102" s="132"/>
      <c r="ARE102" s="132"/>
      <c r="ARF102" s="132"/>
      <c r="ARG102" s="132"/>
      <c r="ARH102" s="132"/>
      <c r="ARI102" s="132"/>
      <c r="ARJ102" s="132"/>
      <c r="ARK102" s="132"/>
      <c r="ARL102" s="132"/>
      <c r="ARM102" s="132"/>
      <c r="ARN102" s="132"/>
      <c r="ARO102" s="132"/>
      <c r="ARP102" s="132"/>
      <c r="ARQ102" s="132"/>
      <c r="ARR102" s="132"/>
      <c r="ARS102" s="132"/>
      <c r="ART102" s="132"/>
      <c r="ARU102" s="132"/>
      <c r="ARV102" s="132"/>
      <c r="ARW102" s="132"/>
      <c r="ARX102" s="132"/>
      <c r="ARY102" s="132"/>
      <c r="ARZ102" s="132"/>
      <c r="ASA102" s="132"/>
      <c r="ASB102" s="132"/>
      <c r="ASC102" s="132"/>
      <c r="ASD102" s="132"/>
      <c r="ASE102" s="132"/>
      <c r="ASF102" s="132"/>
      <c r="ASG102" s="132"/>
      <c r="ASH102" s="132"/>
      <c r="ASI102" s="132"/>
      <c r="ASJ102" s="132"/>
      <c r="ASK102" s="132"/>
      <c r="ASL102" s="132"/>
      <c r="ASM102" s="132"/>
      <c r="ASN102" s="132"/>
      <c r="ASO102" s="132"/>
      <c r="ASP102" s="132"/>
      <c r="ASQ102" s="132"/>
      <c r="ASR102" s="132"/>
      <c r="ASS102" s="132"/>
      <c r="AST102" s="132"/>
      <c r="ASU102" s="132"/>
      <c r="ASV102" s="132"/>
      <c r="ASW102" s="132"/>
      <c r="ASX102" s="132"/>
      <c r="ASY102" s="132"/>
      <c r="ASZ102" s="132"/>
      <c r="ATA102" s="132"/>
      <c r="ATB102" s="132"/>
      <c r="ATC102" s="132"/>
      <c r="ATD102" s="132"/>
      <c r="ATE102" s="132"/>
      <c r="ATF102" s="132"/>
      <c r="ATG102" s="132"/>
      <c r="ATH102" s="132"/>
      <c r="ATI102" s="132"/>
      <c r="ATJ102" s="132"/>
      <c r="ATK102" s="132"/>
      <c r="ATL102" s="132"/>
      <c r="ATM102" s="132"/>
      <c r="ATN102" s="132"/>
      <c r="ATO102" s="132"/>
      <c r="ATP102" s="132"/>
      <c r="ATQ102" s="132"/>
      <c r="ATR102" s="132"/>
      <c r="ATS102" s="132"/>
      <c r="ATT102" s="132"/>
      <c r="ATU102" s="132"/>
      <c r="ATV102" s="132"/>
      <c r="ATW102" s="132"/>
      <c r="ATX102" s="132"/>
      <c r="ATY102" s="132"/>
      <c r="ATZ102" s="132"/>
      <c r="AUA102" s="132"/>
      <c r="AUB102" s="132"/>
      <c r="AUC102" s="132"/>
      <c r="AUD102" s="132"/>
      <c r="AUE102" s="132"/>
      <c r="AUF102" s="132"/>
      <c r="AUG102" s="132"/>
      <c r="AUH102" s="132"/>
      <c r="AUI102" s="132"/>
      <c r="AUJ102" s="132"/>
      <c r="AUK102" s="132"/>
      <c r="AUL102" s="132"/>
      <c r="AUM102" s="132"/>
      <c r="AUN102" s="132"/>
      <c r="AUO102" s="132"/>
      <c r="AUP102" s="132"/>
      <c r="AUQ102" s="132"/>
      <c r="AUR102" s="132"/>
      <c r="AUS102" s="132"/>
      <c r="AUT102" s="132"/>
      <c r="AUU102" s="132"/>
      <c r="AUV102" s="132"/>
      <c r="AUW102" s="132"/>
      <c r="AUX102" s="132"/>
      <c r="AUY102" s="132"/>
      <c r="AUZ102" s="132"/>
      <c r="AVA102" s="132"/>
      <c r="AVB102" s="132"/>
      <c r="AVC102" s="132"/>
      <c r="AVD102" s="132"/>
      <c r="AVE102" s="132"/>
      <c r="AVF102" s="132"/>
      <c r="AVG102" s="132"/>
      <c r="AVH102" s="132"/>
      <c r="AVI102" s="132"/>
      <c r="AVJ102" s="132"/>
      <c r="AVK102" s="132"/>
      <c r="AVL102" s="132"/>
      <c r="AVM102" s="132"/>
      <c r="AVN102" s="132"/>
      <c r="AVO102" s="132"/>
      <c r="AVP102" s="132"/>
      <c r="AVQ102" s="132"/>
      <c r="AVR102" s="132"/>
      <c r="AVS102" s="132"/>
      <c r="AVT102" s="132"/>
      <c r="AVU102" s="132"/>
      <c r="AVV102" s="132"/>
      <c r="AVW102" s="132"/>
      <c r="AVX102" s="132"/>
      <c r="AVY102" s="132"/>
      <c r="AVZ102" s="132"/>
      <c r="AWA102" s="132"/>
      <c r="AWB102" s="132"/>
      <c r="AWC102" s="132"/>
      <c r="AWD102" s="132"/>
      <c r="AWE102" s="132"/>
      <c r="AWF102" s="132"/>
      <c r="AWG102" s="132"/>
      <c r="AWH102" s="132"/>
      <c r="AWI102" s="132"/>
      <c r="AWJ102" s="132"/>
      <c r="AWK102" s="132"/>
      <c r="AWL102" s="132"/>
      <c r="AWM102" s="132"/>
      <c r="AWN102" s="132"/>
      <c r="AWO102" s="132"/>
      <c r="AWP102" s="132"/>
      <c r="AWQ102" s="132"/>
      <c r="AWR102" s="132"/>
      <c r="AWS102" s="132"/>
      <c r="AWT102" s="132"/>
      <c r="AWU102" s="132"/>
      <c r="AWV102" s="132"/>
      <c r="AWW102" s="132"/>
      <c r="AWX102" s="132"/>
      <c r="AWY102" s="132"/>
      <c r="AWZ102" s="132"/>
      <c r="AXA102" s="132"/>
      <c r="AXB102" s="132"/>
      <c r="AXC102" s="132"/>
      <c r="AXD102" s="132"/>
      <c r="AXE102" s="132"/>
      <c r="AXF102" s="132"/>
      <c r="AXG102" s="132"/>
      <c r="AXH102" s="132"/>
      <c r="AXI102" s="132"/>
      <c r="AXJ102" s="132"/>
      <c r="AXK102" s="132"/>
      <c r="AXL102" s="132"/>
      <c r="AXM102" s="132"/>
      <c r="AXN102" s="132"/>
      <c r="AXO102" s="132"/>
      <c r="AXP102" s="132"/>
      <c r="AXQ102" s="132"/>
      <c r="AXR102" s="132"/>
      <c r="AXS102" s="132"/>
      <c r="AXT102" s="132"/>
      <c r="AXU102" s="132"/>
      <c r="AXV102" s="132"/>
      <c r="AXW102" s="132"/>
      <c r="AXX102" s="132"/>
      <c r="AXY102" s="132"/>
      <c r="AXZ102" s="132"/>
      <c r="AYA102" s="132"/>
      <c r="AYB102" s="132"/>
      <c r="AYC102" s="132"/>
      <c r="AYD102" s="132"/>
      <c r="AYE102" s="132"/>
      <c r="AYF102" s="132"/>
      <c r="AYG102" s="132"/>
      <c r="AYH102" s="132"/>
      <c r="AYI102" s="132"/>
      <c r="AYJ102" s="132"/>
      <c r="AYK102" s="132"/>
      <c r="AYL102" s="132"/>
      <c r="AYM102" s="132"/>
      <c r="AYN102" s="132"/>
      <c r="AYO102" s="132"/>
      <c r="AYP102" s="132"/>
      <c r="AYQ102" s="132"/>
      <c r="AYR102" s="132"/>
      <c r="AYS102" s="132"/>
      <c r="AYT102" s="132"/>
      <c r="AYU102" s="132"/>
      <c r="AYV102" s="132"/>
      <c r="AYW102" s="132"/>
      <c r="AYX102" s="132"/>
      <c r="AYY102" s="132"/>
      <c r="AYZ102" s="132"/>
      <c r="AZA102" s="132"/>
      <c r="AZB102" s="132"/>
      <c r="AZC102" s="132"/>
      <c r="AZD102" s="132"/>
      <c r="AZE102" s="132"/>
      <c r="AZF102" s="132"/>
      <c r="AZG102" s="132"/>
      <c r="AZH102" s="132"/>
      <c r="AZI102" s="132"/>
      <c r="AZJ102" s="132"/>
      <c r="AZK102" s="132"/>
      <c r="AZL102" s="132"/>
      <c r="AZM102" s="132"/>
      <c r="AZN102" s="132"/>
      <c r="AZO102" s="132"/>
      <c r="AZP102" s="132"/>
      <c r="AZQ102" s="132"/>
      <c r="AZR102" s="132"/>
      <c r="AZS102" s="132"/>
      <c r="AZT102" s="132"/>
      <c r="AZU102" s="132"/>
      <c r="AZV102" s="132"/>
      <c r="AZW102" s="132"/>
      <c r="AZX102" s="132"/>
      <c r="AZY102" s="132"/>
      <c r="AZZ102" s="132"/>
      <c r="BAA102" s="132"/>
      <c r="BAB102" s="132"/>
      <c r="BAC102" s="132"/>
      <c r="BAD102" s="132"/>
      <c r="BAE102" s="132"/>
      <c r="BAF102" s="132"/>
      <c r="BAG102" s="132"/>
      <c r="BAH102" s="132"/>
      <c r="BAI102" s="132"/>
      <c r="BAJ102" s="132"/>
      <c r="BAK102" s="132"/>
      <c r="BAL102" s="132"/>
      <c r="BAM102" s="132"/>
      <c r="BAN102" s="132"/>
      <c r="BAO102" s="132"/>
      <c r="BAP102" s="132"/>
      <c r="BAQ102" s="132"/>
      <c r="BAR102" s="132"/>
      <c r="BAS102" s="132"/>
      <c r="BAT102" s="132"/>
      <c r="BAU102" s="132"/>
      <c r="BAV102" s="132"/>
      <c r="BAW102" s="132"/>
      <c r="BAX102" s="132"/>
      <c r="BAY102" s="132"/>
      <c r="BAZ102" s="132"/>
      <c r="BBA102" s="132"/>
      <c r="BBB102" s="132"/>
      <c r="BBC102" s="132"/>
      <c r="BBD102" s="132"/>
      <c r="BBE102" s="132"/>
      <c r="BBF102" s="132"/>
      <c r="BBG102" s="132"/>
      <c r="BBH102" s="132"/>
      <c r="BBI102" s="132"/>
      <c r="BBJ102" s="132"/>
      <c r="BBK102" s="132"/>
      <c r="BBL102" s="132"/>
      <c r="BBM102" s="132"/>
      <c r="BBN102" s="132"/>
      <c r="BBO102" s="132"/>
      <c r="BBP102" s="132"/>
      <c r="BBQ102" s="132"/>
      <c r="BBR102" s="132"/>
      <c r="BBS102" s="132"/>
      <c r="BBT102" s="132"/>
      <c r="BBU102" s="132"/>
      <c r="BBV102" s="132"/>
      <c r="BBW102" s="132"/>
      <c r="BBX102" s="132"/>
      <c r="BBY102" s="132"/>
      <c r="BBZ102" s="132"/>
      <c r="BCA102" s="132"/>
      <c r="BCB102" s="132"/>
      <c r="BCC102" s="132"/>
      <c r="BCD102" s="132"/>
      <c r="BCE102" s="132"/>
      <c r="BCF102" s="132"/>
      <c r="BCG102" s="132"/>
      <c r="BCH102" s="132"/>
      <c r="BCI102" s="132"/>
      <c r="BCJ102" s="132"/>
      <c r="BCK102" s="132"/>
      <c r="BCL102" s="132"/>
      <c r="BCM102" s="132"/>
      <c r="BCN102" s="132"/>
      <c r="BCO102" s="132"/>
      <c r="BCP102" s="132"/>
      <c r="BCQ102" s="132"/>
      <c r="BCR102" s="132"/>
      <c r="BCS102" s="132"/>
      <c r="BCT102" s="132"/>
      <c r="BCU102" s="132"/>
      <c r="BCV102" s="132"/>
      <c r="BCW102" s="132"/>
      <c r="BCX102" s="132"/>
      <c r="BCY102" s="132"/>
      <c r="BCZ102" s="132"/>
      <c r="BDA102" s="132"/>
      <c r="BDB102" s="132"/>
      <c r="BDC102" s="132"/>
      <c r="BDD102" s="132"/>
      <c r="BDE102" s="132"/>
      <c r="BDF102" s="132"/>
      <c r="BDG102" s="132"/>
      <c r="BDH102" s="132"/>
      <c r="BDI102" s="132"/>
      <c r="BDJ102" s="132"/>
      <c r="BDK102" s="132"/>
      <c r="BDL102" s="132"/>
      <c r="BDM102" s="132"/>
      <c r="BDN102" s="132"/>
      <c r="BDO102" s="132"/>
      <c r="BDP102" s="132"/>
      <c r="BDQ102" s="132"/>
      <c r="BDR102" s="132"/>
      <c r="BDS102" s="132"/>
      <c r="BDT102" s="132"/>
      <c r="BDU102" s="132"/>
      <c r="BDV102" s="132"/>
      <c r="BDW102" s="132"/>
      <c r="BDX102" s="132"/>
      <c r="BDY102" s="132"/>
      <c r="BDZ102" s="132"/>
      <c r="BEA102" s="132"/>
      <c r="BEB102" s="132"/>
      <c r="BEC102" s="132"/>
      <c r="BED102" s="132"/>
      <c r="BEE102" s="132"/>
      <c r="BEF102" s="132"/>
      <c r="BEG102" s="132"/>
      <c r="BEH102" s="132"/>
      <c r="BEI102" s="132"/>
      <c r="BEJ102" s="132"/>
      <c r="BEK102" s="132"/>
      <c r="BEL102" s="132"/>
      <c r="BEM102" s="132"/>
      <c r="BEN102" s="132"/>
      <c r="BEO102" s="132"/>
      <c r="BEP102" s="132"/>
      <c r="BEQ102" s="132"/>
      <c r="BER102" s="132"/>
      <c r="BES102" s="132"/>
      <c r="BET102" s="132"/>
      <c r="BEU102" s="132"/>
      <c r="BEV102" s="132"/>
      <c r="BEW102" s="132"/>
      <c r="BEX102" s="132"/>
      <c r="BEY102" s="132"/>
      <c r="BEZ102" s="132"/>
      <c r="BFA102" s="132"/>
      <c r="BFB102" s="132"/>
      <c r="BFC102" s="132"/>
      <c r="BFD102" s="132"/>
      <c r="BFE102" s="132"/>
      <c r="BFF102" s="132"/>
      <c r="BFG102" s="132"/>
      <c r="BFH102" s="132"/>
      <c r="BFI102" s="132"/>
      <c r="BFJ102" s="132"/>
      <c r="BFK102" s="132"/>
      <c r="BFL102" s="132"/>
      <c r="BFM102" s="132"/>
      <c r="BFN102" s="132"/>
      <c r="BFO102" s="132"/>
      <c r="BFP102" s="132"/>
      <c r="BFQ102" s="132"/>
      <c r="BFR102" s="132"/>
      <c r="BFS102" s="132"/>
      <c r="BFT102" s="132"/>
      <c r="BFU102" s="132"/>
      <c r="BFV102" s="132"/>
      <c r="BFW102" s="132"/>
      <c r="BFX102" s="132"/>
      <c r="BFY102" s="132"/>
      <c r="BFZ102" s="132"/>
      <c r="BGA102" s="132"/>
      <c r="BGB102" s="132"/>
      <c r="BGC102" s="132"/>
      <c r="BGD102" s="132"/>
      <c r="BGE102" s="132"/>
      <c r="BGF102" s="132"/>
      <c r="BGG102" s="132"/>
      <c r="BGH102" s="132"/>
      <c r="BGI102" s="132"/>
      <c r="BGJ102" s="132"/>
      <c r="BGK102" s="132"/>
      <c r="BGL102" s="132"/>
      <c r="BGM102" s="132"/>
      <c r="BGN102" s="132"/>
      <c r="BGO102" s="132"/>
      <c r="BGP102" s="132"/>
      <c r="BGQ102" s="132"/>
      <c r="BGR102" s="132"/>
      <c r="BGS102" s="132"/>
      <c r="BGT102" s="132"/>
      <c r="BGU102" s="132"/>
      <c r="BGV102" s="132"/>
      <c r="BGW102" s="132"/>
      <c r="BGX102" s="132"/>
      <c r="BGY102" s="132"/>
      <c r="BGZ102" s="132"/>
      <c r="BHA102" s="132"/>
      <c r="BHB102" s="132"/>
      <c r="BHC102" s="132"/>
      <c r="BHD102" s="132"/>
      <c r="BHE102" s="132"/>
      <c r="BHF102" s="132"/>
      <c r="BHG102" s="132"/>
      <c r="BHH102" s="132"/>
      <c r="BHI102" s="132"/>
      <c r="BHJ102" s="132"/>
      <c r="BHK102" s="132"/>
      <c r="BHL102" s="132"/>
      <c r="BHM102" s="132"/>
      <c r="BHN102" s="132"/>
      <c r="BHO102" s="132"/>
      <c r="BHP102" s="132"/>
      <c r="BHQ102" s="132"/>
      <c r="BHR102" s="132"/>
      <c r="BHS102" s="132"/>
      <c r="BHT102" s="132"/>
      <c r="BHU102" s="132"/>
      <c r="BHV102" s="132"/>
      <c r="BHW102" s="132"/>
      <c r="BHX102" s="132"/>
      <c r="BHY102" s="132"/>
      <c r="BHZ102" s="132"/>
      <c r="BIA102" s="132"/>
      <c r="BIB102" s="132"/>
      <c r="BIC102" s="132"/>
      <c r="BID102" s="132"/>
      <c r="BIE102" s="132"/>
      <c r="BIF102" s="132"/>
      <c r="BIG102" s="132"/>
      <c r="BIH102" s="132"/>
      <c r="BII102" s="132"/>
      <c r="BIJ102" s="132"/>
      <c r="BIK102" s="132"/>
      <c r="BIL102" s="132"/>
      <c r="BIM102" s="132"/>
      <c r="BIN102" s="132"/>
      <c r="BIO102" s="132"/>
      <c r="BIP102" s="132"/>
      <c r="BIQ102" s="132"/>
      <c r="BIR102" s="132"/>
      <c r="BIS102" s="132"/>
      <c r="BIT102" s="132"/>
      <c r="BIU102" s="132"/>
      <c r="BIV102" s="132"/>
      <c r="BIW102" s="132"/>
      <c r="BIX102" s="132"/>
      <c r="BIY102" s="132"/>
      <c r="BIZ102" s="132"/>
      <c r="BJA102" s="132"/>
      <c r="BJB102" s="132"/>
      <c r="BJC102" s="132"/>
      <c r="BJD102" s="132"/>
      <c r="BJE102" s="132"/>
      <c r="BJF102" s="132"/>
      <c r="BJG102" s="132"/>
      <c r="BJH102" s="132"/>
      <c r="BJI102" s="132"/>
      <c r="BJJ102" s="132"/>
      <c r="BJK102" s="132"/>
      <c r="BJL102" s="132"/>
      <c r="BJM102" s="132"/>
      <c r="BJN102" s="132"/>
      <c r="BJO102" s="132"/>
      <c r="BJP102" s="132"/>
      <c r="BJQ102" s="132"/>
      <c r="BJR102" s="132"/>
      <c r="BJS102" s="132"/>
      <c r="BJT102" s="132"/>
      <c r="BJU102" s="132"/>
      <c r="BJV102" s="132"/>
      <c r="BJW102" s="132"/>
      <c r="BJX102" s="132"/>
      <c r="BJY102" s="132"/>
      <c r="BJZ102" s="132"/>
      <c r="BKA102" s="132"/>
      <c r="BKB102" s="132"/>
      <c r="BKC102" s="132"/>
      <c r="BKD102" s="132"/>
      <c r="BKE102" s="132"/>
      <c r="BKF102" s="132"/>
      <c r="BKG102" s="132"/>
      <c r="BKH102" s="132"/>
      <c r="BKI102" s="132"/>
      <c r="BKJ102" s="132"/>
      <c r="BKK102" s="132"/>
      <c r="BKL102" s="132"/>
      <c r="BKM102" s="132"/>
      <c r="BKN102" s="132"/>
      <c r="BKO102" s="132"/>
      <c r="BKP102" s="132"/>
      <c r="BKQ102" s="132"/>
      <c r="BKR102" s="132"/>
      <c r="BKS102" s="132"/>
      <c r="BKT102" s="132"/>
      <c r="BKU102" s="132"/>
      <c r="BKV102" s="132"/>
      <c r="BKW102" s="132"/>
      <c r="BKX102" s="132"/>
      <c r="BKY102" s="132"/>
      <c r="BKZ102" s="132"/>
      <c r="BLA102" s="132"/>
      <c r="BLB102" s="132"/>
      <c r="BLC102" s="132"/>
      <c r="BLD102" s="132"/>
      <c r="BLE102" s="132"/>
      <c r="BLF102" s="132"/>
      <c r="BLG102" s="132"/>
      <c r="BLH102" s="132"/>
      <c r="BLI102" s="132"/>
      <c r="BLJ102" s="132"/>
      <c r="BLK102" s="132"/>
      <c r="BLL102" s="132"/>
      <c r="BLM102" s="132"/>
      <c r="BLN102" s="132"/>
      <c r="BLO102" s="132"/>
      <c r="BLP102" s="132"/>
      <c r="BLQ102" s="132"/>
      <c r="BLR102" s="132"/>
      <c r="BLS102" s="132"/>
      <c r="BLT102" s="132"/>
      <c r="BLU102" s="132"/>
      <c r="BLV102" s="132"/>
      <c r="BLW102" s="132"/>
      <c r="BLX102" s="132"/>
      <c r="BLY102" s="132"/>
      <c r="BLZ102" s="132"/>
      <c r="BMA102" s="132"/>
      <c r="BMB102" s="132"/>
      <c r="BMC102" s="132"/>
      <c r="BMD102" s="132"/>
      <c r="BME102" s="132"/>
      <c r="BMF102" s="132"/>
      <c r="BMG102" s="132"/>
      <c r="BMH102" s="132"/>
      <c r="BMI102" s="132"/>
      <c r="BMJ102" s="132"/>
      <c r="BMK102" s="132"/>
      <c r="BML102" s="132"/>
      <c r="BMM102" s="132"/>
      <c r="BMN102" s="132"/>
      <c r="BMO102" s="132"/>
      <c r="BMP102" s="132"/>
      <c r="BMQ102" s="132"/>
      <c r="BMR102" s="132"/>
      <c r="BMS102" s="132"/>
      <c r="BMT102" s="132"/>
      <c r="BMU102" s="132"/>
      <c r="BMV102" s="132"/>
      <c r="BMW102" s="132"/>
      <c r="BMX102" s="132"/>
      <c r="BMY102" s="132"/>
      <c r="BMZ102" s="132"/>
      <c r="BNA102" s="132"/>
      <c r="BNB102" s="132"/>
      <c r="BNC102" s="132"/>
      <c r="BND102" s="132"/>
      <c r="BNE102" s="132"/>
      <c r="BNF102" s="132"/>
      <c r="BNG102" s="132"/>
      <c r="BNH102" s="132"/>
      <c r="BNI102" s="132"/>
      <c r="BNJ102" s="132"/>
      <c r="BNK102" s="132"/>
      <c r="BNL102" s="132"/>
      <c r="BNM102" s="132"/>
      <c r="BNN102" s="132"/>
      <c r="BNO102" s="132"/>
      <c r="BNP102" s="132"/>
      <c r="BNQ102" s="132"/>
      <c r="BNR102" s="132"/>
      <c r="BNS102" s="132"/>
      <c r="BNT102" s="132"/>
      <c r="BNU102" s="132"/>
      <c r="BNV102" s="132"/>
      <c r="BNW102" s="132"/>
      <c r="BNX102" s="132"/>
      <c r="BNY102" s="132"/>
      <c r="BNZ102" s="132"/>
      <c r="BOA102" s="132"/>
      <c r="BOB102" s="132"/>
      <c r="BOC102" s="132"/>
      <c r="BOD102" s="132"/>
      <c r="BOE102" s="132"/>
      <c r="BOF102" s="132"/>
      <c r="BOG102" s="132"/>
      <c r="BOH102" s="132"/>
      <c r="BOI102" s="132"/>
      <c r="BOJ102" s="132"/>
      <c r="BOK102" s="132"/>
      <c r="BOL102" s="132"/>
      <c r="BOM102" s="132"/>
      <c r="BON102" s="132"/>
      <c r="BOO102" s="132"/>
      <c r="BOP102" s="132"/>
      <c r="BOQ102" s="132"/>
      <c r="BOR102" s="132"/>
      <c r="BOS102" s="132"/>
      <c r="BOT102" s="132"/>
      <c r="BOU102" s="132"/>
      <c r="BOV102" s="132"/>
      <c r="BOW102" s="132"/>
      <c r="BOX102" s="132"/>
      <c r="BOY102" s="132"/>
      <c r="BOZ102" s="132"/>
      <c r="BPA102" s="132"/>
      <c r="BPB102" s="132"/>
      <c r="BPC102" s="132"/>
      <c r="BPD102" s="132"/>
      <c r="BPE102" s="132"/>
      <c r="BPF102" s="132"/>
      <c r="BPG102" s="132"/>
      <c r="BPH102" s="132"/>
      <c r="BPI102" s="132"/>
      <c r="BPJ102" s="132"/>
      <c r="BPK102" s="132"/>
      <c r="BPL102" s="132"/>
      <c r="BPM102" s="132"/>
      <c r="BPN102" s="132"/>
      <c r="BPO102" s="132"/>
      <c r="BPP102" s="132"/>
      <c r="BPQ102" s="132"/>
      <c r="BPR102" s="132"/>
      <c r="BPS102" s="132"/>
      <c r="BPT102" s="132"/>
      <c r="BPU102" s="132"/>
      <c r="BPV102" s="132"/>
      <c r="BPW102" s="132"/>
      <c r="BPX102" s="132"/>
      <c r="BPY102" s="132"/>
      <c r="BPZ102" s="132"/>
      <c r="BQA102" s="132"/>
      <c r="BQB102" s="132"/>
      <c r="BQC102" s="132"/>
      <c r="BQD102" s="132"/>
      <c r="BQE102" s="132"/>
      <c r="BQF102" s="132"/>
      <c r="BQG102" s="132"/>
      <c r="BQH102" s="132"/>
      <c r="BQI102" s="132"/>
      <c r="BQJ102" s="132"/>
      <c r="BQK102" s="132"/>
      <c r="BQL102" s="132"/>
      <c r="BQM102" s="132"/>
      <c r="BQN102" s="132"/>
      <c r="BQO102" s="132"/>
      <c r="BQP102" s="132"/>
      <c r="BQQ102" s="132"/>
      <c r="BQR102" s="132"/>
      <c r="BQS102" s="132"/>
      <c r="BQT102" s="132"/>
      <c r="BQU102" s="132"/>
      <c r="BQV102" s="132"/>
      <c r="BQW102" s="132"/>
      <c r="BQX102" s="132"/>
      <c r="BQY102" s="132"/>
      <c r="BQZ102" s="132"/>
      <c r="BRA102" s="132"/>
      <c r="BRB102" s="132"/>
      <c r="BRC102" s="132"/>
      <c r="BRD102" s="132"/>
      <c r="BRE102" s="132"/>
      <c r="BRF102" s="132"/>
      <c r="BRG102" s="132"/>
      <c r="BRH102" s="132"/>
      <c r="BRI102" s="132"/>
      <c r="BRJ102" s="132"/>
      <c r="BRK102" s="132"/>
      <c r="BRL102" s="132"/>
      <c r="BRM102" s="132"/>
      <c r="BRN102" s="132"/>
      <c r="BRO102" s="132"/>
      <c r="BRP102" s="132"/>
      <c r="BRQ102" s="132"/>
      <c r="BRR102" s="132"/>
      <c r="BRS102" s="132"/>
      <c r="BRT102" s="132"/>
      <c r="BRU102" s="132"/>
      <c r="BRV102" s="132"/>
      <c r="BRW102" s="132"/>
      <c r="BRX102" s="132"/>
      <c r="BRY102" s="132"/>
      <c r="BRZ102" s="132"/>
      <c r="BSA102" s="132"/>
      <c r="BSB102" s="132"/>
      <c r="BSC102" s="132"/>
      <c r="BSD102" s="132"/>
      <c r="BSE102" s="132"/>
      <c r="BSF102" s="132"/>
      <c r="BSG102" s="132"/>
      <c r="BSH102" s="132"/>
      <c r="BSI102" s="132"/>
      <c r="BSJ102" s="132"/>
      <c r="BSK102" s="132"/>
      <c r="BSL102" s="132"/>
      <c r="BSM102" s="132"/>
      <c r="BSN102" s="132"/>
      <c r="BSO102" s="132"/>
      <c r="BSP102" s="132"/>
      <c r="BSQ102" s="132"/>
      <c r="BSR102" s="132"/>
      <c r="BSS102" s="132"/>
      <c r="BST102" s="132"/>
      <c r="BSU102" s="132"/>
      <c r="BSV102" s="132"/>
      <c r="BSW102" s="132"/>
      <c r="BSX102" s="132"/>
      <c r="BSY102" s="132"/>
      <c r="BSZ102" s="132"/>
      <c r="BTA102" s="132"/>
      <c r="BTB102" s="132"/>
      <c r="BTC102" s="132"/>
      <c r="BTD102" s="132"/>
      <c r="BTE102" s="132"/>
      <c r="BTF102" s="132"/>
      <c r="BTG102" s="132"/>
      <c r="BTH102" s="132"/>
      <c r="BTI102" s="132"/>
      <c r="BTJ102" s="132"/>
      <c r="BTK102" s="132"/>
      <c r="BTL102" s="132"/>
      <c r="BTM102" s="132"/>
      <c r="BTN102" s="132"/>
      <c r="BTO102" s="132"/>
      <c r="BTP102" s="132"/>
      <c r="BTQ102" s="132"/>
      <c r="BTR102" s="132"/>
      <c r="BTS102" s="132"/>
      <c r="BTT102" s="132"/>
      <c r="BTU102" s="132"/>
      <c r="BTV102" s="132"/>
      <c r="BTW102" s="132"/>
      <c r="BTX102" s="132"/>
      <c r="BTY102" s="132"/>
      <c r="BTZ102" s="132"/>
      <c r="BUA102" s="132"/>
      <c r="BUB102" s="132"/>
      <c r="BUC102" s="132"/>
      <c r="BUD102" s="132"/>
      <c r="BUE102" s="132"/>
      <c r="BUF102" s="132"/>
      <c r="BUG102" s="132"/>
      <c r="BUH102" s="132"/>
      <c r="BUI102" s="132"/>
      <c r="BUJ102" s="132"/>
      <c r="BUK102" s="132"/>
      <c r="BUL102" s="132"/>
      <c r="BUM102" s="132"/>
      <c r="BUN102" s="132"/>
      <c r="BUO102" s="132"/>
      <c r="BUP102" s="132"/>
      <c r="BUQ102" s="132"/>
      <c r="BUR102" s="132"/>
      <c r="BUS102" s="132"/>
      <c r="BUT102" s="132"/>
      <c r="BUU102" s="132"/>
      <c r="BUV102" s="132"/>
      <c r="BUW102" s="132"/>
      <c r="BUX102" s="132"/>
      <c r="BUY102" s="132"/>
      <c r="BUZ102" s="132"/>
      <c r="BVA102" s="132"/>
      <c r="BVB102" s="132"/>
      <c r="BVC102" s="132"/>
      <c r="BVD102" s="132"/>
      <c r="BVE102" s="132"/>
      <c r="BVF102" s="132"/>
      <c r="BVG102" s="132"/>
      <c r="BVH102" s="132"/>
      <c r="BVI102" s="132"/>
      <c r="BVJ102" s="132"/>
      <c r="BVK102" s="132"/>
      <c r="BVL102" s="132"/>
      <c r="BVM102" s="132"/>
      <c r="BVN102" s="132"/>
      <c r="BVO102" s="132"/>
      <c r="BVP102" s="132"/>
      <c r="BVQ102" s="132"/>
      <c r="BVR102" s="132"/>
      <c r="BVS102" s="132"/>
      <c r="BVT102" s="132"/>
      <c r="BVU102" s="132"/>
      <c r="BVV102" s="132"/>
      <c r="BVW102" s="132"/>
      <c r="BVX102" s="132"/>
      <c r="BVY102" s="132"/>
      <c r="BVZ102" s="132"/>
      <c r="BWA102" s="132"/>
      <c r="BWB102" s="132"/>
      <c r="BWC102" s="132"/>
      <c r="BWD102" s="132"/>
      <c r="BWE102" s="132"/>
      <c r="BWF102" s="132"/>
      <c r="BWG102" s="132"/>
      <c r="BWH102" s="132"/>
      <c r="BWI102" s="132"/>
      <c r="BWJ102" s="132"/>
      <c r="BWK102" s="132"/>
      <c r="BWL102" s="132"/>
      <c r="BWM102" s="132"/>
      <c r="BWN102" s="132"/>
      <c r="BWO102" s="132"/>
      <c r="BWP102" s="132"/>
      <c r="BWQ102" s="132"/>
      <c r="BWR102" s="132"/>
      <c r="BWS102" s="132"/>
      <c r="BWT102" s="132"/>
      <c r="BWU102" s="132"/>
      <c r="BWV102" s="132"/>
      <c r="BWW102" s="132"/>
      <c r="BWX102" s="132"/>
      <c r="BWY102" s="132"/>
      <c r="BWZ102" s="132"/>
      <c r="BXA102" s="132"/>
      <c r="BXB102" s="132"/>
      <c r="BXC102" s="132"/>
      <c r="BXD102" s="132"/>
      <c r="BXE102" s="132"/>
      <c r="BXF102" s="132"/>
      <c r="BXG102" s="132"/>
      <c r="BXH102" s="132"/>
      <c r="BXI102" s="132"/>
      <c r="BXJ102" s="132"/>
      <c r="BXK102" s="132"/>
      <c r="BXL102" s="132"/>
      <c r="BXM102" s="132"/>
      <c r="BXN102" s="132"/>
      <c r="BXO102" s="132"/>
      <c r="BXP102" s="132"/>
      <c r="BXQ102" s="132"/>
      <c r="BXR102" s="132"/>
      <c r="BXS102" s="132"/>
      <c r="BXT102" s="132"/>
      <c r="BXU102" s="132"/>
      <c r="BXV102" s="132"/>
      <c r="BXW102" s="132"/>
      <c r="BXX102" s="132"/>
      <c r="BXY102" s="132"/>
      <c r="BXZ102" s="132"/>
      <c r="BYA102" s="132"/>
      <c r="BYB102" s="132"/>
      <c r="BYC102" s="132"/>
      <c r="BYD102" s="132"/>
      <c r="BYE102" s="132"/>
      <c r="BYF102" s="132"/>
      <c r="BYG102" s="132"/>
      <c r="BYH102" s="132"/>
      <c r="BYI102" s="132"/>
      <c r="BYJ102" s="132"/>
      <c r="BYK102" s="132"/>
      <c r="BYL102" s="132"/>
      <c r="BYM102" s="132"/>
      <c r="BYN102" s="132"/>
      <c r="BYO102" s="132"/>
      <c r="BYP102" s="132"/>
      <c r="BYQ102" s="132"/>
      <c r="BYR102" s="132"/>
      <c r="BYS102" s="132"/>
      <c r="BYT102" s="132"/>
      <c r="BYU102" s="132"/>
      <c r="BYV102" s="132"/>
      <c r="BYW102" s="132"/>
      <c r="BYX102" s="132"/>
      <c r="BYY102" s="132"/>
      <c r="BYZ102" s="132"/>
      <c r="BZA102" s="132"/>
      <c r="BZB102" s="132"/>
      <c r="BZC102" s="132"/>
      <c r="BZD102" s="132"/>
      <c r="BZE102" s="132"/>
      <c r="BZF102" s="132"/>
      <c r="BZG102" s="132"/>
      <c r="BZH102" s="132"/>
      <c r="BZI102" s="132"/>
      <c r="BZJ102" s="132"/>
      <c r="BZK102" s="132"/>
      <c r="BZL102" s="132"/>
      <c r="BZM102" s="132"/>
      <c r="BZN102" s="132"/>
      <c r="BZO102" s="132"/>
      <c r="BZP102" s="132"/>
      <c r="BZQ102" s="132"/>
      <c r="BZR102" s="132"/>
      <c r="BZS102" s="132"/>
      <c r="BZT102" s="132"/>
      <c r="BZU102" s="132"/>
      <c r="BZV102" s="132"/>
      <c r="BZW102" s="132"/>
      <c r="BZX102" s="132"/>
      <c r="BZY102" s="132"/>
      <c r="BZZ102" s="132"/>
      <c r="CAA102" s="132"/>
      <c r="CAB102" s="132"/>
      <c r="CAC102" s="132"/>
      <c r="CAD102" s="132"/>
      <c r="CAE102" s="132"/>
      <c r="CAF102" s="132"/>
      <c r="CAG102" s="132"/>
      <c r="CAH102" s="132"/>
      <c r="CAI102" s="132"/>
      <c r="CAJ102" s="132"/>
      <c r="CAK102" s="132"/>
      <c r="CAL102" s="132"/>
      <c r="CAM102" s="132"/>
      <c r="CAN102" s="132"/>
      <c r="CAO102" s="132"/>
      <c r="CAP102" s="132"/>
      <c r="CAQ102" s="132"/>
      <c r="CAR102" s="132"/>
      <c r="CAS102" s="132"/>
      <c r="CAT102" s="132"/>
      <c r="CAU102" s="132"/>
      <c r="CAV102" s="132"/>
      <c r="CAW102" s="132"/>
      <c r="CAX102" s="132"/>
      <c r="CAY102" s="132"/>
      <c r="CAZ102" s="132"/>
      <c r="CBA102" s="132"/>
      <c r="CBB102" s="132"/>
      <c r="CBC102" s="132"/>
      <c r="CBD102" s="132"/>
      <c r="CBE102" s="132"/>
      <c r="CBF102" s="132"/>
      <c r="CBG102" s="132"/>
      <c r="CBH102" s="132"/>
      <c r="CBI102" s="132"/>
      <c r="CBJ102" s="132"/>
      <c r="CBK102" s="132"/>
      <c r="CBL102" s="132"/>
      <c r="CBM102" s="132"/>
      <c r="CBN102" s="132"/>
      <c r="CBO102" s="132"/>
      <c r="CBP102" s="132"/>
      <c r="CBQ102" s="132"/>
      <c r="CBR102" s="132"/>
      <c r="CBS102" s="132"/>
      <c r="CBT102" s="132"/>
      <c r="CBU102" s="132"/>
      <c r="CBV102" s="132"/>
      <c r="CBW102" s="132"/>
      <c r="CBX102" s="132"/>
      <c r="CBY102" s="132"/>
      <c r="CBZ102" s="132"/>
      <c r="CCA102" s="132"/>
      <c r="CCB102" s="132"/>
      <c r="CCC102" s="132"/>
      <c r="CCD102" s="132"/>
      <c r="CCE102" s="132"/>
      <c r="CCF102" s="132"/>
      <c r="CCG102" s="132"/>
      <c r="CCH102" s="132"/>
      <c r="CCI102" s="132"/>
      <c r="CCJ102" s="132"/>
      <c r="CCK102" s="132"/>
      <c r="CCL102" s="132"/>
      <c r="CCM102" s="132"/>
      <c r="CCN102" s="132"/>
      <c r="CCO102" s="132"/>
      <c r="CCP102" s="132"/>
      <c r="CCQ102" s="132"/>
      <c r="CCR102" s="132"/>
      <c r="CCS102" s="132"/>
      <c r="CCT102" s="132"/>
      <c r="CCU102" s="132"/>
      <c r="CCV102" s="132"/>
      <c r="CCW102" s="132"/>
      <c r="CCX102" s="132"/>
      <c r="CCY102" s="132"/>
      <c r="CCZ102" s="132"/>
      <c r="CDA102" s="132"/>
      <c r="CDB102" s="132"/>
      <c r="CDC102" s="132"/>
      <c r="CDD102" s="132"/>
      <c r="CDE102" s="132"/>
      <c r="CDF102" s="132"/>
      <c r="CDG102" s="132"/>
      <c r="CDH102" s="132"/>
      <c r="CDI102" s="132"/>
      <c r="CDJ102" s="132"/>
      <c r="CDK102" s="132"/>
      <c r="CDL102" s="132"/>
      <c r="CDM102" s="132"/>
      <c r="CDN102" s="132"/>
      <c r="CDO102" s="132"/>
      <c r="CDP102" s="132"/>
      <c r="CDQ102" s="132"/>
      <c r="CDR102" s="132"/>
      <c r="CDS102" s="132"/>
      <c r="CDT102" s="132"/>
      <c r="CDU102" s="132"/>
      <c r="CDV102" s="132"/>
      <c r="CDW102" s="132"/>
      <c r="CDX102" s="132"/>
      <c r="CDY102" s="132"/>
      <c r="CDZ102" s="132"/>
      <c r="CEA102" s="132"/>
      <c r="CEB102" s="132"/>
      <c r="CEC102" s="132"/>
      <c r="CED102" s="132"/>
      <c r="CEE102" s="132"/>
      <c r="CEF102" s="132"/>
      <c r="CEG102" s="132"/>
      <c r="CEH102" s="132"/>
      <c r="CEI102" s="132"/>
      <c r="CEJ102" s="132"/>
      <c r="CEK102" s="132"/>
      <c r="CEL102" s="132"/>
      <c r="CEM102" s="132"/>
      <c r="CEN102" s="132"/>
      <c r="CEO102" s="132"/>
      <c r="CEP102" s="132"/>
      <c r="CEQ102" s="132"/>
      <c r="CER102" s="132"/>
      <c r="CES102" s="132"/>
      <c r="CET102" s="132"/>
      <c r="CEU102" s="132"/>
      <c r="CEV102" s="132"/>
      <c r="CEW102" s="132"/>
      <c r="CEX102" s="132"/>
      <c r="CEY102" s="132"/>
      <c r="CEZ102" s="132"/>
      <c r="CFA102" s="132"/>
      <c r="CFB102" s="132"/>
      <c r="CFC102" s="132"/>
      <c r="CFD102" s="132"/>
      <c r="CFE102" s="132"/>
      <c r="CFF102" s="132"/>
      <c r="CFG102" s="132"/>
      <c r="CFH102" s="132"/>
      <c r="CFI102" s="132"/>
      <c r="CFJ102" s="132"/>
      <c r="CFK102" s="132"/>
      <c r="CFL102" s="132"/>
      <c r="CFM102" s="132"/>
      <c r="CFN102" s="132"/>
      <c r="CFO102" s="132"/>
      <c r="CFP102" s="132"/>
      <c r="CFQ102" s="132"/>
      <c r="CFR102" s="132"/>
      <c r="CFS102" s="132"/>
      <c r="CFT102" s="132"/>
      <c r="CFU102" s="132"/>
      <c r="CFV102" s="132"/>
      <c r="CFW102" s="132"/>
      <c r="CFX102" s="132"/>
      <c r="CFY102" s="132"/>
      <c r="CFZ102" s="132"/>
      <c r="CGA102" s="132"/>
      <c r="CGB102" s="132"/>
      <c r="CGC102" s="132"/>
      <c r="CGD102" s="132"/>
      <c r="CGE102" s="132"/>
      <c r="CGF102" s="132"/>
      <c r="CGG102" s="132"/>
      <c r="CGH102" s="132"/>
      <c r="CGI102" s="132"/>
      <c r="CGJ102" s="132"/>
      <c r="CGK102" s="132"/>
      <c r="CGL102" s="132"/>
      <c r="CGM102" s="132"/>
      <c r="CGN102" s="132"/>
      <c r="CGO102" s="132"/>
      <c r="CGP102" s="132"/>
      <c r="CGQ102" s="132"/>
      <c r="CGR102" s="132"/>
      <c r="CGS102" s="132"/>
      <c r="CGT102" s="132"/>
      <c r="CGU102" s="132"/>
      <c r="CGV102" s="132"/>
      <c r="CGW102" s="132"/>
      <c r="CGX102" s="132"/>
      <c r="CGY102" s="132"/>
      <c r="CGZ102" s="132"/>
      <c r="CHA102" s="132"/>
      <c r="CHB102" s="132"/>
      <c r="CHC102" s="132"/>
      <c r="CHD102" s="132"/>
      <c r="CHE102" s="132"/>
      <c r="CHF102" s="132"/>
      <c r="CHG102" s="132"/>
      <c r="CHH102" s="132"/>
      <c r="CHI102" s="132"/>
      <c r="CHJ102" s="132"/>
      <c r="CHK102" s="132"/>
      <c r="CHL102" s="132"/>
      <c r="CHM102" s="132"/>
      <c r="CHN102" s="132"/>
      <c r="CHO102" s="132"/>
      <c r="CHP102" s="132"/>
      <c r="CHQ102" s="132"/>
      <c r="CHR102" s="132"/>
      <c r="CHS102" s="132"/>
      <c r="CHT102" s="132"/>
      <c r="CHU102" s="132"/>
      <c r="CHV102" s="132"/>
      <c r="CHW102" s="132"/>
      <c r="CHX102" s="132"/>
      <c r="CHY102" s="132"/>
      <c r="CHZ102" s="132"/>
      <c r="CIA102" s="132"/>
      <c r="CIB102" s="132"/>
      <c r="CIC102" s="132"/>
      <c r="CID102" s="132"/>
      <c r="CIE102" s="132"/>
      <c r="CIF102" s="132"/>
      <c r="CIG102" s="132"/>
      <c r="CIH102" s="132"/>
      <c r="CII102" s="132"/>
      <c r="CIJ102" s="132"/>
      <c r="CIK102" s="132"/>
      <c r="CIL102" s="132"/>
      <c r="CIM102" s="132"/>
      <c r="CIN102" s="132"/>
      <c r="CIO102" s="132"/>
      <c r="CIP102" s="132"/>
      <c r="CIQ102" s="132"/>
      <c r="CIR102" s="132"/>
      <c r="CIS102" s="132"/>
      <c r="CIT102" s="132"/>
      <c r="CIU102" s="132"/>
      <c r="CIV102" s="132"/>
      <c r="CIW102" s="132"/>
      <c r="CIX102" s="132"/>
      <c r="CIY102" s="132"/>
      <c r="CIZ102" s="132"/>
      <c r="CJA102" s="132"/>
      <c r="CJB102" s="132"/>
      <c r="CJC102" s="132"/>
      <c r="CJD102" s="132"/>
      <c r="CJE102" s="132"/>
      <c r="CJF102" s="132"/>
      <c r="CJG102" s="132"/>
      <c r="CJH102" s="132"/>
      <c r="CJI102" s="132"/>
      <c r="CJJ102" s="132"/>
      <c r="CJK102" s="132"/>
      <c r="CJL102" s="132"/>
      <c r="CJM102" s="132"/>
      <c r="CJN102" s="132"/>
      <c r="CJO102" s="132"/>
      <c r="CJP102" s="132"/>
      <c r="CJQ102" s="132"/>
      <c r="CJR102" s="132"/>
      <c r="CJS102" s="132"/>
      <c r="CJT102" s="132"/>
      <c r="CJU102" s="132"/>
      <c r="CJV102" s="132"/>
      <c r="CJW102" s="132"/>
      <c r="CJX102" s="132"/>
      <c r="CJY102" s="132"/>
      <c r="CJZ102" s="132"/>
      <c r="CKA102" s="132"/>
      <c r="CKB102" s="132"/>
      <c r="CKC102" s="132"/>
      <c r="CKD102" s="132"/>
      <c r="CKE102" s="132"/>
      <c r="CKF102" s="132"/>
      <c r="CKG102" s="132"/>
      <c r="CKH102" s="132"/>
      <c r="CKI102" s="132"/>
      <c r="CKJ102" s="132"/>
      <c r="CKK102" s="132"/>
      <c r="CKL102" s="132"/>
      <c r="CKM102" s="132"/>
      <c r="CKN102" s="132"/>
      <c r="CKO102" s="132"/>
      <c r="CKP102" s="132"/>
      <c r="CKQ102" s="132"/>
      <c r="CKR102" s="132"/>
      <c r="CKS102" s="132"/>
      <c r="CKT102" s="132"/>
      <c r="CKU102" s="132"/>
      <c r="CKV102" s="132"/>
      <c r="CKW102" s="132"/>
      <c r="CKX102" s="132"/>
      <c r="CKY102" s="132"/>
      <c r="CKZ102" s="132"/>
      <c r="CLA102" s="132"/>
      <c r="CLB102" s="132"/>
      <c r="CLC102" s="132"/>
      <c r="CLD102" s="132"/>
      <c r="CLE102" s="132"/>
      <c r="CLF102" s="132"/>
      <c r="CLG102" s="132"/>
      <c r="CLH102" s="132"/>
      <c r="CLI102" s="132"/>
      <c r="CLJ102" s="132"/>
      <c r="CLK102" s="132"/>
      <c r="CLL102" s="132"/>
      <c r="CLM102" s="132"/>
      <c r="CLN102" s="132"/>
      <c r="CLO102" s="132"/>
      <c r="CLP102" s="132"/>
      <c r="CLQ102" s="132"/>
      <c r="CLR102" s="132"/>
      <c r="CLS102" s="132"/>
      <c r="CLT102" s="132"/>
      <c r="CLU102" s="132"/>
      <c r="CLV102" s="132"/>
      <c r="CLW102" s="132"/>
      <c r="CLX102" s="132"/>
      <c r="CLY102" s="132"/>
      <c r="CLZ102" s="132"/>
      <c r="CMA102" s="132"/>
      <c r="CMB102" s="132"/>
      <c r="CMC102" s="132"/>
      <c r="CMD102" s="132"/>
      <c r="CME102" s="132"/>
      <c r="CMF102" s="132"/>
      <c r="CMG102" s="132"/>
      <c r="CMH102" s="132"/>
      <c r="CMI102" s="132"/>
      <c r="CMJ102" s="132"/>
      <c r="CMK102" s="132"/>
      <c r="CML102" s="132"/>
      <c r="CMM102" s="132"/>
      <c r="CMN102" s="132"/>
      <c r="CMO102" s="132"/>
      <c r="CMP102" s="132"/>
      <c r="CMQ102" s="132"/>
      <c r="CMR102" s="132"/>
      <c r="CMS102" s="132"/>
      <c r="CMT102" s="132"/>
      <c r="CMU102" s="132"/>
      <c r="CMV102" s="132"/>
      <c r="CMW102" s="132"/>
      <c r="CMX102" s="132"/>
      <c r="CMY102" s="132"/>
      <c r="CMZ102" s="132"/>
      <c r="CNA102" s="132"/>
    </row>
    <row r="103" spans="1:2393" s="136" customFormat="1" ht="18" hidden="1" customHeight="1">
      <c r="A103" s="133"/>
      <c r="B103" s="134"/>
      <c r="C103" s="96"/>
      <c r="D103" s="88"/>
      <c r="E103" s="96"/>
      <c r="F103" s="88"/>
      <c r="G103" s="96"/>
      <c r="H103" s="88"/>
      <c r="I103" s="88"/>
      <c r="J103" s="88"/>
      <c r="K103" s="96"/>
      <c r="L103" s="88"/>
      <c r="M103" s="96"/>
      <c r="N103" s="88"/>
      <c r="O103" s="88"/>
      <c r="P103" s="88"/>
      <c r="Q103" s="103"/>
      <c r="R103" s="103"/>
      <c r="S103" s="96"/>
      <c r="T103" s="88"/>
      <c r="U103" s="96"/>
      <c r="V103" s="88"/>
      <c r="W103" s="96"/>
      <c r="X103" s="88"/>
      <c r="Y103" s="103"/>
      <c r="Z103" s="103"/>
      <c r="AA103" s="103"/>
      <c r="AB103" s="103"/>
      <c r="AC103" s="104"/>
      <c r="AD103" s="105"/>
      <c r="AE103" s="131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31"/>
      <c r="EK103" s="131"/>
      <c r="EL103" s="131"/>
      <c r="EM103" s="131"/>
      <c r="EN103" s="131"/>
      <c r="EO103" s="131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31"/>
      <c r="FA103" s="131"/>
      <c r="FB103" s="131"/>
      <c r="FC103" s="131"/>
      <c r="FD103" s="131"/>
      <c r="FE103" s="131"/>
      <c r="FF103" s="131"/>
      <c r="FG103" s="131"/>
      <c r="FH103" s="131"/>
      <c r="FI103" s="131"/>
      <c r="FJ103" s="131"/>
      <c r="FK103" s="131"/>
      <c r="FL103" s="131"/>
      <c r="FM103" s="131"/>
      <c r="FN103" s="131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  <c r="GB103" s="132"/>
      <c r="GC103" s="132"/>
      <c r="GD103" s="132"/>
      <c r="GE103" s="132"/>
      <c r="GF103" s="132"/>
      <c r="GG103" s="132"/>
      <c r="GH103" s="132"/>
      <c r="GI103" s="132"/>
      <c r="GJ103" s="132"/>
      <c r="GK103" s="132"/>
      <c r="GL103" s="132"/>
      <c r="GM103" s="132"/>
      <c r="GN103" s="132"/>
      <c r="GO103" s="132"/>
      <c r="GP103" s="132"/>
      <c r="GQ103" s="132"/>
      <c r="GR103" s="132"/>
      <c r="GS103" s="132"/>
      <c r="GT103" s="132"/>
      <c r="GU103" s="132"/>
      <c r="GV103" s="132"/>
      <c r="GW103" s="132"/>
      <c r="GX103" s="132"/>
      <c r="GY103" s="132"/>
      <c r="GZ103" s="132"/>
      <c r="HA103" s="132"/>
      <c r="HB103" s="132"/>
      <c r="HC103" s="132"/>
      <c r="HD103" s="132"/>
      <c r="HE103" s="132"/>
      <c r="HF103" s="132"/>
      <c r="HG103" s="132"/>
      <c r="HH103" s="132"/>
      <c r="HI103" s="132"/>
      <c r="HJ103" s="132"/>
      <c r="HK103" s="132"/>
      <c r="HL103" s="132"/>
      <c r="HM103" s="132"/>
      <c r="HN103" s="132"/>
      <c r="HO103" s="132"/>
      <c r="HP103" s="132"/>
      <c r="HQ103" s="132"/>
      <c r="HR103" s="132"/>
      <c r="HS103" s="132"/>
      <c r="HT103" s="132"/>
      <c r="HU103" s="132"/>
      <c r="HV103" s="132"/>
      <c r="HW103" s="132"/>
      <c r="HX103" s="132"/>
      <c r="HY103" s="132"/>
      <c r="HZ103" s="132"/>
      <c r="IA103" s="132"/>
      <c r="IB103" s="132"/>
      <c r="IC103" s="132"/>
      <c r="ID103" s="132"/>
      <c r="IE103" s="132"/>
      <c r="IF103" s="132"/>
      <c r="IG103" s="132"/>
      <c r="IH103" s="132"/>
      <c r="II103" s="132"/>
      <c r="IJ103" s="132"/>
      <c r="IK103" s="132"/>
      <c r="IL103" s="132"/>
      <c r="IM103" s="132"/>
      <c r="IN103" s="132"/>
      <c r="IO103" s="132"/>
      <c r="IP103" s="132"/>
      <c r="IQ103" s="132"/>
      <c r="IR103" s="132"/>
      <c r="IS103" s="132"/>
      <c r="IT103" s="132"/>
      <c r="IU103" s="132"/>
      <c r="IV103" s="132"/>
      <c r="IW103" s="132"/>
      <c r="IX103" s="132"/>
      <c r="IY103" s="132"/>
      <c r="IZ103" s="132"/>
      <c r="JA103" s="132"/>
      <c r="JB103" s="132"/>
      <c r="JC103" s="132"/>
      <c r="JD103" s="132"/>
      <c r="JE103" s="132"/>
      <c r="JF103" s="132"/>
      <c r="JG103" s="132"/>
      <c r="JH103" s="132"/>
      <c r="JI103" s="132"/>
      <c r="JJ103" s="132"/>
      <c r="JK103" s="132"/>
      <c r="JL103" s="132"/>
      <c r="JM103" s="132"/>
      <c r="JN103" s="132"/>
      <c r="JO103" s="132"/>
      <c r="JP103" s="132"/>
      <c r="JQ103" s="132"/>
      <c r="JR103" s="132"/>
      <c r="JS103" s="132"/>
      <c r="JT103" s="132"/>
      <c r="JU103" s="132"/>
      <c r="JV103" s="132"/>
      <c r="JW103" s="132"/>
      <c r="JX103" s="132"/>
      <c r="JY103" s="132"/>
      <c r="JZ103" s="132"/>
      <c r="KA103" s="132"/>
      <c r="KB103" s="132"/>
      <c r="KC103" s="132"/>
      <c r="KD103" s="132"/>
      <c r="KE103" s="132"/>
      <c r="KF103" s="132"/>
      <c r="KG103" s="132"/>
      <c r="KH103" s="132"/>
      <c r="KI103" s="132"/>
      <c r="KJ103" s="132"/>
      <c r="KK103" s="132"/>
      <c r="KL103" s="132"/>
      <c r="KM103" s="132"/>
      <c r="KN103" s="132"/>
      <c r="KO103" s="132"/>
      <c r="KP103" s="132"/>
      <c r="KQ103" s="132"/>
      <c r="KR103" s="132"/>
      <c r="KS103" s="132"/>
      <c r="KT103" s="132"/>
      <c r="KU103" s="132"/>
      <c r="KV103" s="132"/>
      <c r="KW103" s="132"/>
      <c r="KX103" s="132"/>
      <c r="KY103" s="132"/>
      <c r="KZ103" s="132"/>
      <c r="LA103" s="132"/>
      <c r="LB103" s="132"/>
      <c r="LC103" s="132"/>
      <c r="LD103" s="132"/>
      <c r="LE103" s="132"/>
      <c r="LF103" s="132"/>
      <c r="LG103" s="132"/>
      <c r="LH103" s="132"/>
      <c r="LI103" s="132"/>
      <c r="LJ103" s="132"/>
      <c r="LK103" s="132"/>
      <c r="LL103" s="132"/>
      <c r="LM103" s="132"/>
      <c r="LN103" s="132"/>
      <c r="LO103" s="132"/>
      <c r="LP103" s="132"/>
      <c r="LQ103" s="132"/>
      <c r="LR103" s="132"/>
      <c r="LS103" s="132"/>
      <c r="LT103" s="132"/>
      <c r="LU103" s="132"/>
      <c r="LV103" s="132"/>
      <c r="LW103" s="132"/>
      <c r="LX103" s="132"/>
      <c r="LY103" s="132"/>
      <c r="LZ103" s="132"/>
      <c r="MA103" s="132"/>
      <c r="MB103" s="132"/>
      <c r="MC103" s="132"/>
      <c r="MD103" s="132"/>
      <c r="ME103" s="132"/>
      <c r="MF103" s="132"/>
      <c r="MG103" s="132"/>
      <c r="MH103" s="132"/>
      <c r="MI103" s="132"/>
      <c r="MJ103" s="132"/>
      <c r="MK103" s="132"/>
      <c r="ML103" s="132"/>
      <c r="MM103" s="132"/>
      <c r="MN103" s="132"/>
      <c r="MO103" s="132"/>
      <c r="MP103" s="132"/>
      <c r="MQ103" s="132"/>
      <c r="MR103" s="132"/>
      <c r="MS103" s="132"/>
      <c r="MT103" s="132"/>
      <c r="MU103" s="132"/>
      <c r="MV103" s="132"/>
      <c r="MW103" s="132"/>
      <c r="MX103" s="132"/>
      <c r="MY103" s="132"/>
      <c r="MZ103" s="132"/>
      <c r="NA103" s="132"/>
      <c r="NB103" s="132"/>
      <c r="NC103" s="132"/>
      <c r="ND103" s="132"/>
      <c r="NE103" s="132"/>
      <c r="NF103" s="132"/>
      <c r="NG103" s="132"/>
      <c r="NH103" s="132"/>
      <c r="NI103" s="132"/>
      <c r="NJ103" s="132"/>
      <c r="NK103" s="132"/>
      <c r="NL103" s="132"/>
      <c r="NM103" s="132"/>
      <c r="NN103" s="132"/>
      <c r="NO103" s="132"/>
      <c r="NP103" s="132"/>
      <c r="NQ103" s="132"/>
      <c r="NR103" s="132"/>
      <c r="NS103" s="132"/>
      <c r="NT103" s="132"/>
      <c r="NU103" s="132"/>
      <c r="NV103" s="132"/>
      <c r="NW103" s="132"/>
      <c r="NX103" s="132"/>
      <c r="NY103" s="132"/>
      <c r="NZ103" s="132"/>
      <c r="OA103" s="132"/>
      <c r="OB103" s="132"/>
      <c r="OC103" s="132"/>
      <c r="OD103" s="132"/>
      <c r="OE103" s="132"/>
      <c r="OF103" s="132"/>
      <c r="OG103" s="132"/>
      <c r="OH103" s="132"/>
      <c r="OI103" s="132"/>
      <c r="OJ103" s="132"/>
      <c r="OK103" s="132"/>
      <c r="OL103" s="132"/>
      <c r="OM103" s="132"/>
      <c r="ON103" s="132"/>
      <c r="OO103" s="132"/>
      <c r="OP103" s="132"/>
      <c r="OQ103" s="132"/>
      <c r="OR103" s="132"/>
      <c r="OS103" s="132"/>
      <c r="OT103" s="132"/>
      <c r="OU103" s="132"/>
      <c r="OV103" s="132"/>
      <c r="OW103" s="132"/>
      <c r="OX103" s="132"/>
      <c r="OY103" s="132"/>
      <c r="OZ103" s="132"/>
      <c r="PA103" s="132"/>
      <c r="PB103" s="132"/>
      <c r="PC103" s="132"/>
      <c r="PD103" s="132"/>
      <c r="PE103" s="132"/>
      <c r="PF103" s="132"/>
      <c r="PG103" s="132"/>
      <c r="PH103" s="132"/>
      <c r="PI103" s="132"/>
      <c r="PJ103" s="132"/>
      <c r="PK103" s="132"/>
      <c r="PL103" s="132"/>
      <c r="PM103" s="132"/>
      <c r="PN103" s="132"/>
      <c r="PO103" s="132"/>
      <c r="PP103" s="132"/>
      <c r="PQ103" s="132"/>
      <c r="PR103" s="132"/>
      <c r="PS103" s="132"/>
      <c r="PT103" s="132"/>
      <c r="PU103" s="132"/>
      <c r="PV103" s="132"/>
      <c r="PW103" s="132"/>
      <c r="PX103" s="132"/>
      <c r="PY103" s="132"/>
      <c r="PZ103" s="132"/>
      <c r="QA103" s="132"/>
      <c r="QB103" s="132"/>
      <c r="QC103" s="132"/>
      <c r="QD103" s="132"/>
      <c r="QE103" s="132"/>
      <c r="QF103" s="132"/>
      <c r="QG103" s="132"/>
      <c r="QH103" s="132"/>
      <c r="QI103" s="132"/>
      <c r="QJ103" s="132"/>
      <c r="QK103" s="132"/>
      <c r="QL103" s="132"/>
      <c r="QM103" s="132"/>
      <c r="QN103" s="132"/>
      <c r="QO103" s="132"/>
      <c r="QP103" s="132"/>
      <c r="QQ103" s="132"/>
      <c r="QR103" s="132"/>
      <c r="QS103" s="132"/>
      <c r="QT103" s="132"/>
      <c r="QU103" s="132"/>
      <c r="QV103" s="132"/>
      <c r="QW103" s="132"/>
      <c r="QX103" s="132"/>
      <c r="QY103" s="132"/>
      <c r="QZ103" s="132"/>
      <c r="RA103" s="132"/>
      <c r="RB103" s="132"/>
      <c r="RC103" s="132"/>
      <c r="RD103" s="132"/>
      <c r="RE103" s="132"/>
      <c r="RF103" s="132"/>
      <c r="RG103" s="132"/>
      <c r="RH103" s="132"/>
      <c r="RI103" s="132"/>
      <c r="RJ103" s="132"/>
      <c r="RK103" s="132"/>
      <c r="RL103" s="132"/>
      <c r="RM103" s="132"/>
      <c r="RN103" s="132"/>
      <c r="RO103" s="132"/>
      <c r="RP103" s="132"/>
      <c r="RQ103" s="132"/>
      <c r="RR103" s="132"/>
      <c r="RS103" s="132"/>
      <c r="RT103" s="132"/>
      <c r="RU103" s="132"/>
      <c r="RV103" s="132"/>
      <c r="RW103" s="132"/>
      <c r="RX103" s="132"/>
      <c r="RY103" s="132"/>
      <c r="RZ103" s="132"/>
      <c r="SA103" s="132"/>
      <c r="SB103" s="132"/>
      <c r="SC103" s="132"/>
      <c r="SD103" s="132"/>
      <c r="SE103" s="132"/>
      <c r="SF103" s="132"/>
      <c r="SG103" s="132"/>
      <c r="SH103" s="132"/>
      <c r="SI103" s="132"/>
      <c r="SJ103" s="132"/>
      <c r="SK103" s="132"/>
      <c r="SL103" s="132"/>
      <c r="SM103" s="132"/>
      <c r="SN103" s="132"/>
      <c r="SO103" s="132"/>
      <c r="SP103" s="132"/>
      <c r="SQ103" s="132"/>
      <c r="SR103" s="132"/>
      <c r="SS103" s="132"/>
      <c r="ST103" s="132"/>
      <c r="SU103" s="132"/>
      <c r="SV103" s="132"/>
      <c r="SW103" s="132"/>
      <c r="SX103" s="132"/>
      <c r="SY103" s="132"/>
      <c r="SZ103" s="132"/>
      <c r="TA103" s="132"/>
      <c r="TB103" s="132"/>
      <c r="TC103" s="132"/>
      <c r="TD103" s="132"/>
      <c r="TE103" s="132"/>
      <c r="TF103" s="132"/>
      <c r="TG103" s="132"/>
      <c r="TH103" s="132"/>
      <c r="TI103" s="132"/>
      <c r="TJ103" s="132"/>
      <c r="TK103" s="132"/>
      <c r="TL103" s="132"/>
      <c r="TM103" s="132"/>
      <c r="TN103" s="132"/>
      <c r="TO103" s="132"/>
      <c r="TP103" s="132"/>
      <c r="TQ103" s="132"/>
      <c r="TR103" s="132"/>
      <c r="TS103" s="132"/>
      <c r="TT103" s="132"/>
      <c r="TU103" s="132"/>
      <c r="TV103" s="132"/>
      <c r="TW103" s="132"/>
      <c r="TX103" s="132"/>
      <c r="TY103" s="132"/>
      <c r="TZ103" s="132"/>
      <c r="UA103" s="132"/>
      <c r="UB103" s="132"/>
      <c r="UC103" s="132"/>
      <c r="UD103" s="132"/>
      <c r="UE103" s="132"/>
      <c r="UF103" s="132"/>
      <c r="UG103" s="132"/>
      <c r="UH103" s="132"/>
      <c r="UI103" s="132"/>
      <c r="UJ103" s="132"/>
      <c r="UK103" s="132"/>
      <c r="UL103" s="132"/>
      <c r="UM103" s="132"/>
      <c r="UN103" s="132"/>
      <c r="UO103" s="132"/>
      <c r="UP103" s="132"/>
      <c r="UQ103" s="132"/>
      <c r="UR103" s="132"/>
      <c r="US103" s="132"/>
      <c r="UT103" s="132"/>
      <c r="UU103" s="132"/>
      <c r="UV103" s="132"/>
      <c r="UW103" s="132"/>
      <c r="UX103" s="132"/>
      <c r="UY103" s="132"/>
      <c r="UZ103" s="132"/>
      <c r="VA103" s="132"/>
      <c r="VB103" s="132"/>
      <c r="VC103" s="132"/>
      <c r="VD103" s="132"/>
      <c r="VE103" s="132"/>
      <c r="VF103" s="132"/>
      <c r="VG103" s="132"/>
      <c r="VH103" s="132"/>
      <c r="VI103" s="132"/>
      <c r="VJ103" s="132"/>
      <c r="VK103" s="132"/>
      <c r="VL103" s="132"/>
      <c r="VM103" s="132"/>
      <c r="VN103" s="132"/>
      <c r="VO103" s="132"/>
      <c r="VP103" s="132"/>
      <c r="VQ103" s="132"/>
      <c r="VR103" s="132"/>
      <c r="VS103" s="132"/>
      <c r="VT103" s="132"/>
      <c r="VU103" s="132"/>
      <c r="VV103" s="132"/>
      <c r="VW103" s="132"/>
      <c r="VX103" s="132"/>
      <c r="VY103" s="132"/>
      <c r="VZ103" s="132"/>
      <c r="WA103" s="132"/>
      <c r="WB103" s="132"/>
      <c r="WC103" s="132"/>
      <c r="WD103" s="132"/>
      <c r="WE103" s="132"/>
      <c r="WF103" s="132"/>
      <c r="WG103" s="132"/>
      <c r="WH103" s="132"/>
      <c r="WI103" s="132"/>
      <c r="WJ103" s="132"/>
      <c r="WK103" s="132"/>
      <c r="WL103" s="132"/>
      <c r="WM103" s="132"/>
      <c r="WN103" s="132"/>
      <c r="WO103" s="132"/>
      <c r="WP103" s="132"/>
      <c r="WQ103" s="132"/>
      <c r="WR103" s="132"/>
      <c r="WS103" s="132"/>
      <c r="WT103" s="132"/>
      <c r="WU103" s="132"/>
      <c r="WV103" s="132"/>
      <c r="WW103" s="132"/>
      <c r="WX103" s="132"/>
      <c r="WY103" s="132"/>
      <c r="WZ103" s="132"/>
      <c r="XA103" s="132"/>
      <c r="XB103" s="132"/>
      <c r="XC103" s="132"/>
      <c r="XD103" s="132"/>
      <c r="XE103" s="132"/>
      <c r="XF103" s="132"/>
      <c r="XG103" s="132"/>
      <c r="XH103" s="132"/>
      <c r="XI103" s="132"/>
      <c r="XJ103" s="132"/>
      <c r="XK103" s="132"/>
      <c r="XL103" s="132"/>
      <c r="XM103" s="132"/>
      <c r="XN103" s="132"/>
      <c r="XO103" s="132"/>
      <c r="XP103" s="132"/>
      <c r="XQ103" s="132"/>
      <c r="XR103" s="132"/>
      <c r="XS103" s="132"/>
      <c r="XT103" s="132"/>
      <c r="XU103" s="132"/>
      <c r="XV103" s="132"/>
      <c r="XW103" s="132"/>
      <c r="XX103" s="132"/>
      <c r="XY103" s="132"/>
      <c r="XZ103" s="132"/>
      <c r="YA103" s="132"/>
      <c r="YB103" s="132"/>
      <c r="YC103" s="132"/>
      <c r="YD103" s="132"/>
      <c r="YE103" s="132"/>
      <c r="YF103" s="132"/>
      <c r="YG103" s="132"/>
      <c r="YH103" s="132"/>
      <c r="YI103" s="132"/>
      <c r="YJ103" s="132"/>
      <c r="YK103" s="132"/>
      <c r="YL103" s="132"/>
      <c r="YM103" s="132"/>
      <c r="YN103" s="132"/>
      <c r="YO103" s="132"/>
      <c r="YP103" s="132"/>
      <c r="YQ103" s="132"/>
      <c r="YR103" s="132"/>
      <c r="YS103" s="132"/>
      <c r="YT103" s="132"/>
      <c r="YU103" s="132"/>
      <c r="YV103" s="132"/>
      <c r="YW103" s="132"/>
      <c r="YX103" s="132"/>
      <c r="YY103" s="132"/>
      <c r="YZ103" s="132"/>
      <c r="ZA103" s="132"/>
      <c r="ZB103" s="132"/>
      <c r="ZC103" s="132"/>
      <c r="ZD103" s="132"/>
      <c r="ZE103" s="132"/>
      <c r="ZF103" s="132"/>
      <c r="ZG103" s="132"/>
      <c r="ZH103" s="132"/>
      <c r="ZI103" s="132"/>
      <c r="ZJ103" s="132"/>
      <c r="ZK103" s="132"/>
      <c r="ZL103" s="132"/>
      <c r="ZM103" s="132"/>
      <c r="ZN103" s="132"/>
      <c r="ZO103" s="132"/>
      <c r="ZP103" s="132"/>
      <c r="ZQ103" s="132"/>
      <c r="ZR103" s="132"/>
      <c r="ZS103" s="132"/>
      <c r="ZT103" s="132"/>
      <c r="ZU103" s="132"/>
      <c r="ZV103" s="132"/>
      <c r="ZW103" s="132"/>
      <c r="ZX103" s="132"/>
      <c r="ZY103" s="132"/>
      <c r="ZZ103" s="132"/>
      <c r="AAA103" s="132"/>
      <c r="AAB103" s="132"/>
      <c r="AAC103" s="132"/>
      <c r="AAD103" s="132"/>
      <c r="AAE103" s="132"/>
      <c r="AAF103" s="132"/>
      <c r="AAG103" s="132"/>
      <c r="AAH103" s="132"/>
      <c r="AAI103" s="132"/>
      <c r="AAJ103" s="132"/>
      <c r="AAK103" s="132"/>
      <c r="AAL103" s="132"/>
      <c r="AAM103" s="132"/>
      <c r="AAN103" s="132"/>
      <c r="AAO103" s="132"/>
      <c r="AAP103" s="132"/>
      <c r="AAQ103" s="132"/>
      <c r="AAR103" s="132"/>
      <c r="AAS103" s="132"/>
      <c r="AAT103" s="132"/>
      <c r="AAU103" s="132"/>
      <c r="AAV103" s="132"/>
      <c r="AAW103" s="132"/>
      <c r="AAX103" s="132"/>
      <c r="AAY103" s="132"/>
      <c r="AAZ103" s="132"/>
      <c r="ABA103" s="132"/>
      <c r="ABB103" s="132"/>
      <c r="ABC103" s="132"/>
      <c r="ABD103" s="132"/>
      <c r="ABE103" s="132"/>
      <c r="ABF103" s="132"/>
      <c r="ABG103" s="132"/>
      <c r="ABH103" s="132"/>
      <c r="ABI103" s="132"/>
      <c r="ABJ103" s="132"/>
      <c r="ABK103" s="132"/>
      <c r="ABL103" s="132"/>
      <c r="ABM103" s="132"/>
      <c r="ABN103" s="132"/>
      <c r="ABO103" s="132"/>
      <c r="ABP103" s="132"/>
      <c r="ABQ103" s="132"/>
      <c r="ABR103" s="132"/>
      <c r="ABS103" s="132"/>
      <c r="ABT103" s="132"/>
      <c r="ABU103" s="132"/>
      <c r="ABV103" s="132"/>
      <c r="ABW103" s="132"/>
      <c r="ABX103" s="132"/>
      <c r="ABY103" s="132"/>
      <c r="ABZ103" s="132"/>
      <c r="ACA103" s="132"/>
      <c r="ACB103" s="132"/>
      <c r="ACC103" s="132"/>
      <c r="ACD103" s="132"/>
      <c r="ACE103" s="132"/>
      <c r="ACF103" s="132"/>
      <c r="ACG103" s="132"/>
      <c r="ACH103" s="132"/>
      <c r="ACI103" s="132"/>
      <c r="ACJ103" s="132"/>
      <c r="ACK103" s="132"/>
      <c r="ACL103" s="132"/>
      <c r="ACM103" s="132"/>
      <c r="ACN103" s="132"/>
      <c r="ACO103" s="132"/>
      <c r="ACP103" s="132"/>
      <c r="ACQ103" s="132"/>
      <c r="ACR103" s="132"/>
      <c r="ACS103" s="132"/>
      <c r="ACT103" s="132"/>
      <c r="ACU103" s="132"/>
      <c r="ACV103" s="132"/>
      <c r="ACW103" s="132"/>
      <c r="ACX103" s="132"/>
      <c r="ACY103" s="132"/>
      <c r="ACZ103" s="132"/>
      <c r="ADA103" s="132"/>
      <c r="ADB103" s="132"/>
      <c r="ADC103" s="132"/>
      <c r="ADD103" s="132"/>
      <c r="ADE103" s="132"/>
      <c r="ADF103" s="132"/>
      <c r="ADG103" s="132"/>
      <c r="ADH103" s="132"/>
      <c r="ADI103" s="132"/>
      <c r="ADJ103" s="132"/>
      <c r="ADK103" s="132"/>
      <c r="ADL103" s="132"/>
      <c r="ADM103" s="132"/>
      <c r="ADN103" s="132"/>
      <c r="ADO103" s="132"/>
      <c r="ADP103" s="132"/>
      <c r="ADQ103" s="132"/>
      <c r="ADR103" s="132"/>
      <c r="ADS103" s="132"/>
      <c r="ADT103" s="132"/>
      <c r="ADU103" s="132"/>
      <c r="ADV103" s="132"/>
      <c r="ADW103" s="132"/>
      <c r="ADX103" s="132"/>
      <c r="ADY103" s="132"/>
      <c r="ADZ103" s="132"/>
      <c r="AEA103" s="132"/>
      <c r="AEB103" s="132"/>
      <c r="AEC103" s="132"/>
      <c r="AED103" s="132"/>
      <c r="AEE103" s="132"/>
      <c r="AEF103" s="132"/>
      <c r="AEG103" s="132"/>
      <c r="AEH103" s="132"/>
      <c r="AEI103" s="132"/>
      <c r="AEJ103" s="132"/>
      <c r="AEK103" s="132"/>
      <c r="AEL103" s="132"/>
      <c r="AEM103" s="132"/>
      <c r="AEN103" s="132"/>
      <c r="AEO103" s="132"/>
      <c r="AEP103" s="132"/>
      <c r="AEQ103" s="132"/>
      <c r="AER103" s="132"/>
      <c r="AES103" s="132"/>
      <c r="AET103" s="132"/>
      <c r="AEU103" s="132"/>
      <c r="AEV103" s="132"/>
      <c r="AEW103" s="132"/>
      <c r="AEX103" s="132"/>
      <c r="AEY103" s="132"/>
      <c r="AEZ103" s="132"/>
      <c r="AFA103" s="132"/>
      <c r="AFB103" s="132"/>
      <c r="AFC103" s="132"/>
      <c r="AFD103" s="132"/>
      <c r="AFE103" s="132"/>
      <c r="AFF103" s="132"/>
      <c r="AFG103" s="132"/>
      <c r="AFH103" s="132"/>
      <c r="AFI103" s="132"/>
      <c r="AFJ103" s="132"/>
      <c r="AFK103" s="132"/>
      <c r="AFL103" s="132"/>
      <c r="AFM103" s="132"/>
      <c r="AFN103" s="132"/>
      <c r="AFO103" s="132"/>
      <c r="AFP103" s="132"/>
      <c r="AFQ103" s="132"/>
      <c r="AFR103" s="132"/>
      <c r="AFS103" s="132"/>
      <c r="AFT103" s="132"/>
      <c r="AFU103" s="132"/>
      <c r="AFV103" s="132"/>
      <c r="AFW103" s="132"/>
      <c r="AFX103" s="132"/>
      <c r="AFY103" s="132"/>
      <c r="AFZ103" s="132"/>
      <c r="AGA103" s="132"/>
      <c r="AGB103" s="132"/>
      <c r="AGC103" s="132"/>
      <c r="AGD103" s="132"/>
      <c r="AGE103" s="132"/>
      <c r="AGF103" s="132"/>
      <c r="AGG103" s="132"/>
      <c r="AGH103" s="132"/>
      <c r="AGI103" s="132"/>
      <c r="AGJ103" s="132"/>
      <c r="AGK103" s="132"/>
      <c r="AGL103" s="132"/>
      <c r="AGM103" s="132"/>
      <c r="AGN103" s="132"/>
      <c r="AGO103" s="132"/>
      <c r="AGP103" s="132"/>
      <c r="AGQ103" s="132"/>
      <c r="AGR103" s="132"/>
      <c r="AGS103" s="132"/>
      <c r="AGT103" s="132"/>
      <c r="AGU103" s="132"/>
      <c r="AGV103" s="132"/>
      <c r="AGW103" s="132"/>
      <c r="AGX103" s="132"/>
      <c r="AGY103" s="132"/>
      <c r="AGZ103" s="132"/>
      <c r="AHA103" s="132"/>
      <c r="AHB103" s="132"/>
      <c r="AHC103" s="132"/>
      <c r="AHD103" s="132"/>
      <c r="AHE103" s="132"/>
      <c r="AHF103" s="132"/>
      <c r="AHG103" s="132"/>
      <c r="AHH103" s="132"/>
      <c r="AHI103" s="132"/>
      <c r="AHJ103" s="132"/>
      <c r="AHK103" s="132"/>
      <c r="AHL103" s="132"/>
      <c r="AHM103" s="132"/>
      <c r="AHN103" s="132"/>
      <c r="AHO103" s="132"/>
      <c r="AHP103" s="132"/>
      <c r="AHQ103" s="132"/>
      <c r="AHR103" s="132"/>
      <c r="AHS103" s="132"/>
      <c r="AHT103" s="132"/>
      <c r="AHU103" s="132"/>
      <c r="AHV103" s="132"/>
      <c r="AHW103" s="132"/>
      <c r="AHX103" s="132"/>
      <c r="AHY103" s="132"/>
      <c r="AHZ103" s="132"/>
      <c r="AIA103" s="132"/>
      <c r="AIB103" s="132"/>
      <c r="AIC103" s="132"/>
      <c r="AID103" s="132"/>
      <c r="AIE103" s="132"/>
      <c r="AIF103" s="132"/>
      <c r="AIG103" s="132"/>
      <c r="AIH103" s="132"/>
      <c r="AII103" s="132"/>
      <c r="AIJ103" s="132"/>
      <c r="AIK103" s="132"/>
      <c r="AIL103" s="132"/>
      <c r="AIM103" s="132"/>
      <c r="AIN103" s="132"/>
      <c r="AIO103" s="132"/>
      <c r="AIP103" s="132"/>
      <c r="AIQ103" s="132"/>
      <c r="AIR103" s="132"/>
      <c r="AIS103" s="132"/>
      <c r="AIT103" s="132"/>
      <c r="AIU103" s="132"/>
      <c r="AIV103" s="132"/>
      <c r="AIW103" s="132"/>
      <c r="AIX103" s="132"/>
      <c r="AIY103" s="132"/>
      <c r="AIZ103" s="132"/>
      <c r="AJA103" s="132"/>
      <c r="AJB103" s="132"/>
      <c r="AJC103" s="132"/>
      <c r="AJD103" s="132"/>
      <c r="AJE103" s="132"/>
      <c r="AJF103" s="132"/>
      <c r="AJG103" s="132"/>
      <c r="AJH103" s="132"/>
      <c r="AJI103" s="132"/>
      <c r="AJJ103" s="132"/>
      <c r="AJK103" s="132"/>
      <c r="AJL103" s="132"/>
      <c r="AJM103" s="132"/>
      <c r="AJN103" s="132"/>
      <c r="AJO103" s="132"/>
      <c r="AJP103" s="132"/>
      <c r="AJQ103" s="132"/>
      <c r="AJR103" s="132"/>
      <c r="AJS103" s="132"/>
      <c r="AJT103" s="132"/>
      <c r="AJU103" s="132"/>
      <c r="AJV103" s="132"/>
      <c r="AJW103" s="132"/>
      <c r="AJX103" s="132"/>
      <c r="AJY103" s="132"/>
      <c r="AJZ103" s="132"/>
      <c r="AKA103" s="132"/>
      <c r="AKB103" s="132"/>
      <c r="AKC103" s="132"/>
      <c r="AKD103" s="132"/>
      <c r="AKE103" s="132"/>
      <c r="AKF103" s="132"/>
      <c r="AKG103" s="132"/>
      <c r="AKH103" s="132"/>
      <c r="AKI103" s="132"/>
      <c r="AKJ103" s="132"/>
      <c r="AKK103" s="132"/>
      <c r="AKL103" s="132"/>
      <c r="AKM103" s="132"/>
      <c r="AKN103" s="132"/>
      <c r="AKO103" s="132"/>
      <c r="AKP103" s="132"/>
      <c r="AKQ103" s="132"/>
      <c r="AKR103" s="132"/>
      <c r="AKS103" s="132"/>
      <c r="AKT103" s="132"/>
      <c r="AKU103" s="132"/>
      <c r="AKV103" s="132"/>
      <c r="AKW103" s="132"/>
      <c r="AKX103" s="132"/>
      <c r="AKY103" s="132"/>
      <c r="AKZ103" s="132"/>
      <c r="ALA103" s="132"/>
      <c r="ALB103" s="132"/>
      <c r="ALC103" s="132"/>
      <c r="ALD103" s="132"/>
      <c r="ALE103" s="132"/>
      <c r="ALF103" s="132"/>
      <c r="ALG103" s="132"/>
      <c r="ALH103" s="132"/>
      <c r="ALI103" s="132"/>
      <c r="ALJ103" s="132"/>
      <c r="ALK103" s="132"/>
      <c r="ALL103" s="132"/>
      <c r="ALM103" s="132"/>
      <c r="ALN103" s="132"/>
      <c r="ALO103" s="132"/>
      <c r="ALP103" s="132"/>
      <c r="ALQ103" s="132"/>
      <c r="ALR103" s="132"/>
      <c r="ALS103" s="132"/>
      <c r="ALT103" s="132"/>
      <c r="ALU103" s="132"/>
      <c r="ALV103" s="132"/>
      <c r="ALW103" s="132"/>
      <c r="ALX103" s="132"/>
      <c r="ALY103" s="132"/>
      <c r="ALZ103" s="132"/>
      <c r="AMA103" s="132"/>
      <c r="AMB103" s="132"/>
      <c r="AMC103" s="132"/>
      <c r="AMD103" s="132"/>
      <c r="AME103" s="132"/>
      <c r="AMF103" s="132"/>
      <c r="AMG103" s="132"/>
      <c r="AMH103" s="132"/>
      <c r="AMI103" s="132"/>
      <c r="AMJ103" s="132"/>
      <c r="AMK103" s="132"/>
      <c r="AML103" s="132"/>
      <c r="AMM103" s="132"/>
      <c r="AMN103" s="132"/>
      <c r="AMO103" s="132"/>
      <c r="AMP103" s="132"/>
      <c r="AMQ103" s="132"/>
      <c r="AMR103" s="132"/>
      <c r="AMS103" s="132"/>
      <c r="AMT103" s="132"/>
      <c r="AMU103" s="132"/>
      <c r="AMV103" s="132"/>
      <c r="AMW103" s="132"/>
      <c r="AMX103" s="132"/>
      <c r="AMY103" s="132"/>
      <c r="AMZ103" s="132"/>
      <c r="ANA103" s="132"/>
      <c r="ANB103" s="132"/>
      <c r="ANC103" s="132"/>
      <c r="AND103" s="132"/>
      <c r="ANE103" s="132"/>
      <c r="ANF103" s="132"/>
      <c r="ANG103" s="132"/>
      <c r="ANH103" s="132"/>
      <c r="ANI103" s="132"/>
      <c r="ANJ103" s="132"/>
      <c r="ANK103" s="132"/>
      <c r="ANL103" s="132"/>
      <c r="ANM103" s="132"/>
      <c r="ANN103" s="132"/>
      <c r="ANO103" s="132"/>
      <c r="ANP103" s="132"/>
      <c r="ANQ103" s="132"/>
      <c r="ANR103" s="132"/>
      <c r="ANS103" s="132"/>
      <c r="ANT103" s="132"/>
      <c r="ANU103" s="132"/>
      <c r="ANV103" s="132"/>
      <c r="ANW103" s="132"/>
      <c r="ANX103" s="132"/>
      <c r="ANY103" s="132"/>
      <c r="ANZ103" s="132"/>
      <c r="AOA103" s="132"/>
      <c r="AOB103" s="132"/>
      <c r="AOC103" s="132"/>
      <c r="AOD103" s="132"/>
      <c r="AOE103" s="132"/>
      <c r="AOF103" s="132"/>
      <c r="AOG103" s="132"/>
      <c r="AOH103" s="132"/>
      <c r="AOI103" s="132"/>
      <c r="AOJ103" s="132"/>
      <c r="AOK103" s="132"/>
      <c r="AOL103" s="132"/>
      <c r="AOM103" s="132"/>
      <c r="AON103" s="132"/>
      <c r="AOO103" s="132"/>
      <c r="AOP103" s="132"/>
      <c r="AOQ103" s="132"/>
      <c r="AOR103" s="132"/>
      <c r="AOS103" s="132"/>
      <c r="AOT103" s="132"/>
      <c r="AOU103" s="132"/>
      <c r="AOV103" s="132"/>
      <c r="AOW103" s="132"/>
      <c r="AOX103" s="132"/>
      <c r="AOY103" s="132"/>
      <c r="AOZ103" s="132"/>
      <c r="APA103" s="132"/>
      <c r="APB103" s="132"/>
      <c r="APC103" s="132"/>
      <c r="APD103" s="132"/>
      <c r="APE103" s="132"/>
      <c r="APF103" s="132"/>
      <c r="APG103" s="132"/>
      <c r="APH103" s="132"/>
      <c r="API103" s="132"/>
      <c r="APJ103" s="132"/>
      <c r="APK103" s="132"/>
      <c r="APL103" s="132"/>
      <c r="APM103" s="132"/>
      <c r="APN103" s="132"/>
      <c r="APO103" s="132"/>
      <c r="APP103" s="132"/>
      <c r="APQ103" s="132"/>
      <c r="APR103" s="132"/>
      <c r="APS103" s="132"/>
      <c r="APT103" s="132"/>
      <c r="APU103" s="132"/>
      <c r="APV103" s="132"/>
      <c r="APW103" s="132"/>
      <c r="APX103" s="132"/>
      <c r="APY103" s="132"/>
      <c r="APZ103" s="132"/>
      <c r="AQA103" s="132"/>
      <c r="AQB103" s="132"/>
      <c r="AQC103" s="132"/>
      <c r="AQD103" s="132"/>
      <c r="AQE103" s="132"/>
      <c r="AQF103" s="132"/>
      <c r="AQG103" s="132"/>
      <c r="AQH103" s="132"/>
      <c r="AQI103" s="132"/>
      <c r="AQJ103" s="132"/>
      <c r="AQK103" s="132"/>
      <c r="AQL103" s="132"/>
      <c r="AQM103" s="132"/>
      <c r="AQN103" s="132"/>
      <c r="AQO103" s="132"/>
      <c r="AQP103" s="132"/>
      <c r="AQQ103" s="132"/>
      <c r="AQR103" s="132"/>
      <c r="AQS103" s="132"/>
      <c r="AQT103" s="132"/>
      <c r="AQU103" s="132"/>
      <c r="AQV103" s="132"/>
      <c r="AQW103" s="132"/>
      <c r="AQX103" s="132"/>
      <c r="AQY103" s="132"/>
      <c r="AQZ103" s="132"/>
      <c r="ARA103" s="132"/>
      <c r="ARB103" s="132"/>
      <c r="ARC103" s="132"/>
      <c r="ARD103" s="132"/>
      <c r="ARE103" s="132"/>
      <c r="ARF103" s="132"/>
      <c r="ARG103" s="132"/>
      <c r="ARH103" s="132"/>
      <c r="ARI103" s="132"/>
      <c r="ARJ103" s="132"/>
      <c r="ARK103" s="132"/>
      <c r="ARL103" s="132"/>
      <c r="ARM103" s="132"/>
      <c r="ARN103" s="132"/>
      <c r="ARO103" s="132"/>
      <c r="ARP103" s="132"/>
      <c r="ARQ103" s="132"/>
      <c r="ARR103" s="132"/>
      <c r="ARS103" s="132"/>
      <c r="ART103" s="132"/>
      <c r="ARU103" s="132"/>
      <c r="ARV103" s="132"/>
      <c r="ARW103" s="132"/>
      <c r="ARX103" s="132"/>
      <c r="ARY103" s="132"/>
      <c r="ARZ103" s="132"/>
      <c r="ASA103" s="132"/>
      <c r="ASB103" s="132"/>
      <c r="ASC103" s="132"/>
      <c r="ASD103" s="132"/>
      <c r="ASE103" s="132"/>
      <c r="ASF103" s="132"/>
      <c r="ASG103" s="132"/>
      <c r="ASH103" s="132"/>
      <c r="ASI103" s="132"/>
      <c r="ASJ103" s="132"/>
      <c r="ASK103" s="132"/>
      <c r="ASL103" s="132"/>
      <c r="ASM103" s="132"/>
      <c r="ASN103" s="132"/>
      <c r="ASO103" s="132"/>
      <c r="ASP103" s="132"/>
      <c r="ASQ103" s="132"/>
      <c r="ASR103" s="132"/>
      <c r="ASS103" s="132"/>
      <c r="AST103" s="132"/>
      <c r="ASU103" s="132"/>
      <c r="ASV103" s="132"/>
      <c r="ASW103" s="132"/>
      <c r="ASX103" s="132"/>
      <c r="ASY103" s="132"/>
      <c r="ASZ103" s="132"/>
      <c r="ATA103" s="132"/>
      <c r="ATB103" s="132"/>
      <c r="ATC103" s="132"/>
      <c r="ATD103" s="132"/>
      <c r="ATE103" s="132"/>
      <c r="ATF103" s="132"/>
      <c r="ATG103" s="132"/>
      <c r="ATH103" s="132"/>
      <c r="ATI103" s="132"/>
      <c r="ATJ103" s="132"/>
      <c r="ATK103" s="132"/>
      <c r="ATL103" s="132"/>
      <c r="ATM103" s="132"/>
      <c r="ATN103" s="132"/>
      <c r="ATO103" s="132"/>
      <c r="ATP103" s="132"/>
      <c r="ATQ103" s="132"/>
      <c r="ATR103" s="132"/>
      <c r="ATS103" s="132"/>
      <c r="ATT103" s="132"/>
      <c r="ATU103" s="132"/>
      <c r="ATV103" s="132"/>
      <c r="ATW103" s="132"/>
      <c r="ATX103" s="132"/>
      <c r="ATY103" s="132"/>
      <c r="ATZ103" s="132"/>
      <c r="AUA103" s="132"/>
      <c r="AUB103" s="132"/>
      <c r="AUC103" s="132"/>
      <c r="AUD103" s="132"/>
      <c r="AUE103" s="132"/>
      <c r="AUF103" s="132"/>
      <c r="AUG103" s="132"/>
      <c r="AUH103" s="132"/>
      <c r="AUI103" s="132"/>
      <c r="AUJ103" s="132"/>
      <c r="AUK103" s="132"/>
      <c r="AUL103" s="132"/>
      <c r="AUM103" s="132"/>
      <c r="AUN103" s="132"/>
      <c r="AUO103" s="132"/>
      <c r="AUP103" s="132"/>
      <c r="AUQ103" s="132"/>
      <c r="AUR103" s="132"/>
      <c r="AUS103" s="132"/>
      <c r="AUT103" s="132"/>
      <c r="AUU103" s="132"/>
      <c r="AUV103" s="132"/>
      <c r="AUW103" s="132"/>
      <c r="AUX103" s="132"/>
      <c r="AUY103" s="132"/>
      <c r="AUZ103" s="132"/>
      <c r="AVA103" s="132"/>
      <c r="AVB103" s="132"/>
      <c r="AVC103" s="132"/>
      <c r="AVD103" s="132"/>
      <c r="AVE103" s="132"/>
      <c r="AVF103" s="132"/>
      <c r="AVG103" s="132"/>
      <c r="AVH103" s="132"/>
      <c r="AVI103" s="132"/>
      <c r="AVJ103" s="132"/>
      <c r="AVK103" s="132"/>
      <c r="AVL103" s="132"/>
      <c r="AVM103" s="132"/>
      <c r="AVN103" s="132"/>
      <c r="AVO103" s="132"/>
      <c r="AVP103" s="132"/>
      <c r="AVQ103" s="132"/>
      <c r="AVR103" s="132"/>
      <c r="AVS103" s="132"/>
      <c r="AVT103" s="132"/>
      <c r="AVU103" s="132"/>
      <c r="AVV103" s="132"/>
      <c r="AVW103" s="132"/>
      <c r="AVX103" s="132"/>
      <c r="AVY103" s="132"/>
      <c r="AVZ103" s="132"/>
      <c r="AWA103" s="132"/>
      <c r="AWB103" s="132"/>
      <c r="AWC103" s="132"/>
      <c r="AWD103" s="132"/>
      <c r="AWE103" s="132"/>
      <c r="AWF103" s="132"/>
      <c r="AWG103" s="132"/>
      <c r="AWH103" s="132"/>
      <c r="AWI103" s="132"/>
      <c r="AWJ103" s="132"/>
      <c r="AWK103" s="132"/>
      <c r="AWL103" s="132"/>
      <c r="AWM103" s="132"/>
      <c r="AWN103" s="132"/>
      <c r="AWO103" s="132"/>
      <c r="AWP103" s="132"/>
      <c r="AWQ103" s="132"/>
      <c r="AWR103" s="132"/>
      <c r="AWS103" s="132"/>
      <c r="AWT103" s="132"/>
      <c r="AWU103" s="132"/>
      <c r="AWV103" s="132"/>
      <c r="AWW103" s="132"/>
      <c r="AWX103" s="132"/>
      <c r="AWY103" s="132"/>
      <c r="AWZ103" s="132"/>
      <c r="AXA103" s="132"/>
      <c r="AXB103" s="132"/>
      <c r="AXC103" s="132"/>
      <c r="AXD103" s="132"/>
      <c r="AXE103" s="132"/>
      <c r="AXF103" s="132"/>
      <c r="AXG103" s="132"/>
      <c r="AXH103" s="132"/>
      <c r="AXI103" s="132"/>
      <c r="AXJ103" s="132"/>
      <c r="AXK103" s="132"/>
      <c r="AXL103" s="132"/>
      <c r="AXM103" s="132"/>
      <c r="AXN103" s="132"/>
      <c r="AXO103" s="132"/>
      <c r="AXP103" s="132"/>
      <c r="AXQ103" s="132"/>
      <c r="AXR103" s="132"/>
      <c r="AXS103" s="132"/>
      <c r="AXT103" s="132"/>
      <c r="AXU103" s="132"/>
      <c r="AXV103" s="132"/>
      <c r="AXW103" s="132"/>
      <c r="AXX103" s="132"/>
      <c r="AXY103" s="132"/>
      <c r="AXZ103" s="132"/>
      <c r="AYA103" s="132"/>
      <c r="AYB103" s="132"/>
      <c r="AYC103" s="132"/>
      <c r="AYD103" s="132"/>
      <c r="AYE103" s="132"/>
      <c r="AYF103" s="132"/>
      <c r="AYG103" s="132"/>
      <c r="AYH103" s="132"/>
      <c r="AYI103" s="132"/>
      <c r="AYJ103" s="132"/>
      <c r="AYK103" s="132"/>
      <c r="AYL103" s="132"/>
      <c r="AYM103" s="132"/>
      <c r="AYN103" s="132"/>
      <c r="AYO103" s="132"/>
      <c r="AYP103" s="132"/>
      <c r="AYQ103" s="132"/>
      <c r="AYR103" s="132"/>
      <c r="AYS103" s="132"/>
      <c r="AYT103" s="132"/>
      <c r="AYU103" s="132"/>
      <c r="AYV103" s="132"/>
      <c r="AYW103" s="132"/>
      <c r="AYX103" s="132"/>
      <c r="AYY103" s="132"/>
      <c r="AYZ103" s="132"/>
      <c r="AZA103" s="132"/>
      <c r="AZB103" s="132"/>
      <c r="AZC103" s="132"/>
      <c r="AZD103" s="132"/>
      <c r="AZE103" s="132"/>
      <c r="AZF103" s="132"/>
      <c r="AZG103" s="132"/>
      <c r="AZH103" s="132"/>
      <c r="AZI103" s="132"/>
      <c r="AZJ103" s="132"/>
      <c r="AZK103" s="132"/>
      <c r="AZL103" s="132"/>
      <c r="AZM103" s="132"/>
      <c r="AZN103" s="132"/>
      <c r="AZO103" s="132"/>
      <c r="AZP103" s="132"/>
      <c r="AZQ103" s="132"/>
      <c r="AZR103" s="132"/>
      <c r="AZS103" s="132"/>
      <c r="AZT103" s="132"/>
      <c r="AZU103" s="132"/>
      <c r="AZV103" s="132"/>
      <c r="AZW103" s="132"/>
      <c r="AZX103" s="132"/>
      <c r="AZY103" s="132"/>
      <c r="AZZ103" s="132"/>
      <c r="BAA103" s="132"/>
      <c r="BAB103" s="132"/>
      <c r="BAC103" s="132"/>
      <c r="BAD103" s="132"/>
      <c r="BAE103" s="132"/>
      <c r="BAF103" s="132"/>
      <c r="BAG103" s="132"/>
      <c r="BAH103" s="132"/>
      <c r="BAI103" s="132"/>
      <c r="BAJ103" s="132"/>
      <c r="BAK103" s="132"/>
      <c r="BAL103" s="132"/>
      <c r="BAM103" s="132"/>
      <c r="BAN103" s="132"/>
      <c r="BAO103" s="132"/>
      <c r="BAP103" s="132"/>
      <c r="BAQ103" s="132"/>
      <c r="BAR103" s="132"/>
      <c r="BAS103" s="132"/>
      <c r="BAT103" s="132"/>
      <c r="BAU103" s="132"/>
      <c r="BAV103" s="132"/>
      <c r="BAW103" s="132"/>
      <c r="BAX103" s="132"/>
      <c r="BAY103" s="132"/>
      <c r="BAZ103" s="132"/>
      <c r="BBA103" s="132"/>
      <c r="BBB103" s="132"/>
      <c r="BBC103" s="132"/>
      <c r="BBD103" s="132"/>
      <c r="BBE103" s="132"/>
      <c r="BBF103" s="132"/>
      <c r="BBG103" s="132"/>
      <c r="BBH103" s="132"/>
      <c r="BBI103" s="132"/>
      <c r="BBJ103" s="132"/>
      <c r="BBK103" s="132"/>
      <c r="BBL103" s="132"/>
      <c r="BBM103" s="132"/>
      <c r="BBN103" s="132"/>
      <c r="BBO103" s="132"/>
      <c r="BBP103" s="132"/>
      <c r="BBQ103" s="132"/>
      <c r="BBR103" s="132"/>
      <c r="BBS103" s="132"/>
      <c r="BBT103" s="132"/>
      <c r="BBU103" s="132"/>
      <c r="BBV103" s="132"/>
      <c r="BBW103" s="132"/>
      <c r="BBX103" s="132"/>
      <c r="BBY103" s="132"/>
      <c r="BBZ103" s="132"/>
      <c r="BCA103" s="132"/>
      <c r="BCB103" s="132"/>
      <c r="BCC103" s="132"/>
      <c r="BCD103" s="132"/>
      <c r="BCE103" s="132"/>
      <c r="BCF103" s="132"/>
      <c r="BCG103" s="132"/>
      <c r="BCH103" s="132"/>
      <c r="BCI103" s="132"/>
      <c r="BCJ103" s="132"/>
      <c r="BCK103" s="132"/>
      <c r="BCL103" s="132"/>
      <c r="BCM103" s="132"/>
      <c r="BCN103" s="132"/>
      <c r="BCO103" s="132"/>
      <c r="BCP103" s="132"/>
      <c r="BCQ103" s="132"/>
      <c r="BCR103" s="132"/>
      <c r="BCS103" s="132"/>
      <c r="BCT103" s="132"/>
      <c r="BCU103" s="132"/>
      <c r="BCV103" s="132"/>
      <c r="BCW103" s="132"/>
      <c r="BCX103" s="132"/>
      <c r="BCY103" s="132"/>
      <c r="BCZ103" s="132"/>
      <c r="BDA103" s="132"/>
      <c r="BDB103" s="132"/>
      <c r="BDC103" s="132"/>
      <c r="BDD103" s="132"/>
      <c r="BDE103" s="132"/>
      <c r="BDF103" s="132"/>
      <c r="BDG103" s="132"/>
      <c r="BDH103" s="132"/>
      <c r="BDI103" s="132"/>
      <c r="BDJ103" s="132"/>
      <c r="BDK103" s="132"/>
      <c r="BDL103" s="132"/>
      <c r="BDM103" s="132"/>
      <c r="BDN103" s="132"/>
      <c r="BDO103" s="132"/>
      <c r="BDP103" s="132"/>
      <c r="BDQ103" s="132"/>
      <c r="BDR103" s="132"/>
      <c r="BDS103" s="132"/>
      <c r="BDT103" s="132"/>
      <c r="BDU103" s="132"/>
      <c r="BDV103" s="132"/>
      <c r="BDW103" s="132"/>
      <c r="BDX103" s="132"/>
      <c r="BDY103" s="132"/>
      <c r="BDZ103" s="132"/>
      <c r="BEA103" s="132"/>
      <c r="BEB103" s="132"/>
      <c r="BEC103" s="132"/>
      <c r="BED103" s="132"/>
      <c r="BEE103" s="132"/>
      <c r="BEF103" s="132"/>
      <c r="BEG103" s="132"/>
      <c r="BEH103" s="132"/>
      <c r="BEI103" s="132"/>
      <c r="BEJ103" s="132"/>
      <c r="BEK103" s="132"/>
      <c r="BEL103" s="132"/>
      <c r="BEM103" s="132"/>
      <c r="BEN103" s="132"/>
      <c r="BEO103" s="132"/>
      <c r="BEP103" s="132"/>
      <c r="BEQ103" s="132"/>
      <c r="BER103" s="132"/>
      <c r="BES103" s="132"/>
      <c r="BET103" s="132"/>
      <c r="BEU103" s="132"/>
      <c r="BEV103" s="132"/>
      <c r="BEW103" s="132"/>
      <c r="BEX103" s="132"/>
      <c r="BEY103" s="132"/>
      <c r="BEZ103" s="132"/>
      <c r="BFA103" s="132"/>
      <c r="BFB103" s="132"/>
      <c r="BFC103" s="132"/>
      <c r="BFD103" s="132"/>
      <c r="BFE103" s="132"/>
      <c r="BFF103" s="132"/>
      <c r="BFG103" s="132"/>
      <c r="BFH103" s="132"/>
      <c r="BFI103" s="132"/>
      <c r="BFJ103" s="132"/>
      <c r="BFK103" s="132"/>
      <c r="BFL103" s="132"/>
      <c r="BFM103" s="132"/>
      <c r="BFN103" s="132"/>
      <c r="BFO103" s="132"/>
      <c r="BFP103" s="132"/>
      <c r="BFQ103" s="132"/>
      <c r="BFR103" s="132"/>
      <c r="BFS103" s="132"/>
      <c r="BFT103" s="132"/>
      <c r="BFU103" s="132"/>
      <c r="BFV103" s="132"/>
      <c r="BFW103" s="132"/>
      <c r="BFX103" s="132"/>
      <c r="BFY103" s="132"/>
      <c r="BFZ103" s="132"/>
      <c r="BGA103" s="132"/>
      <c r="BGB103" s="132"/>
      <c r="BGC103" s="132"/>
      <c r="BGD103" s="132"/>
      <c r="BGE103" s="132"/>
      <c r="BGF103" s="132"/>
      <c r="BGG103" s="132"/>
      <c r="BGH103" s="132"/>
      <c r="BGI103" s="132"/>
      <c r="BGJ103" s="132"/>
      <c r="BGK103" s="132"/>
      <c r="BGL103" s="132"/>
      <c r="BGM103" s="132"/>
      <c r="BGN103" s="132"/>
      <c r="BGO103" s="132"/>
      <c r="BGP103" s="132"/>
      <c r="BGQ103" s="132"/>
      <c r="BGR103" s="132"/>
      <c r="BGS103" s="132"/>
      <c r="BGT103" s="132"/>
      <c r="BGU103" s="132"/>
      <c r="BGV103" s="132"/>
      <c r="BGW103" s="132"/>
      <c r="BGX103" s="132"/>
      <c r="BGY103" s="132"/>
      <c r="BGZ103" s="132"/>
      <c r="BHA103" s="132"/>
      <c r="BHB103" s="132"/>
      <c r="BHC103" s="132"/>
      <c r="BHD103" s="132"/>
      <c r="BHE103" s="132"/>
      <c r="BHF103" s="132"/>
      <c r="BHG103" s="132"/>
      <c r="BHH103" s="132"/>
      <c r="BHI103" s="132"/>
      <c r="BHJ103" s="132"/>
      <c r="BHK103" s="132"/>
      <c r="BHL103" s="132"/>
      <c r="BHM103" s="132"/>
      <c r="BHN103" s="132"/>
      <c r="BHO103" s="132"/>
      <c r="BHP103" s="132"/>
      <c r="BHQ103" s="132"/>
      <c r="BHR103" s="132"/>
      <c r="BHS103" s="132"/>
      <c r="BHT103" s="132"/>
      <c r="BHU103" s="132"/>
      <c r="BHV103" s="132"/>
      <c r="BHW103" s="132"/>
      <c r="BHX103" s="132"/>
      <c r="BHY103" s="132"/>
      <c r="BHZ103" s="132"/>
      <c r="BIA103" s="132"/>
      <c r="BIB103" s="132"/>
      <c r="BIC103" s="132"/>
      <c r="BID103" s="132"/>
      <c r="BIE103" s="132"/>
      <c r="BIF103" s="132"/>
      <c r="BIG103" s="132"/>
      <c r="BIH103" s="132"/>
      <c r="BII103" s="132"/>
      <c r="BIJ103" s="132"/>
      <c r="BIK103" s="132"/>
      <c r="BIL103" s="132"/>
      <c r="BIM103" s="132"/>
      <c r="BIN103" s="132"/>
      <c r="BIO103" s="132"/>
      <c r="BIP103" s="132"/>
      <c r="BIQ103" s="132"/>
      <c r="BIR103" s="132"/>
      <c r="BIS103" s="132"/>
      <c r="BIT103" s="132"/>
      <c r="BIU103" s="132"/>
      <c r="BIV103" s="132"/>
      <c r="BIW103" s="132"/>
      <c r="BIX103" s="132"/>
      <c r="BIY103" s="132"/>
      <c r="BIZ103" s="132"/>
      <c r="BJA103" s="132"/>
      <c r="BJB103" s="132"/>
      <c r="BJC103" s="132"/>
      <c r="BJD103" s="132"/>
      <c r="BJE103" s="132"/>
      <c r="BJF103" s="132"/>
      <c r="BJG103" s="132"/>
      <c r="BJH103" s="132"/>
      <c r="BJI103" s="132"/>
      <c r="BJJ103" s="132"/>
      <c r="BJK103" s="132"/>
      <c r="BJL103" s="132"/>
      <c r="BJM103" s="132"/>
      <c r="BJN103" s="132"/>
      <c r="BJO103" s="132"/>
      <c r="BJP103" s="132"/>
      <c r="BJQ103" s="132"/>
      <c r="BJR103" s="132"/>
      <c r="BJS103" s="132"/>
      <c r="BJT103" s="132"/>
      <c r="BJU103" s="132"/>
      <c r="BJV103" s="132"/>
      <c r="BJW103" s="132"/>
      <c r="BJX103" s="132"/>
      <c r="BJY103" s="132"/>
      <c r="BJZ103" s="132"/>
      <c r="BKA103" s="132"/>
      <c r="BKB103" s="132"/>
      <c r="BKC103" s="132"/>
      <c r="BKD103" s="132"/>
      <c r="BKE103" s="132"/>
      <c r="BKF103" s="132"/>
      <c r="BKG103" s="132"/>
      <c r="BKH103" s="132"/>
      <c r="BKI103" s="132"/>
      <c r="BKJ103" s="132"/>
      <c r="BKK103" s="132"/>
      <c r="BKL103" s="132"/>
      <c r="BKM103" s="132"/>
      <c r="BKN103" s="132"/>
      <c r="BKO103" s="132"/>
      <c r="BKP103" s="132"/>
      <c r="BKQ103" s="132"/>
      <c r="BKR103" s="132"/>
      <c r="BKS103" s="132"/>
      <c r="BKT103" s="132"/>
      <c r="BKU103" s="132"/>
      <c r="BKV103" s="132"/>
      <c r="BKW103" s="132"/>
      <c r="BKX103" s="132"/>
      <c r="BKY103" s="132"/>
      <c r="BKZ103" s="132"/>
      <c r="BLA103" s="132"/>
      <c r="BLB103" s="132"/>
      <c r="BLC103" s="132"/>
      <c r="BLD103" s="132"/>
      <c r="BLE103" s="132"/>
      <c r="BLF103" s="132"/>
      <c r="BLG103" s="132"/>
      <c r="BLH103" s="132"/>
      <c r="BLI103" s="132"/>
      <c r="BLJ103" s="132"/>
      <c r="BLK103" s="132"/>
      <c r="BLL103" s="132"/>
      <c r="BLM103" s="132"/>
      <c r="BLN103" s="132"/>
      <c r="BLO103" s="132"/>
      <c r="BLP103" s="132"/>
      <c r="BLQ103" s="132"/>
      <c r="BLR103" s="132"/>
      <c r="BLS103" s="132"/>
      <c r="BLT103" s="132"/>
      <c r="BLU103" s="132"/>
      <c r="BLV103" s="132"/>
      <c r="BLW103" s="132"/>
      <c r="BLX103" s="132"/>
      <c r="BLY103" s="132"/>
      <c r="BLZ103" s="132"/>
      <c r="BMA103" s="132"/>
      <c r="BMB103" s="132"/>
      <c r="BMC103" s="132"/>
      <c r="BMD103" s="132"/>
      <c r="BME103" s="132"/>
      <c r="BMF103" s="132"/>
      <c r="BMG103" s="132"/>
      <c r="BMH103" s="132"/>
      <c r="BMI103" s="132"/>
      <c r="BMJ103" s="132"/>
      <c r="BMK103" s="132"/>
      <c r="BML103" s="132"/>
      <c r="BMM103" s="132"/>
      <c r="BMN103" s="132"/>
      <c r="BMO103" s="132"/>
      <c r="BMP103" s="132"/>
      <c r="BMQ103" s="132"/>
      <c r="BMR103" s="132"/>
      <c r="BMS103" s="132"/>
      <c r="BMT103" s="132"/>
      <c r="BMU103" s="132"/>
      <c r="BMV103" s="132"/>
      <c r="BMW103" s="132"/>
      <c r="BMX103" s="132"/>
      <c r="BMY103" s="132"/>
      <c r="BMZ103" s="132"/>
      <c r="BNA103" s="132"/>
      <c r="BNB103" s="132"/>
      <c r="BNC103" s="132"/>
      <c r="BND103" s="132"/>
      <c r="BNE103" s="132"/>
      <c r="BNF103" s="132"/>
      <c r="BNG103" s="132"/>
      <c r="BNH103" s="132"/>
      <c r="BNI103" s="132"/>
      <c r="BNJ103" s="132"/>
      <c r="BNK103" s="132"/>
      <c r="BNL103" s="132"/>
      <c r="BNM103" s="132"/>
      <c r="BNN103" s="132"/>
      <c r="BNO103" s="132"/>
      <c r="BNP103" s="132"/>
      <c r="BNQ103" s="132"/>
      <c r="BNR103" s="132"/>
      <c r="BNS103" s="132"/>
      <c r="BNT103" s="132"/>
      <c r="BNU103" s="132"/>
      <c r="BNV103" s="132"/>
      <c r="BNW103" s="132"/>
      <c r="BNX103" s="132"/>
      <c r="BNY103" s="132"/>
      <c r="BNZ103" s="132"/>
      <c r="BOA103" s="132"/>
      <c r="BOB103" s="132"/>
      <c r="BOC103" s="132"/>
      <c r="BOD103" s="132"/>
      <c r="BOE103" s="132"/>
      <c r="BOF103" s="132"/>
      <c r="BOG103" s="132"/>
      <c r="BOH103" s="132"/>
      <c r="BOI103" s="132"/>
      <c r="BOJ103" s="132"/>
      <c r="BOK103" s="132"/>
      <c r="BOL103" s="132"/>
      <c r="BOM103" s="132"/>
      <c r="BON103" s="132"/>
      <c r="BOO103" s="132"/>
      <c r="BOP103" s="132"/>
      <c r="BOQ103" s="132"/>
      <c r="BOR103" s="132"/>
      <c r="BOS103" s="132"/>
      <c r="BOT103" s="132"/>
      <c r="BOU103" s="132"/>
      <c r="BOV103" s="132"/>
      <c r="BOW103" s="132"/>
      <c r="BOX103" s="132"/>
      <c r="BOY103" s="132"/>
      <c r="BOZ103" s="132"/>
      <c r="BPA103" s="132"/>
      <c r="BPB103" s="132"/>
      <c r="BPC103" s="132"/>
      <c r="BPD103" s="132"/>
      <c r="BPE103" s="132"/>
      <c r="BPF103" s="132"/>
      <c r="BPG103" s="132"/>
      <c r="BPH103" s="132"/>
      <c r="BPI103" s="132"/>
      <c r="BPJ103" s="132"/>
      <c r="BPK103" s="132"/>
      <c r="BPL103" s="132"/>
      <c r="BPM103" s="132"/>
      <c r="BPN103" s="132"/>
      <c r="BPO103" s="132"/>
      <c r="BPP103" s="132"/>
      <c r="BPQ103" s="132"/>
      <c r="BPR103" s="132"/>
      <c r="BPS103" s="132"/>
      <c r="BPT103" s="132"/>
      <c r="BPU103" s="132"/>
      <c r="BPV103" s="132"/>
      <c r="BPW103" s="132"/>
      <c r="BPX103" s="132"/>
      <c r="BPY103" s="132"/>
      <c r="BPZ103" s="132"/>
      <c r="BQA103" s="132"/>
      <c r="BQB103" s="132"/>
      <c r="BQC103" s="132"/>
      <c r="BQD103" s="132"/>
      <c r="BQE103" s="132"/>
      <c r="BQF103" s="132"/>
      <c r="BQG103" s="132"/>
      <c r="BQH103" s="132"/>
      <c r="BQI103" s="132"/>
      <c r="BQJ103" s="132"/>
      <c r="BQK103" s="132"/>
      <c r="BQL103" s="132"/>
      <c r="BQM103" s="132"/>
      <c r="BQN103" s="132"/>
      <c r="BQO103" s="132"/>
      <c r="BQP103" s="132"/>
      <c r="BQQ103" s="132"/>
      <c r="BQR103" s="132"/>
      <c r="BQS103" s="132"/>
      <c r="BQT103" s="132"/>
      <c r="BQU103" s="132"/>
      <c r="BQV103" s="132"/>
      <c r="BQW103" s="132"/>
      <c r="BQX103" s="132"/>
      <c r="BQY103" s="132"/>
      <c r="BQZ103" s="132"/>
      <c r="BRA103" s="132"/>
      <c r="BRB103" s="132"/>
      <c r="BRC103" s="132"/>
      <c r="BRD103" s="132"/>
      <c r="BRE103" s="132"/>
      <c r="BRF103" s="132"/>
      <c r="BRG103" s="132"/>
      <c r="BRH103" s="132"/>
      <c r="BRI103" s="132"/>
      <c r="BRJ103" s="132"/>
      <c r="BRK103" s="132"/>
      <c r="BRL103" s="132"/>
      <c r="BRM103" s="132"/>
      <c r="BRN103" s="132"/>
      <c r="BRO103" s="132"/>
      <c r="BRP103" s="132"/>
      <c r="BRQ103" s="132"/>
      <c r="BRR103" s="132"/>
      <c r="BRS103" s="132"/>
      <c r="BRT103" s="132"/>
      <c r="BRU103" s="132"/>
      <c r="BRV103" s="132"/>
      <c r="BRW103" s="132"/>
      <c r="BRX103" s="132"/>
      <c r="BRY103" s="132"/>
      <c r="BRZ103" s="132"/>
      <c r="BSA103" s="132"/>
      <c r="BSB103" s="132"/>
      <c r="BSC103" s="132"/>
      <c r="BSD103" s="132"/>
      <c r="BSE103" s="132"/>
      <c r="BSF103" s="132"/>
      <c r="BSG103" s="132"/>
      <c r="BSH103" s="132"/>
      <c r="BSI103" s="132"/>
      <c r="BSJ103" s="132"/>
      <c r="BSK103" s="132"/>
      <c r="BSL103" s="132"/>
      <c r="BSM103" s="132"/>
      <c r="BSN103" s="132"/>
      <c r="BSO103" s="132"/>
      <c r="BSP103" s="132"/>
      <c r="BSQ103" s="132"/>
      <c r="BSR103" s="132"/>
      <c r="BSS103" s="132"/>
      <c r="BST103" s="132"/>
      <c r="BSU103" s="132"/>
      <c r="BSV103" s="132"/>
      <c r="BSW103" s="132"/>
      <c r="BSX103" s="132"/>
      <c r="BSY103" s="132"/>
      <c r="BSZ103" s="132"/>
      <c r="BTA103" s="132"/>
      <c r="BTB103" s="132"/>
      <c r="BTC103" s="132"/>
      <c r="BTD103" s="132"/>
      <c r="BTE103" s="132"/>
      <c r="BTF103" s="132"/>
      <c r="BTG103" s="132"/>
      <c r="BTH103" s="132"/>
      <c r="BTI103" s="132"/>
      <c r="BTJ103" s="132"/>
      <c r="BTK103" s="132"/>
      <c r="BTL103" s="132"/>
      <c r="BTM103" s="132"/>
      <c r="BTN103" s="132"/>
      <c r="BTO103" s="132"/>
      <c r="BTP103" s="132"/>
      <c r="BTQ103" s="132"/>
      <c r="BTR103" s="132"/>
      <c r="BTS103" s="132"/>
      <c r="BTT103" s="132"/>
      <c r="BTU103" s="132"/>
      <c r="BTV103" s="132"/>
      <c r="BTW103" s="132"/>
      <c r="BTX103" s="132"/>
      <c r="BTY103" s="132"/>
      <c r="BTZ103" s="132"/>
      <c r="BUA103" s="132"/>
      <c r="BUB103" s="132"/>
      <c r="BUC103" s="132"/>
      <c r="BUD103" s="132"/>
      <c r="BUE103" s="132"/>
      <c r="BUF103" s="132"/>
      <c r="BUG103" s="132"/>
      <c r="BUH103" s="132"/>
      <c r="BUI103" s="132"/>
      <c r="BUJ103" s="132"/>
      <c r="BUK103" s="132"/>
      <c r="BUL103" s="132"/>
      <c r="BUM103" s="132"/>
      <c r="BUN103" s="132"/>
      <c r="BUO103" s="132"/>
      <c r="BUP103" s="132"/>
      <c r="BUQ103" s="132"/>
      <c r="BUR103" s="132"/>
      <c r="BUS103" s="132"/>
      <c r="BUT103" s="132"/>
      <c r="BUU103" s="132"/>
      <c r="BUV103" s="132"/>
      <c r="BUW103" s="132"/>
      <c r="BUX103" s="132"/>
      <c r="BUY103" s="132"/>
      <c r="BUZ103" s="132"/>
      <c r="BVA103" s="132"/>
      <c r="BVB103" s="132"/>
      <c r="BVC103" s="132"/>
      <c r="BVD103" s="132"/>
      <c r="BVE103" s="132"/>
      <c r="BVF103" s="132"/>
      <c r="BVG103" s="132"/>
      <c r="BVH103" s="132"/>
      <c r="BVI103" s="132"/>
      <c r="BVJ103" s="132"/>
      <c r="BVK103" s="132"/>
      <c r="BVL103" s="132"/>
      <c r="BVM103" s="132"/>
      <c r="BVN103" s="132"/>
      <c r="BVO103" s="132"/>
      <c r="BVP103" s="132"/>
      <c r="BVQ103" s="132"/>
      <c r="BVR103" s="132"/>
      <c r="BVS103" s="132"/>
      <c r="BVT103" s="132"/>
      <c r="BVU103" s="132"/>
      <c r="BVV103" s="132"/>
      <c r="BVW103" s="132"/>
      <c r="BVX103" s="132"/>
      <c r="BVY103" s="132"/>
      <c r="BVZ103" s="132"/>
      <c r="BWA103" s="132"/>
      <c r="BWB103" s="132"/>
      <c r="BWC103" s="132"/>
      <c r="BWD103" s="132"/>
      <c r="BWE103" s="132"/>
      <c r="BWF103" s="132"/>
      <c r="BWG103" s="132"/>
      <c r="BWH103" s="132"/>
      <c r="BWI103" s="132"/>
      <c r="BWJ103" s="132"/>
      <c r="BWK103" s="132"/>
      <c r="BWL103" s="132"/>
      <c r="BWM103" s="132"/>
      <c r="BWN103" s="132"/>
      <c r="BWO103" s="132"/>
      <c r="BWP103" s="132"/>
      <c r="BWQ103" s="132"/>
      <c r="BWR103" s="132"/>
      <c r="BWS103" s="132"/>
      <c r="BWT103" s="132"/>
      <c r="BWU103" s="132"/>
      <c r="BWV103" s="132"/>
      <c r="BWW103" s="132"/>
      <c r="BWX103" s="132"/>
      <c r="BWY103" s="132"/>
      <c r="BWZ103" s="132"/>
      <c r="BXA103" s="132"/>
      <c r="BXB103" s="132"/>
      <c r="BXC103" s="132"/>
      <c r="BXD103" s="132"/>
      <c r="BXE103" s="132"/>
      <c r="BXF103" s="132"/>
      <c r="BXG103" s="132"/>
      <c r="BXH103" s="132"/>
      <c r="BXI103" s="132"/>
      <c r="BXJ103" s="132"/>
      <c r="BXK103" s="132"/>
      <c r="BXL103" s="132"/>
      <c r="BXM103" s="132"/>
      <c r="BXN103" s="132"/>
      <c r="BXO103" s="132"/>
      <c r="BXP103" s="132"/>
      <c r="BXQ103" s="132"/>
      <c r="BXR103" s="132"/>
      <c r="BXS103" s="132"/>
      <c r="BXT103" s="132"/>
      <c r="BXU103" s="132"/>
      <c r="BXV103" s="132"/>
      <c r="BXW103" s="132"/>
      <c r="BXX103" s="132"/>
      <c r="BXY103" s="132"/>
      <c r="BXZ103" s="132"/>
      <c r="BYA103" s="132"/>
      <c r="BYB103" s="132"/>
      <c r="BYC103" s="132"/>
      <c r="BYD103" s="132"/>
      <c r="BYE103" s="132"/>
      <c r="BYF103" s="132"/>
      <c r="BYG103" s="132"/>
      <c r="BYH103" s="132"/>
      <c r="BYI103" s="132"/>
      <c r="BYJ103" s="132"/>
      <c r="BYK103" s="132"/>
      <c r="BYL103" s="132"/>
      <c r="BYM103" s="132"/>
      <c r="BYN103" s="132"/>
      <c r="BYO103" s="132"/>
      <c r="BYP103" s="132"/>
      <c r="BYQ103" s="132"/>
      <c r="BYR103" s="132"/>
      <c r="BYS103" s="132"/>
      <c r="BYT103" s="132"/>
      <c r="BYU103" s="132"/>
      <c r="BYV103" s="132"/>
      <c r="BYW103" s="132"/>
      <c r="BYX103" s="132"/>
      <c r="BYY103" s="132"/>
      <c r="BYZ103" s="132"/>
      <c r="BZA103" s="132"/>
      <c r="BZB103" s="132"/>
      <c r="BZC103" s="132"/>
      <c r="BZD103" s="132"/>
      <c r="BZE103" s="132"/>
      <c r="BZF103" s="132"/>
      <c r="BZG103" s="132"/>
      <c r="BZH103" s="132"/>
      <c r="BZI103" s="132"/>
      <c r="BZJ103" s="132"/>
      <c r="BZK103" s="132"/>
      <c r="BZL103" s="132"/>
      <c r="BZM103" s="132"/>
      <c r="BZN103" s="132"/>
      <c r="BZO103" s="132"/>
      <c r="BZP103" s="132"/>
      <c r="BZQ103" s="132"/>
      <c r="BZR103" s="132"/>
      <c r="BZS103" s="132"/>
      <c r="BZT103" s="132"/>
      <c r="BZU103" s="132"/>
      <c r="BZV103" s="132"/>
      <c r="BZW103" s="132"/>
      <c r="BZX103" s="132"/>
      <c r="BZY103" s="132"/>
      <c r="BZZ103" s="132"/>
      <c r="CAA103" s="132"/>
      <c r="CAB103" s="132"/>
      <c r="CAC103" s="132"/>
      <c r="CAD103" s="132"/>
      <c r="CAE103" s="132"/>
      <c r="CAF103" s="132"/>
      <c r="CAG103" s="132"/>
      <c r="CAH103" s="132"/>
      <c r="CAI103" s="132"/>
      <c r="CAJ103" s="132"/>
      <c r="CAK103" s="132"/>
      <c r="CAL103" s="132"/>
      <c r="CAM103" s="132"/>
      <c r="CAN103" s="132"/>
      <c r="CAO103" s="132"/>
      <c r="CAP103" s="132"/>
      <c r="CAQ103" s="132"/>
      <c r="CAR103" s="132"/>
      <c r="CAS103" s="132"/>
      <c r="CAT103" s="132"/>
      <c r="CAU103" s="132"/>
      <c r="CAV103" s="132"/>
      <c r="CAW103" s="132"/>
      <c r="CAX103" s="132"/>
      <c r="CAY103" s="132"/>
      <c r="CAZ103" s="132"/>
      <c r="CBA103" s="132"/>
      <c r="CBB103" s="132"/>
      <c r="CBC103" s="132"/>
      <c r="CBD103" s="132"/>
      <c r="CBE103" s="132"/>
      <c r="CBF103" s="132"/>
      <c r="CBG103" s="132"/>
      <c r="CBH103" s="132"/>
      <c r="CBI103" s="132"/>
      <c r="CBJ103" s="132"/>
      <c r="CBK103" s="132"/>
      <c r="CBL103" s="132"/>
      <c r="CBM103" s="132"/>
      <c r="CBN103" s="132"/>
      <c r="CBO103" s="132"/>
      <c r="CBP103" s="132"/>
      <c r="CBQ103" s="132"/>
      <c r="CBR103" s="132"/>
      <c r="CBS103" s="132"/>
      <c r="CBT103" s="132"/>
      <c r="CBU103" s="132"/>
      <c r="CBV103" s="132"/>
      <c r="CBW103" s="132"/>
      <c r="CBX103" s="132"/>
      <c r="CBY103" s="132"/>
      <c r="CBZ103" s="132"/>
      <c r="CCA103" s="132"/>
      <c r="CCB103" s="132"/>
      <c r="CCC103" s="132"/>
      <c r="CCD103" s="132"/>
      <c r="CCE103" s="132"/>
      <c r="CCF103" s="132"/>
      <c r="CCG103" s="132"/>
      <c r="CCH103" s="132"/>
      <c r="CCI103" s="132"/>
      <c r="CCJ103" s="132"/>
      <c r="CCK103" s="132"/>
      <c r="CCL103" s="132"/>
      <c r="CCM103" s="132"/>
      <c r="CCN103" s="132"/>
      <c r="CCO103" s="132"/>
      <c r="CCP103" s="132"/>
      <c r="CCQ103" s="132"/>
      <c r="CCR103" s="132"/>
      <c r="CCS103" s="132"/>
      <c r="CCT103" s="132"/>
      <c r="CCU103" s="132"/>
      <c r="CCV103" s="132"/>
      <c r="CCW103" s="132"/>
      <c r="CCX103" s="132"/>
      <c r="CCY103" s="132"/>
      <c r="CCZ103" s="132"/>
      <c r="CDA103" s="132"/>
      <c r="CDB103" s="132"/>
      <c r="CDC103" s="132"/>
      <c r="CDD103" s="132"/>
      <c r="CDE103" s="132"/>
      <c r="CDF103" s="132"/>
      <c r="CDG103" s="132"/>
      <c r="CDH103" s="132"/>
      <c r="CDI103" s="132"/>
      <c r="CDJ103" s="132"/>
      <c r="CDK103" s="132"/>
      <c r="CDL103" s="132"/>
      <c r="CDM103" s="132"/>
      <c r="CDN103" s="132"/>
      <c r="CDO103" s="132"/>
      <c r="CDP103" s="132"/>
      <c r="CDQ103" s="132"/>
      <c r="CDR103" s="132"/>
      <c r="CDS103" s="132"/>
      <c r="CDT103" s="132"/>
      <c r="CDU103" s="132"/>
      <c r="CDV103" s="132"/>
      <c r="CDW103" s="132"/>
      <c r="CDX103" s="132"/>
      <c r="CDY103" s="132"/>
      <c r="CDZ103" s="132"/>
      <c r="CEA103" s="132"/>
      <c r="CEB103" s="132"/>
      <c r="CEC103" s="132"/>
      <c r="CED103" s="132"/>
      <c r="CEE103" s="132"/>
      <c r="CEF103" s="132"/>
      <c r="CEG103" s="132"/>
      <c r="CEH103" s="132"/>
      <c r="CEI103" s="132"/>
      <c r="CEJ103" s="132"/>
      <c r="CEK103" s="132"/>
      <c r="CEL103" s="132"/>
      <c r="CEM103" s="132"/>
      <c r="CEN103" s="132"/>
      <c r="CEO103" s="132"/>
      <c r="CEP103" s="132"/>
      <c r="CEQ103" s="132"/>
      <c r="CER103" s="132"/>
      <c r="CES103" s="132"/>
      <c r="CET103" s="132"/>
      <c r="CEU103" s="132"/>
      <c r="CEV103" s="132"/>
      <c r="CEW103" s="132"/>
      <c r="CEX103" s="132"/>
      <c r="CEY103" s="132"/>
      <c r="CEZ103" s="132"/>
      <c r="CFA103" s="132"/>
      <c r="CFB103" s="132"/>
      <c r="CFC103" s="132"/>
      <c r="CFD103" s="132"/>
      <c r="CFE103" s="132"/>
      <c r="CFF103" s="132"/>
      <c r="CFG103" s="132"/>
      <c r="CFH103" s="132"/>
      <c r="CFI103" s="132"/>
      <c r="CFJ103" s="132"/>
      <c r="CFK103" s="132"/>
      <c r="CFL103" s="132"/>
      <c r="CFM103" s="132"/>
      <c r="CFN103" s="132"/>
      <c r="CFO103" s="132"/>
      <c r="CFP103" s="132"/>
      <c r="CFQ103" s="132"/>
      <c r="CFR103" s="132"/>
      <c r="CFS103" s="132"/>
      <c r="CFT103" s="132"/>
      <c r="CFU103" s="132"/>
      <c r="CFV103" s="132"/>
      <c r="CFW103" s="132"/>
      <c r="CFX103" s="132"/>
      <c r="CFY103" s="132"/>
      <c r="CFZ103" s="132"/>
      <c r="CGA103" s="132"/>
      <c r="CGB103" s="132"/>
      <c r="CGC103" s="132"/>
      <c r="CGD103" s="132"/>
      <c r="CGE103" s="132"/>
      <c r="CGF103" s="132"/>
      <c r="CGG103" s="132"/>
      <c r="CGH103" s="132"/>
      <c r="CGI103" s="132"/>
      <c r="CGJ103" s="132"/>
      <c r="CGK103" s="132"/>
      <c r="CGL103" s="132"/>
      <c r="CGM103" s="132"/>
      <c r="CGN103" s="132"/>
      <c r="CGO103" s="132"/>
      <c r="CGP103" s="132"/>
      <c r="CGQ103" s="132"/>
      <c r="CGR103" s="132"/>
      <c r="CGS103" s="132"/>
      <c r="CGT103" s="132"/>
      <c r="CGU103" s="132"/>
      <c r="CGV103" s="132"/>
      <c r="CGW103" s="132"/>
      <c r="CGX103" s="132"/>
      <c r="CGY103" s="132"/>
      <c r="CGZ103" s="132"/>
      <c r="CHA103" s="132"/>
      <c r="CHB103" s="132"/>
      <c r="CHC103" s="132"/>
      <c r="CHD103" s="132"/>
      <c r="CHE103" s="132"/>
      <c r="CHF103" s="132"/>
      <c r="CHG103" s="132"/>
      <c r="CHH103" s="132"/>
      <c r="CHI103" s="132"/>
      <c r="CHJ103" s="132"/>
      <c r="CHK103" s="132"/>
      <c r="CHL103" s="132"/>
      <c r="CHM103" s="132"/>
      <c r="CHN103" s="132"/>
      <c r="CHO103" s="132"/>
      <c r="CHP103" s="132"/>
      <c r="CHQ103" s="132"/>
      <c r="CHR103" s="132"/>
      <c r="CHS103" s="132"/>
      <c r="CHT103" s="132"/>
      <c r="CHU103" s="132"/>
      <c r="CHV103" s="132"/>
      <c r="CHW103" s="132"/>
      <c r="CHX103" s="132"/>
      <c r="CHY103" s="132"/>
      <c r="CHZ103" s="132"/>
      <c r="CIA103" s="132"/>
      <c r="CIB103" s="132"/>
      <c r="CIC103" s="132"/>
      <c r="CID103" s="132"/>
      <c r="CIE103" s="132"/>
      <c r="CIF103" s="132"/>
      <c r="CIG103" s="132"/>
      <c r="CIH103" s="132"/>
      <c r="CII103" s="132"/>
      <c r="CIJ103" s="132"/>
      <c r="CIK103" s="132"/>
      <c r="CIL103" s="132"/>
      <c r="CIM103" s="132"/>
      <c r="CIN103" s="132"/>
      <c r="CIO103" s="132"/>
      <c r="CIP103" s="132"/>
      <c r="CIQ103" s="132"/>
      <c r="CIR103" s="132"/>
      <c r="CIS103" s="132"/>
      <c r="CIT103" s="132"/>
      <c r="CIU103" s="132"/>
      <c r="CIV103" s="132"/>
      <c r="CIW103" s="132"/>
      <c r="CIX103" s="132"/>
      <c r="CIY103" s="132"/>
      <c r="CIZ103" s="132"/>
      <c r="CJA103" s="132"/>
      <c r="CJB103" s="132"/>
      <c r="CJC103" s="132"/>
      <c r="CJD103" s="132"/>
      <c r="CJE103" s="132"/>
      <c r="CJF103" s="132"/>
      <c r="CJG103" s="132"/>
      <c r="CJH103" s="132"/>
      <c r="CJI103" s="132"/>
      <c r="CJJ103" s="132"/>
      <c r="CJK103" s="132"/>
      <c r="CJL103" s="132"/>
      <c r="CJM103" s="132"/>
      <c r="CJN103" s="132"/>
      <c r="CJO103" s="132"/>
      <c r="CJP103" s="132"/>
      <c r="CJQ103" s="132"/>
      <c r="CJR103" s="132"/>
      <c r="CJS103" s="132"/>
      <c r="CJT103" s="132"/>
      <c r="CJU103" s="132"/>
      <c r="CJV103" s="132"/>
      <c r="CJW103" s="132"/>
      <c r="CJX103" s="132"/>
      <c r="CJY103" s="132"/>
      <c r="CJZ103" s="132"/>
      <c r="CKA103" s="132"/>
      <c r="CKB103" s="132"/>
      <c r="CKC103" s="132"/>
      <c r="CKD103" s="132"/>
      <c r="CKE103" s="132"/>
      <c r="CKF103" s="132"/>
      <c r="CKG103" s="132"/>
      <c r="CKH103" s="132"/>
      <c r="CKI103" s="132"/>
      <c r="CKJ103" s="132"/>
      <c r="CKK103" s="132"/>
      <c r="CKL103" s="132"/>
      <c r="CKM103" s="132"/>
      <c r="CKN103" s="132"/>
      <c r="CKO103" s="132"/>
      <c r="CKP103" s="132"/>
      <c r="CKQ103" s="132"/>
      <c r="CKR103" s="132"/>
      <c r="CKS103" s="132"/>
      <c r="CKT103" s="132"/>
      <c r="CKU103" s="132"/>
      <c r="CKV103" s="132"/>
      <c r="CKW103" s="132"/>
      <c r="CKX103" s="132"/>
      <c r="CKY103" s="132"/>
      <c r="CKZ103" s="132"/>
      <c r="CLA103" s="132"/>
      <c r="CLB103" s="132"/>
      <c r="CLC103" s="132"/>
      <c r="CLD103" s="132"/>
      <c r="CLE103" s="132"/>
      <c r="CLF103" s="132"/>
      <c r="CLG103" s="132"/>
      <c r="CLH103" s="132"/>
      <c r="CLI103" s="132"/>
      <c r="CLJ103" s="132"/>
      <c r="CLK103" s="132"/>
      <c r="CLL103" s="132"/>
      <c r="CLM103" s="132"/>
      <c r="CLN103" s="132"/>
      <c r="CLO103" s="132"/>
      <c r="CLP103" s="132"/>
      <c r="CLQ103" s="132"/>
      <c r="CLR103" s="132"/>
      <c r="CLS103" s="132"/>
      <c r="CLT103" s="132"/>
      <c r="CLU103" s="132"/>
      <c r="CLV103" s="132"/>
      <c r="CLW103" s="132"/>
      <c r="CLX103" s="132"/>
      <c r="CLY103" s="132"/>
      <c r="CLZ103" s="132"/>
      <c r="CMA103" s="132"/>
      <c r="CMB103" s="132"/>
      <c r="CMC103" s="132"/>
      <c r="CMD103" s="132"/>
      <c r="CME103" s="132"/>
      <c r="CMF103" s="132"/>
      <c r="CMG103" s="132"/>
      <c r="CMH103" s="132"/>
      <c r="CMI103" s="132"/>
      <c r="CMJ103" s="132"/>
      <c r="CMK103" s="132"/>
      <c r="CML103" s="132"/>
      <c r="CMM103" s="132"/>
      <c r="CMN103" s="132"/>
      <c r="CMO103" s="132"/>
      <c r="CMP103" s="132"/>
      <c r="CMQ103" s="132"/>
      <c r="CMR103" s="132"/>
      <c r="CMS103" s="132"/>
      <c r="CMT103" s="132"/>
      <c r="CMU103" s="132"/>
      <c r="CMV103" s="132"/>
      <c r="CMW103" s="132"/>
      <c r="CMX103" s="132"/>
      <c r="CMY103" s="132"/>
      <c r="CMZ103" s="132"/>
      <c r="CNA103" s="132"/>
    </row>
    <row r="104" spans="1:2393" s="136" customFormat="1" ht="18" hidden="1" customHeight="1">
      <c r="A104" s="133"/>
      <c r="B104" s="134"/>
      <c r="C104" s="96"/>
      <c r="D104" s="88"/>
      <c r="E104" s="96"/>
      <c r="F104" s="88"/>
      <c r="G104" s="96"/>
      <c r="H104" s="88"/>
      <c r="I104" s="88"/>
      <c r="J104" s="88"/>
      <c r="K104" s="96"/>
      <c r="L104" s="88"/>
      <c r="M104" s="96"/>
      <c r="N104" s="88"/>
      <c r="O104" s="88"/>
      <c r="P104" s="88"/>
      <c r="Q104" s="103"/>
      <c r="R104" s="103"/>
      <c r="S104" s="96"/>
      <c r="T104" s="88"/>
      <c r="U104" s="96"/>
      <c r="V104" s="88"/>
      <c r="W104" s="96"/>
      <c r="X104" s="88"/>
      <c r="Y104" s="103"/>
      <c r="Z104" s="103"/>
      <c r="AA104" s="103"/>
      <c r="AB104" s="103"/>
      <c r="AC104" s="104"/>
      <c r="AD104" s="105"/>
      <c r="AE104" s="131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31"/>
      <c r="EK104" s="131"/>
      <c r="EL104" s="131"/>
      <c r="EM104" s="131"/>
      <c r="EN104" s="131"/>
      <c r="EO104" s="131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31"/>
      <c r="FA104" s="131"/>
      <c r="FB104" s="131"/>
      <c r="FC104" s="131"/>
      <c r="FD104" s="131"/>
      <c r="FE104" s="131"/>
      <c r="FF104" s="131"/>
      <c r="FG104" s="131"/>
      <c r="FH104" s="131"/>
      <c r="FI104" s="131"/>
      <c r="FJ104" s="131"/>
      <c r="FK104" s="131"/>
      <c r="FL104" s="131"/>
      <c r="FM104" s="131"/>
      <c r="FN104" s="131"/>
      <c r="FO104" s="132"/>
      <c r="FP104" s="132"/>
      <c r="FQ104" s="132"/>
      <c r="FR104" s="132"/>
      <c r="FS104" s="132"/>
      <c r="FT104" s="132"/>
      <c r="FU104" s="132"/>
      <c r="FV104" s="132"/>
      <c r="FW104" s="132"/>
      <c r="FX104" s="132"/>
      <c r="FY104" s="132"/>
      <c r="FZ104" s="132"/>
      <c r="GA104" s="132"/>
      <c r="GB104" s="132"/>
      <c r="GC104" s="132"/>
      <c r="GD104" s="132"/>
      <c r="GE104" s="132"/>
      <c r="GF104" s="132"/>
      <c r="GG104" s="132"/>
      <c r="GH104" s="132"/>
      <c r="GI104" s="132"/>
      <c r="GJ104" s="132"/>
      <c r="GK104" s="132"/>
      <c r="GL104" s="132"/>
      <c r="GM104" s="132"/>
      <c r="GN104" s="132"/>
      <c r="GO104" s="132"/>
      <c r="GP104" s="132"/>
      <c r="GQ104" s="132"/>
      <c r="GR104" s="132"/>
      <c r="GS104" s="132"/>
      <c r="GT104" s="132"/>
      <c r="GU104" s="132"/>
      <c r="GV104" s="132"/>
      <c r="GW104" s="132"/>
      <c r="GX104" s="132"/>
      <c r="GY104" s="132"/>
      <c r="GZ104" s="132"/>
      <c r="HA104" s="132"/>
      <c r="HB104" s="132"/>
      <c r="HC104" s="132"/>
      <c r="HD104" s="132"/>
      <c r="HE104" s="132"/>
      <c r="HF104" s="132"/>
      <c r="HG104" s="132"/>
      <c r="HH104" s="132"/>
      <c r="HI104" s="132"/>
      <c r="HJ104" s="132"/>
      <c r="HK104" s="132"/>
      <c r="HL104" s="132"/>
      <c r="HM104" s="132"/>
      <c r="HN104" s="132"/>
      <c r="HO104" s="132"/>
      <c r="HP104" s="132"/>
      <c r="HQ104" s="132"/>
      <c r="HR104" s="132"/>
      <c r="HS104" s="132"/>
      <c r="HT104" s="132"/>
      <c r="HU104" s="132"/>
      <c r="HV104" s="132"/>
      <c r="HW104" s="132"/>
      <c r="HX104" s="132"/>
      <c r="HY104" s="132"/>
      <c r="HZ104" s="132"/>
      <c r="IA104" s="132"/>
      <c r="IB104" s="132"/>
      <c r="IC104" s="132"/>
      <c r="ID104" s="132"/>
      <c r="IE104" s="132"/>
      <c r="IF104" s="132"/>
      <c r="IG104" s="132"/>
      <c r="IH104" s="132"/>
      <c r="II104" s="132"/>
      <c r="IJ104" s="132"/>
      <c r="IK104" s="132"/>
      <c r="IL104" s="132"/>
      <c r="IM104" s="132"/>
      <c r="IN104" s="132"/>
      <c r="IO104" s="132"/>
      <c r="IP104" s="132"/>
      <c r="IQ104" s="132"/>
      <c r="IR104" s="132"/>
      <c r="IS104" s="132"/>
      <c r="IT104" s="132"/>
      <c r="IU104" s="132"/>
      <c r="IV104" s="132"/>
      <c r="IW104" s="132"/>
      <c r="IX104" s="132"/>
      <c r="IY104" s="132"/>
      <c r="IZ104" s="132"/>
      <c r="JA104" s="132"/>
      <c r="JB104" s="132"/>
      <c r="JC104" s="132"/>
      <c r="JD104" s="132"/>
      <c r="JE104" s="132"/>
      <c r="JF104" s="132"/>
      <c r="JG104" s="132"/>
      <c r="JH104" s="132"/>
      <c r="JI104" s="132"/>
      <c r="JJ104" s="132"/>
      <c r="JK104" s="132"/>
      <c r="JL104" s="132"/>
      <c r="JM104" s="132"/>
      <c r="JN104" s="132"/>
      <c r="JO104" s="132"/>
      <c r="JP104" s="132"/>
      <c r="JQ104" s="132"/>
      <c r="JR104" s="132"/>
      <c r="JS104" s="132"/>
      <c r="JT104" s="132"/>
      <c r="JU104" s="132"/>
      <c r="JV104" s="132"/>
      <c r="JW104" s="132"/>
      <c r="JX104" s="132"/>
      <c r="JY104" s="132"/>
      <c r="JZ104" s="132"/>
      <c r="KA104" s="132"/>
      <c r="KB104" s="132"/>
      <c r="KC104" s="132"/>
      <c r="KD104" s="132"/>
      <c r="KE104" s="132"/>
      <c r="KF104" s="132"/>
      <c r="KG104" s="132"/>
      <c r="KH104" s="132"/>
      <c r="KI104" s="132"/>
      <c r="KJ104" s="132"/>
      <c r="KK104" s="132"/>
      <c r="KL104" s="132"/>
      <c r="KM104" s="132"/>
      <c r="KN104" s="132"/>
      <c r="KO104" s="132"/>
      <c r="KP104" s="132"/>
      <c r="KQ104" s="132"/>
      <c r="KR104" s="132"/>
      <c r="KS104" s="132"/>
      <c r="KT104" s="132"/>
      <c r="KU104" s="132"/>
      <c r="KV104" s="132"/>
      <c r="KW104" s="132"/>
      <c r="KX104" s="132"/>
      <c r="KY104" s="132"/>
      <c r="KZ104" s="132"/>
      <c r="LA104" s="132"/>
      <c r="LB104" s="132"/>
      <c r="LC104" s="132"/>
      <c r="LD104" s="132"/>
      <c r="LE104" s="132"/>
      <c r="LF104" s="132"/>
      <c r="LG104" s="132"/>
      <c r="LH104" s="132"/>
      <c r="LI104" s="132"/>
      <c r="LJ104" s="132"/>
      <c r="LK104" s="132"/>
      <c r="LL104" s="132"/>
      <c r="LM104" s="132"/>
      <c r="LN104" s="132"/>
      <c r="LO104" s="132"/>
      <c r="LP104" s="132"/>
      <c r="LQ104" s="132"/>
      <c r="LR104" s="132"/>
      <c r="LS104" s="132"/>
      <c r="LT104" s="132"/>
      <c r="LU104" s="132"/>
      <c r="LV104" s="132"/>
      <c r="LW104" s="132"/>
      <c r="LX104" s="132"/>
      <c r="LY104" s="132"/>
      <c r="LZ104" s="132"/>
      <c r="MA104" s="132"/>
      <c r="MB104" s="132"/>
      <c r="MC104" s="132"/>
      <c r="MD104" s="132"/>
      <c r="ME104" s="132"/>
      <c r="MF104" s="132"/>
      <c r="MG104" s="132"/>
      <c r="MH104" s="132"/>
      <c r="MI104" s="132"/>
      <c r="MJ104" s="132"/>
      <c r="MK104" s="132"/>
      <c r="ML104" s="132"/>
      <c r="MM104" s="132"/>
      <c r="MN104" s="132"/>
      <c r="MO104" s="132"/>
      <c r="MP104" s="132"/>
      <c r="MQ104" s="132"/>
      <c r="MR104" s="132"/>
      <c r="MS104" s="132"/>
      <c r="MT104" s="132"/>
      <c r="MU104" s="132"/>
      <c r="MV104" s="132"/>
      <c r="MW104" s="132"/>
      <c r="MX104" s="132"/>
      <c r="MY104" s="132"/>
      <c r="MZ104" s="132"/>
      <c r="NA104" s="132"/>
      <c r="NB104" s="132"/>
      <c r="NC104" s="132"/>
      <c r="ND104" s="132"/>
      <c r="NE104" s="132"/>
      <c r="NF104" s="132"/>
      <c r="NG104" s="132"/>
      <c r="NH104" s="132"/>
      <c r="NI104" s="132"/>
      <c r="NJ104" s="132"/>
      <c r="NK104" s="132"/>
      <c r="NL104" s="132"/>
      <c r="NM104" s="132"/>
      <c r="NN104" s="132"/>
      <c r="NO104" s="132"/>
      <c r="NP104" s="132"/>
      <c r="NQ104" s="132"/>
      <c r="NR104" s="132"/>
      <c r="NS104" s="132"/>
      <c r="NT104" s="132"/>
      <c r="NU104" s="132"/>
      <c r="NV104" s="132"/>
      <c r="NW104" s="132"/>
      <c r="NX104" s="132"/>
      <c r="NY104" s="132"/>
      <c r="NZ104" s="132"/>
      <c r="OA104" s="132"/>
      <c r="OB104" s="132"/>
      <c r="OC104" s="132"/>
      <c r="OD104" s="132"/>
      <c r="OE104" s="132"/>
      <c r="OF104" s="132"/>
      <c r="OG104" s="132"/>
      <c r="OH104" s="132"/>
      <c r="OI104" s="132"/>
      <c r="OJ104" s="132"/>
      <c r="OK104" s="132"/>
      <c r="OL104" s="132"/>
      <c r="OM104" s="132"/>
      <c r="ON104" s="132"/>
      <c r="OO104" s="132"/>
      <c r="OP104" s="132"/>
      <c r="OQ104" s="132"/>
      <c r="OR104" s="132"/>
      <c r="OS104" s="132"/>
      <c r="OT104" s="132"/>
      <c r="OU104" s="132"/>
      <c r="OV104" s="132"/>
      <c r="OW104" s="132"/>
      <c r="OX104" s="132"/>
      <c r="OY104" s="132"/>
      <c r="OZ104" s="132"/>
      <c r="PA104" s="132"/>
      <c r="PB104" s="132"/>
      <c r="PC104" s="132"/>
      <c r="PD104" s="132"/>
      <c r="PE104" s="132"/>
      <c r="PF104" s="132"/>
      <c r="PG104" s="132"/>
      <c r="PH104" s="132"/>
      <c r="PI104" s="132"/>
      <c r="PJ104" s="132"/>
      <c r="PK104" s="132"/>
      <c r="PL104" s="132"/>
      <c r="PM104" s="132"/>
      <c r="PN104" s="132"/>
      <c r="PO104" s="132"/>
      <c r="PP104" s="132"/>
      <c r="PQ104" s="132"/>
      <c r="PR104" s="132"/>
      <c r="PS104" s="132"/>
      <c r="PT104" s="132"/>
      <c r="PU104" s="132"/>
      <c r="PV104" s="132"/>
      <c r="PW104" s="132"/>
      <c r="PX104" s="132"/>
      <c r="PY104" s="132"/>
      <c r="PZ104" s="132"/>
      <c r="QA104" s="132"/>
      <c r="QB104" s="132"/>
      <c r="QC104" s="132"/>
      <c r="QD104" s="132"/>
      <c r="QE104" s="132"/>
      <c r="QF104" s="132"/>
      <c r="QG104" s="132"/>
      <c r="QH104" s="132"/>
      <c r="QI104" s="132"/>
      <c r="QJ104" s="132"/>
      <c r="QK104" s="132"/>
      <c r="QL104" s="132"/>
      <c r="QM104" s="132"/>
      <c r="QN104" s="132"/>
      <c r="QO104" s="132"/>
      <c r="QP104" s="132"/>
      <c r="QQ104" s="132"/>
      <c r="QR104" s="132"/>
      <c r="QS104" s="132"/>
      <c r="QT104" s="132"/>
      <c r="QU104" s="132"/>
      <c r="QV104" s="132"/>
      <c r="QW104" s="132"/>
      <c r="QX104" s="132"/>
      <c r="QY104" s="132"/>
      <c r="QZ104" s="132"/>
      <c r="RA104" s="132"/>
      <c r="RB104" s="132"/>
      <c r="RC104" s="132"/>
      <c r="RD104" s="132"/>
      <c r="RE104" s="132"/>
      <c r="RF104" s="132"/>
      <c r="RG104" s="132"/>
      <c r="RH104" s="132"/>
      <c r="RI104" s="132"/>
      <c r="RJ104" s="132"/>
      <c r="RK104" s="132"/>
      <c r="RL104" s="132"/>
      <c r="RM104" s="132"/>
      <c r="RN104" s="132"/>
      <c r="RO104" s="132"/>
      <c r="RP104" s="132"/>
      <c r="RQ104" s="132"/>
      <c r="RR104" s="132"/>
      <c r="RS104" s="132"/>
      <c r="RT104" s="132"/>
      <c r="RU104" s="132"/>
      <c r="RV104" s="132"/>
      <c r="RW104" s="132"/>
      <c r="RX104" s="132"/>
      <c r="RY104" s="132"/>
      <c r="RZ104" s="132"/>
      <c r="SA104" s="132"/>
      <c r="SB104" s="132"/>
      <c r="SC104" s="132"/>
      <c r="SD104" s="132"/>
      <c r="SE104" s="132"/>
      <c r="SF104" s="132"/>
      <c r="SG104" s="132"/>
      <c r="SH104" s="132"/>
      <c r="SI104" s="132"/>
      <c r="SJ104" s="132"/>
      <c r="SK104" s="132"/>
      <c r="SL104" s="132"/>
      <c r="SM104" s="132"/>
      <c r="SN104" s="132"/>
      <c r="SO104" s="132"/>
      <c r="SP104" s="132"/>
      <c r="SQ104" s="132"/>
      <c r="SR104" s="132"/>
      <c r="SS104" s="132"/>
      <c r="ST104" s="132"/>
      <c r="SU104" s="132"/>
      <c r="SV104" s="132"/>
      <c r="SW104" s="132"/>
      <c r="SX104" s="132"/>
      <c r="SY104" s="132"/>
      <c r="SZ104" s="132"/>
      <c r="TA104" s="132"/>
      <c r="TB104" s="132"/>
      <c r="TC104" s="132"/>
      <c r="TD104" s="132"/>
      <c r="TE104" s="132"/>
      <c r="TF104" s="132"/>
      <c r="TG104" s="132"/>
      <c r="TH104" s="132"/>
      <c r="TI104" s="132"/>
      <c r="TJ104" s="132"/>
      <c r="TK104" s="132"/>
      <c r="TL104" s="132"/>
      <c r="TM104" s="132"/>
      <c r="TN104" s="132"/>
      <c r="TO104" s="132"/>
      <c r="TP104" s="132"/>
      <c r="TQ104" s="132"/>
      <c r="TR104" s="132"/>
      <c r="TS104" s="132"/>
      <c r="TT104" s="132"/>
      <c r="TU104" s="132"/>
      <c r="TV104" s="132"/>
      <c r="TW104" s="132"/>
      <c r="TX104" s="132"/>
      <c r="TY104" s="132"/>
      <c r="TZ104" s="132"/>
      <c r="UA104" s="132"/>
      <c r="UB104" s="132"/>
      <c r="UC104" s="132"/>
      <c r="UD104" s="132"/>
      <c r="UE104" s="132"/>
      <c r="UF104" s="132"/>
      <c r="UG104" s="132"/>
      <c r="UH104" s="132"/>
      <c r="UI104" s="132"/>
      <c r="UJ104" s="132"/>
      <c r="UK104" s="132"/>
      <c r="UL104" s="132"/>
      <c r="UM104" s="132"/>
      <c r="UN104" s="132"/>
      <c r="UO104" s="132"/>
      <c r="UP104" s="132"/>
      <c r="UQ104" s="132"/>
      <c r="UR104" s="132"/>
      <c r="US104" s="132"/>
      <c r="UT104" s="132"/>
      <c r="UU104" s="132"/>
      <c r="UV104" s="132"/>
      <c r="UW104" s="132"/>
      <c r="UX104" s="132"/>
      <c r="UY104" s="132"/>
      <c r="UZ104" s="132"/>
      <c r="VA104" s="132"/>
      <c r="VB104" s="132"/>
      <c r="VC104" s="132"/>
      <c r="VD104" s="132"/>
      <c r="VE104" s="132"/>
      <c r="VF104" s="132"/>
      <c r="VG104" s="132"/>
      <c r="VH104" s="132"/>
      <c r="VI104" s="132"/>
      <c r="VJ104" s="132"/>
      <c r="VK104" s="132"/>
      <c r="VL104" s="132"/>
      <c r="VM104" s="132"/>
      <c r="VN104" s="132"/>
      <c r="VO104" s="132"/>
      <c r="VP104" s="132"/>
      <c r="VQ104" s="132"/>
      <c r="VR104" s="132"/>
      <c r="VS104" s="132"/>
      <c r="VT104" s="132"/>
      <c r="VU104" s="132"/>
      <c r="VV104" s="132"/>
      <c r="VW104" s="132"/>
      <c r="VX104" s="132"/>
      <c r="VY104" s="132"/>
      <c r="VZ104" s="132"/>
      <c r="WA104" s="132"/>
      <c r="WB104" s="132"/>
      <c r="WC104" s="132"/>
      <c r="WD104" s="132"/>
      <c r="WE104" s="132"/>
      <c r="WF104" s="132"/>
      <c r="WG104" s="132"/>
      <c r="WH104" s="132"/>
      <c r="WI104" s="132"/>
      <c r="WJ104" s="132"/>
      <c r="WK104" s="132"/>
      <c r="WL104" s="132"/>
      <c r="WM104" s="132"/>
      <c r="WN104" s="132"/>
      <c r="WO104" s="132"/>
      <c r="WP104" s="132"/>
      <c r="WQ104" s="132"/>
      <c r="WR104" s="132"/>
      <c r="WS104" s="132"/>
      <c r="WT104" s="132"/>
      <c r="WU104" s="132"/>
      <c r="WV104" s="132"/>
      <c r="WW104" s="132"/>
      <c r="WX104" s="132"/>
      <c r="WY104" s="132"/>
      <c r="WZ104" s="132"/>
      <c r="XA104" s="132"/>
      <c r="XB104" s="132"/>
      <c r="XC104" s="132"/>
      <c r="XD104" s="132"/>
      <c r="XE104" s="132"/>
      <c r="XF104" s="132"/>
      <c r="XG104" s="132"/>
      <c r="XH104" s="132"/>
      <c r="XI104" s="132"/>
      <c r="XJ104" s="132"/>
      <c r="XK104" s="132"/>
      <c r="XL104" s="132"/>
      <c r="XM104" s="132"/>
      <c r="XN104" s="132"/>
      <c r="XO104" s="132"/>
      <c r="XP104" s="132"/>
      <c r="XQ104" s="132"/>
      <c r="XR104" s="132"/>
      <c r="XS104" s="132"/>
      <c r="XT104" s="132"/>
      <c r="XU104" s="132"/>
      <c r="XV104" s="132"/>
      <c r="XW104" s="132"/>
      <c r="XX104" s="132"/>
      <c r="XY104" s="132"/>
      <c r="XZ104" s="132"/>
      <c r="YA104" s="132"/>
      <c r="YB104" s="132"/>
      <c r="YC104" s="132"/>
      <c r="YD104" s="132"/>
      <c r="YE104" s="132"/>
      <c r="YF104" s="132"/>
      <c r="YG104" s="132"/>
      <c r="YH104" s="132"/>
      <c r="YI104" s="132"/>
      <c r="YJ104" s="132"/>
      <c r="YK104" s="132"/>
      <c r="YL104" s="132"/>
      <c r="YM104" s="132"/>
      <c r="YN104" s="132"/>
      <c r="YO104" s="132"/>
      <c r="YP104" s="132"/>
      <c r="YQ104" s="132"/>
      <c r="YR104" s="132"/>
      <c r="YS104" s="132"/>
      <c r="YT104" s="132"/>
      <c r="YU104" s="132"/>
      <c r="YV104" s="132"/>
      <c r="YW104" s="132"/>
      <c r="YX104" s="132"/>
      <c r="YY104" s="132"/>
      <c r="YZ104" s="132"/>
      <c r="ZA104" s="132"/>
      <c r="ZB104" s="132"/>
      <c r="ZC104" s="132"/>
      <c r="ZD104" s="132"/>
      <c r="ZE104" s="132"/>
      <c r="ZF104" s="132"/>
      <c r="ZG104" s="132"/>
      <c r="ZH104" s="132"/>
      <c r="ZI104" s="132"/>
      <c r="ZJ104" s="132"/>
      <c r="ZK104" s="132"/>
      <c r="ZL104" s="132"/>
      <c r="ZM104" s="132"/>
      <c r="ZN104" s="132"/>
      <c r="ZO104" s="132"/>
      <c r="ZP104" s="132"/>
      <c r="ZQ104" s="132"/>
      <c r="ZR104" s="132"/>
      <c r="ZS104" s="132"/>
      <c r="ZT104" s="132"/>
      <c r="ZU104" s="132"/>
      <c r="ZV104" s="132"/>
      <c r="ZW104" s="132"/>
      <c r="ZX104" s="132"/>
      <c r="ZY104" s="132"/>
      <c r="ZZ104" s="132"/>
      <c r="AAA104" s="132"/>
      <c r="AAB104" s="132"/>
      <c r="AAC104" s="132"/>
      <c r="AAD104" s="132"/>
      <c r="AAE104" s="132"/>
      <c r="AAF104" s="132"/>
      <c r="AAG104" s="132"/>
      <c r="AAH104" s="132"/>
      <c r="AAI104" s="132"/>
      <c r="AAJ104" s="132"/>
      <c r="AAK104" s="132"/>
      <c r="AAL104" s="132"/>
      <c r="AAM104" s="132"/>
      <c r="AAN104" s="132"/>
      <c r="AAO104" s="132"/>
      <c r="AAP104" s="132"/>
      <c r="AAQ104" s="132"/>
      <c r="AAR104" s="132"/>
      <c r="AAS104" s="132"/>
      <c r="AAT104" s="132"/>
      <c r="AAU104" s="132"/>
      <c r="AAV104" s="132"/>
      <c r="AAW104" s="132"/>
      <c r="AAX104" s="132"/>
      <c r="AAY104" s="132"/>
      <c r="AAZ104" s="132"/>
      <c r="ABA104" s="132"/>
      <c r="ABB104" s="132"/>
      <c r="ABC104" s="132"/>
      <c r="ABD104" s="132"/>
      <c r="ABE104" s="132"/>
      <c r="ABF104" s="132"/>
      <c r="ABG104" s="132"/>
      <c r="ABH104" s="132"/>
      <c r="ABI104" s="132"/>
      <c r="ABJ104" s="132"/>
      <c r="ABK104" s="132"/>
      <c r="ABL104" s="132"/>
      <c r="ABM104" s="132"/>
      <c r="ABN104" s="132"/>
      <c r="ABO104" s="132"/>
      <c r="ABP104" s="132"/>
      <c r="ABQ104" s="132"/>
      <c r="ABR104" s="132"/>
      <c r="ABS104" s="132"/>
      <c r="ABT104" s="132"/>
      <c r="ABU104" s="132"/>
      <c r="ABV104" s="132"/>
      <c r="ABW104" s="132"/>
      <c r="ABX104" s="132"/>
      <c r="ABY104" s="132"/>
      <c r="ABZ104" s="132"/>
      <c r="ACA104" s="132"/>
      <c r="ACB104" s="132"/>
      <c r="ACC104" s="132"/>
      <c r="ACD104" s="132"/>
      <c r="ACE104" s="132"/>
      <c r="ACF104" s="132"/>
      <c r="ACG104" s="132"/>
      <c r="ACH104" s="132"/>
      <c r="ACI104" s="132"/>
      <c r="ACJ104" s="132"/>
      <c r="ACK104" s="132"/>
      <c r="ACL104" s="132"/>
      <c r="ACM104" s="132"/>
      <c r="ACN104" s="132"/>
      <c r="ACO104" s="132"/>
      <c r="ACP104" s="132"/>
      <c r="ACQ104" s="132"/>
      <c r="ACR104" s="132"/>
      <c r="ACS104" s="132"/>
      <c r="ACT104" s="132"/>
      <c r="ACU104" s="132"/>
      <c r="ACV104" s="132"/>
      <c r="ACW104" s="132"/>
      <c r="ACX104" s="132"/>
      <c r="ACY104" s="132"/>
      <c r="ACZ104" s="132"/>
      <c r="ADA104" s="132"/>
      <c r="ADB104" s="132"/>
      <c r="ADC104" s="132"/>
      <c r="ADD104" s="132"/>
      <c r="ADE104" s="132"/>
      <c r="ADF104" s="132"/>
      <c r="ADG104" s="132"/>
      <c r="ADH104" s="132"/>
      <c r="ADI104" s="132"/>
      <c r="ADJ104" s="132"/>
      <c r="ADK104" s="132"/>
      <c r="ADL104" s="132"/>
      <c r="ADM104" s="132"/>
      <c r="ADN104" s="132"/>
      <c r="ADO104" s="132"/>
      <c r="ADP104" s="132"/>
      <c r="ADQ104" s="132"/>
      <c r="ADR104" s="132"/>
      <c r="ADS104" s="132"/>
      <c r="ADT104" s="132"/>
      <c r="ADU104" s="132"/>
      <c r="ADV104" s="132"/>
      <c r="ADW104" s="132"/>
      <c r="ADX104" s="132"/>
      <c r="ADY104" s="132"/>
      <c r="ADZ104" s="132"/>
      <c r="AEA104" s="132"/>
      <c r="AEB104" s="132"/>
      <c r="AEC104" s="132"/>
      <c r="AED104" s="132"/>
      <c r="AEE104" s="132"/>
      <c r="AEF104" s="132"/>
      <c r="AEG104" s="132"/>
      <c r="AEH104" s="132"/>
      <c r="AEI104" s="132"/>
      <c r="AEJ104" s="132"/>
      <c r="AEK104" s="132"/>
      <c r="AEL104" s="132"/>
      <c r="AEM104" s="132"/>
      <c r="AEN104" s="132"/>
      <c r="AEO104" s="132"/>
      <c r="AEP104" s="132"/>
      <c r="AEQ104" s="132"/>
      <c r="AER104" s="132"/>
      <c r="AES104" s="132"/>
      <c r="AET104" s="132"/>
      <c r="AEU104" s="132"/>
      <c r="AEV104" s="132"/>
      <c r="AEW104" s="132"/>
      <c r="AEX104" s="132"/>
      <c r="AEY104" s="132"/>
      <c r="AEZ104" s="132"/>
      <c r="AFA104" s="132"/>
      <c r="AFB104" s="132"/>
      <c r="AFC104" s="132"/>
      <c r="AFD104" s="132"/>
      <c r="AFE104" s="132"/>
      <c r="AFF104" s="132"/>
      <c r="AFG104" s="132"/>
      <c r="AFH104" s="132"/>
      <c r="AFI104" s="132"/>
      <c r="AFJ104" s="132"/>
      <c r="AFK104" s="132"/>
      <c r="AFL104" s="132"/>
      <c r="AFM104" s="132"/>
      <c r="AFN104" s="132"/>
      <c r="AFO104" s="132"/>
      <c r="AFP104" s="132"/>
      <c r="AFQ104" s="132"/>
      <c r="AFR104" s="132"/>
      <c r="AFS104" s="132"/>
      <c r="AFT104" s="132"/>
      <c r="AFU104" s="132"/>
      <c r="AFV104" s="132"/>
      <c r="AFW104" s="132"/>
      <c r="AFX104" s="132"/>
      <c r="AFY104" s="132"/>
      <c r="AFZ104" s="132"/>
      <c r="AGA104" s="132"/>
      <c r="AGB104" s="132"/>
      <c r="AGC104" s="132"/>
      <c r="AGD104" s="132"/>
      <c r="AGE104" s="132"/>
      <c r="AGF104" s="132"/>
      <c r="AGG104" s="132"/>
      <c r="AGH104" s="132"/>
      <c r="AGI104" s="132"/>
      <c r="AGJ104" s="132"/>
      <c r="AGK104" s="132"/>
      <c r="AGL104" s="132"/>
      <c r="AGM104" s="132"/>
      <c r="AGN104" s="132"/>
      <c r="AGO104" s="132"/>
      <c r="AGP104" s="132"/>
      <c r="AGQ104" s="132"/>
      <c r="AGR104" s="132"/>
      <c r="AGS104" s="132"/>
      <c r="AGT104" s="132"/>
      <c r="AGU104" s="132"/>
      <c r="AGV104" s="132"/>
      <c r="AGW104" s="132"/>
      <c r="AGX104" s="132"/>
      <c r="AGY104" s="132"/>
      <c r="AGZ104" s="132"/>
      <c r="AHA104" s="132"/>
      <c r="AHB104" s="132"/>
      <c r="AHC104" s="132"/>
      <c r="AHD104" s="132"/>
      <c r="AHE104" s="132"/>
      <c r="AHF104" s="132"/>
      <c r="AHG104" s="132"/>
      <c r="AHH104" s="132"/>
      <c r="AHI104" s="132"/>
      <c r="AHJ104" s="132"/>
      <c r="AHK104" s="132"/>
      <c r="AHL104" s="132"/>
      <c r="AHM104" s="132"/>
      <c r="AHN104" s="132"/>
      <c r="AHO104" s="132"/>
      <c r="AHP104" s="132"/>
      <c r="AHQ104" s="132"/>
      <c r="AHR104" s="132"/>
      <c r="AHS104" s="132"/>
      <c r="AHT104" s="132"/>
      <c r="AHU104" s="132"/>
      <c r="AHV104" s="132"/>
      <c r="AHW104" s="132"/>
      <c r="AHX104" s="132"/>
      <c r="AHY104" s="132"/>
      <c r="AHZ104" s="132"/>
      <c r="AIA104" s="132"/>
      <c r="AIB104" s="132"/>
      <c r="AIC104" s="132"/>
      <c r="AID104" s="132"/>
      <c r="AIE104" s="132"/>
      <c r="AIF104" s="132"/>
      <c r="AIG104" s="132"/>
      <c r="AIH104" s="132"/>
      <c r="AII104" s="132"/>
      <c r="AIJ104" s="132"/>
      <c r="AIK104" s="132"/>
      <c r="AIL104" s="132"/>
      <c r="AIM104" s="132"/>
      <c r="AIN104" s="132"/>
      <c r="AIO104" s="132"/>
      <c r="AIP104" s="132"/>
      <c r="AIQ104" s="132"/>
      <c r="AIR104" s="132"/>
      <c r="AIS104" s="132"/>
      <c r="AIT104" s="132"/>
      <c r="AIU104" s="132"/>
      <c r="AIV104" s="132"/>
      <c r="AIW104" s="132"/>
      <c r="AIX104" s="132"/>
      <c r="AIY104" s="132"/>
      <c r="AIZ104" s="132"/>
      <c r="AJA104" s="132"/>
      <c r="AJB104" s="132"/>
      <c r="AJC104" s="132"/>
      <c r="AJD104" s="132"/>
      <c r="AJE104" s="132"/>
      <c r="AJF104" s="132"/>
      <c r="AJG104" s="132"/>
      <c r="AJH104" s="132"/>
      <c r="AJI104" s="132"/>
      <c r="AJJ104" s="132"/>
      <c r="AJK104" s="132"/>
      <c r="AJL104" s="132"/>
      <c r="AJM104" s="132"/>
      <c r="AJN104" s="132"/>
      <c r="AJO104" s="132"/>
      <c r="AJP104" s="132"/>
      <c r="AJQ104" s="132"/>
      <c r="AJR104" s="132"/>
      <c r="AJS104" s="132"/>
      <c r="AJT104" s="132"/>
      <c r="AJU104" s="132"/>
      <c r="AJV104" s="132"/>
      <c r="AJW104" s="132"/>
      <c r="AJX104" s="132"/>
      <c r="AJY104" s="132"/>
      <c r="AJZ104" s="132"/>
      <c r="AKA104" s="132"/>
      <c r="AKB104" s="132"/>
      <c r="AKC104" s="132"/>
      <c r="AKD104" s="132"/>
      <c r="AKE104" s="132"/>
      <c r="AKF104" s="132"/>
      <c r="AKG104" s="132"/>
      <c r="AKH104" s="132"/>
      <c r="AKI104" s="132"/>
      <c r="AKJ104" s="132"/>
      <c r="AKK104" s="132"/>
      <c r="AKL104" s="132"/>
      <c r="AKM104" s="132"/>
      <c r="AKN104" s="132"/>
      <c r="AKO104" s="132"/>
      <c r="AKP104" s="132"/>
      <c r="AKQ104" s="132"/>
      <c r="AKR104" s="132"/>
      <c r="AKS104" s="132"/>
      <c r="AKT104" s="132"/>
      <c r="AKU104" s="132"/>
      <c r="AKV104" s="132"/>
      <c r="AKW104" s="132"/>
      <c r="AKX104" s="132"/>
      <c r="AKY104" s="132"/>
      <c r="AKZ104" s="132"/>
      <c r="ALA104" s="132"/>
      <c r="ALB104" s="132"/>
      <c r="ALC104" s="132"/>
      <c r="ALD104" s="132"/>
      <c r="ALE104" s="132"/>
      <c r="ALF104" s="132"/>
      <c r="ALG104" s="132"/>
      <c r="ALH104" s="132"/>
      <c r="ALI104" s="132"/>
      <c r="ALJ104" s="132"/>
      <c r="ALK104" s="132"/>
      <c r="ALL104" s="132"/>
      <c r="ALM104" s="132"/>
      <c r="ALN104" s="132"/>
      <c r="ALO104" s="132"/>
      <c r="ALP104" s="132"/>
      <c r="ALQ104" s="132"/>
      <c r="ALR104" s="132"/>
      <c r="ALS104" s="132"/>
      <c r="ALT104" s="132"/>
      <c r="ALU104" s="132"/>
      <c r="ALV104" s="132"/>
      <c r="ALW104" s="132"/>
      <c r="ALX104" s="132"/>
      <c r="ALY104" s="132"/>
      <c r="ALZ104" s="132"/>
      <c r="AMA104" s="132"/>
      <c r="AMB104" s="132"/>
      <c r="AMC104" s="132"/>
      <c r="AMD104" s="132"/>
      <c r="AME104" s="132"/>
      <c r="AMF104" s="132"/>
      <c r="AMG104" s="132"/>
      <c r="AMH104" s="132"/>
      <c r="AMI104" s="132"/>
      <c r="AMJ104" s="132"/>
      <c r="AMK104" s="132"/>
      <c r="AML104" s="132"/>
      <c r="AMM104" s="132"/>
      <c r="AMN104" s="132"/>
      <c r="AMO104" s="132"/>
      <c r="AMP104" s="132"/>
      <c r="AMQ104" s="132"/>
      <c r="AMR104" s="132"/>
      <c r="AMS104" s="132"/>
      <c r="AMT104" s="132"/>
      <c r="AMU104" s="132"/>
      <c r="AMV104" s="132"/>
      <c r="AMW104" s="132"/>
      <c r="AMX104" s="132"/>
      <c r="AMY104" s="132"/>
      <c r="AMZ104" s="132"/>
      <c r="ANA104" s="132"/>
      <c r="ANB104" s="132"/>
      <c r="ANC104" s="132"/>
      <c r="AND104" s="132"/>
      <c r="ANE104" s="132"/>
      <c r="ANF104" s="132"/>
      <c r="ANG104" s="132"/>
      <c r="ANH104" s="132"/>
      <c r="ANI104" s="132"/>
      <c r="ANJ104" s="132"/>
      <c r="ANK104" s="132"/>
      <c r="ANL104" s="132"/>
      <c r="ANM104" s="132"/>
      <c r="ANN104" s="132"/>
      <c r="ANO104" s="132"/>
      <c r="ANP104" s="132"/>
      <c r="ANQ104" s="132"/>
      <c r="ANR104" s="132"/>
      <c r="ANS104" s="132"/>
      <c r="ANT104" s="132"/>
      <c r="ANU104" s="132"/>
      <c r="ANV104" s="132"/>
      <c r="ANW104" s="132"/>
      <c r="ANX104" s="132"/>
      <c r="ANY104" s="132"/>
      <c r="ANZ104" s="132"/>
      <c r="AOA104" s="132"/>
      <c r="AOB104" s="132"/>
      <c r="AOC104" s="132"/>
      <c r="AOD104" s="132"/>
      <c r="AOE104" s="132"/>
      <c r="AOF104" s="132"/>
      <c r="AOG104" s="132"/>
      <c r="AOH104" s="132"/>
      <c r="AOI104" s="132"/>
      <c r="AOJ104" s="132"/>
      <c r="AOK104" s="132"/>
      <c r="AOL104" s="132"/>
      <c r="AOM104" s="132"/>
      <c r="AON104" s="132"/>
      <c r="AOO104" s="132"/>
      <c r="AOP104" s="132"/>
      <c r="AOQ104" s="132"/>
      <c r="AOR104" s="132"/>
      <c r="AOS104" s="132"/>
      <c r="AOT104" s="132"/>
      <c r="AOU104" s="132"/>
      <c r="AOV104" s="132"/>
      <c r="AOW104" s="132"/>
      <c r="AOX104" s="132"/>
      <c r="AOY104" s="132"/>
      <c r="AOZ104" s="132"/>
      <c r="APA104" s="132"/>
      <c r="APB104" s="132"/>
      <c r="APC104" s="132"/>
      <c r="APD104" s="132"/>
      <c r="APE104" s="132"/>
      <c r="APF104" s="132"/>
      <c r="APG104" s="132"/>
      <c r="APH104" s="132"/>
      <c r="API104" s="132"/>
      <c r="APJ104" s="132"/>
      <c r="APK104" s="132"/>
      <c r="APL104" s="132"/>
      <c r="APM104" s="132"/>
      <c r="APN104" s="132"/>
      <c r="APO104" s="132"/>
      <c r="APP104" s="132"/>
      <c r="APQ104" s="132"/>
      <c r="APR104" s="132"/>
      <c r="APS104" s="132"/>
      <c r="APT104" s="132"/>
      <c r="APU104" s="132"/>
      <c r="APV104" s="132"/>
      <c r="APW104" s="132"/>
      <c r="APX104" s="132"/>
      <c r="APY104" s="132"/>
      <c r="APZ104" s="132"/>
      <c r="AQA104" s="132"/>
      <c r="AQB104" s="132"/>
      <c r="AQC104" s="132"/>
      <c r="AQD104" s="132"/>
      <c r="AQE104" s="132"/>
      <c r="AQF104" s="132"/>
      <c r="AQG104" s="132"/>
      <c r="AQH104" s="132"/>
      <c r="AQI104" s="132"/>
      <c r="AQJ104" s="132"/>
      <c r="AQK104" s="132"/>
      <c r="AQL104" s="132"/>
      <c r="AQM104" s="132"/>
      <c r="AQN104" s="132"/>
      <c r="AQO104" s="132"/>
      <c r="AQP104" s="132"/>
      <c r="AQQ104" s="132"/>
      <c r="AQR104" s="132"/>
      <c r="AQS104" s="132"/>
      <c r="AQT104" s="132"/>
      <c r="AQU104" s="132"/>
      <c r="AQV104" s="132"/>
      <c r="AQW104" s="132"/>
      <c r="AQX104" s="132"/>
      <c r="AQY104" s="132"/>
      <c r="AQZ104" s="132"/>
      <c r="ARA104" s="132"/>
      <c r="ARB104" s="132"/>
      <c r="ARC104" s="132"/>
      <c r="ARD104" s="132"/>
      <c r="ARE104" s="132"/>
      <c r="ARF104" s="132"/>
      <c r="ARG104" s="132"/>
      <c r="ARH104" s="132"/>
      <c r="ARI104" s="132"/>
      <c r="ARJ104" s="132"/>
      <c r="ARK104" s="132"/>
      <c r="ARL104" s="132"/>
      <c r="ARM104" s="132"/>
      <c r="ARN104" s="132"/>
      <c r="ARO104" s="132"/>
      <c r="ARP104" s="132"/>
      <c r="ARQ104" s="132"/>
      <c r="ARR104" s="132"/>
      <c r="ARS104" s="132"/>
      <c r="ART104" s="132"/>
      <c r="ARU104" s="132"/>
      <c r="ARV104" s="132"/>
      <c r="ARW104" s="132"/>
      <c r="ARX104" s="132"/>
      <c r="ARY104" s="132"/>
      <c r="ARZ104" s="132"/>
      <c r="ASA104" s="132"/>
      <c r="ASB104" s="132"/>
      <c r="ASC104" s="132"/>
      <c r="ASD104" s="132"/>
      <c r="ASE104" s="132"/>
      <c r="ASF104" s="132"/>
      <c r="ASG104" s="132"/>
      <c r="ASH104" s="132"/>
      <c r="ASI104" s="132"/>
      <c r="ASJ104" s="132"/>
      <c r="ASK104" s="132"/>
      <c r="ASL104" s="132"/>
      <c r="ASM104" s="132"/>
      <c r="ASN104" s="132"/>
      <c r="ASO104" s="132"/>
      <c r="ASP104" s="132"/>
      <c r="ASQ104" s="132"/>
      <c r="ASR104" s="132"/>
      <c r="ASS104" s="132"/>
      <c r="AST104" s="132"/>
      <c r="ASU104" s="132"/>
      <c r="ASV104" s="132"/>
      <c r="ASW104" s="132"/>
      <c r="ASX104" s="132"/>
      <c r="ASY104" s="132"/>
      <c r="ASZ104" s="132"/>
      <c r="ATA104" s="132"/>
      <c r="ATB104" s="132"/>
      <c r="ATC104" s="132"/>
      <c r="ATD104" s="132"/>
      <c r="ATE104" s="132"/>
      <c r="ATF104" s="132"/>
      <c r="ATG104" s="132"/>
      <c r="ATH104" s="132"/>
      <c r="ATI104" s="132"/>
      <c r="ATJ104" s="132"/>
      <c r="ATK104" s="132"/>
      <c r="ATL104" s="132"/>
      <c r="ATM104" s="132"/>
      <c r="ATN104" s="132"/>
      <c r="ATO104" s="132"/>
      <c r="ATP104" s="132"/>
      <c r="ATQ104" s="132"/>
      <c r="ATR104" s="132"/>
      <c r="ATS104" s="132"/>
      <c r="ATT104" s="132"/>
      <c r="ATU104" s="132"/>
      <c r="ATV104" s="132"/>
      <c r="ATW104" s="132"/>
      <c r="ATX104" s="132"/>
      <c r="ATY104" s="132"/>
      <c r="ATZ104" s="132"/>
      <c r="AUA104" s="132"/>
      <c r="AUB104" s="132"/>
      <c r="AUC104" s="132"/>
      <c r="AUD104" s="132"/>
      <c r="AUE104" s="132"/>
      <c r="AUF104" s="132"/>
      <c r="AUG104" s="132"/>
      <c r="AUH104" s="132"/>
      <c r="AUI104" s="132"/>
      <c r="AUJ104" s="132"/>
      <c r="AUK104" s="132"/>
      <c r="AUL104" s="132"/>
      <c r="AUM104" s="132"/>
      <c r="AUN104" s="132"/>
      <c r="AUO104" s="132"/>
      <c r="AUP104" s="132"/>
      <c r="AUQ104" s="132"/>
      <c r="AUR104" s="132"/>
      <c r="AUS104" s="132"/>
      <c r="AUT104" s="132"/>
      <c r="AUU104" s="132"/>
      <c r="AUV104" s="132"/>
      <c r="AUW104" s="132"/>
      <c r="AUX104" s="132"/>
      <c r="AUY104" s="132"/>
      <c r="AUZ104" s="132"/>
      <c r="AVA104" s="132"/>
      <c r="AVB104" s="132"/>
      <c r="AVC104" s="132"/>
      <c r="AVD104" s="132"/>
      <c r="AVE104" s="132"/>
      <c r="AVF104" s="132"/>
      <c r="AVG104" s="132"/>
      <c r="AVH104" s="132"/>
      <c r="AVI104" s="132"/>
      <c r="AVJ104" s="132"/>
      <c r="AVK104" s="132"/>
      <c r="AVL104" s="132"/>
      <c r="AVM104" s="132"/>
      <c r="AVN104" s="132"/>
      <c r="AVO104" s="132"/>
      <c r="AVP104" s="132"/>
      <c r="AVQ104" s="132"/>
      <c r="AVR104" s="132"/>
      <c r="AVS104" s="132"/>
      <c r="AVT104" s="132"/>
      <c r="AVU104" s="132"/>
      <c r="AVV104" s="132"/>
      <c r="AVW104" s="132"/>
      <c r="AVX104" s="132"/>
      <c r="AVY104" s="132"/>
      <c r="AVZ104" s="132"/>
      <c r="AWA104" s="132"/>
      <c r="AWB104" s="132"/>
      <c r="AWC104" s="132"/>
      <c r="AWD104" s="132"/>
      <c r="AWE104" s="132"/>
      <c r="AWF104" s="132"/>
      <c r="AWG104" s="132"/>
      <c r="AWH104" s="132"/>
      <c r="AWI104" s="132"/>
      <c r="AWJ104" s="132"/>
      <c r="AWK104" s="132"/>
      <c r="AWL104" s="132"/>
      <c r="AWM104" s="132"/>
      <c r="AWN104" s="132"/>
      <c r="AWO104" s="132"/>
      <c r="AWP104" s="132"/>
      <c r="AWQ104" s="132"/>
      <c r="AWR104" s="132"/>
      <c r="AWS104" s="132"/>
      <c r="AWT104" s="132"/>
      <c r="AWU104" s="132"/>
      <c r="AWV104" s="132"/>
      <c r="AWW104" s="132"/>
      <c r="AWX104" s="132"/>
      <c r="AWY104" s="132"/>
      <c r="AWZ104" s="132"/>
      <c r="AXA104" s="132"/>
      <c r="AXB104" s="132"/>
      <c r="AXC104" s="132"/>
      <c r="AXD104" s="132"/>
      <c r="AXE104" s="132"/>
      <c r="AXF104" s="132"/>
      <c r="AXG104" s="132"/>
      <c r="AXH104" s="132"/>
      <c r="AXI104" s="132"/>
      <c r="AXJ104" s="132"/>
      <c r="AXK104" s="132"/>
      <c r="AXL104" s="132"/>
      <c r="AXM104" s="132"/>
      <c r="AXN104" s="132"/>
      <c r="AXO104" s="132"/>
      <c r="AXP104" s="132"/>
      <c r="AXQ104" s="132"/>
      <c r="AXR104" s="132"/>
      <c r="AXS104" s="132"/>
      <c r="AXT104" s="132"/>
      <c r="AXU104" s="132"/>
      <c r="AXV104" s="132"/>
      <c r="AXW104" s="132"/>
      <c r="AXX104" s="132"/>
      <c r="AXY104" s="132"/>
      <c r="AXZ104" s="132"/>
      <c r="AYA104" s="132"/>
      <c r="AYB104" s="132"/>
      <c r="AYC104" s="132"/>
      <c r="AYD104" s="132"/>
      <c r="AYE104" s="132"/>
      <c r="AYF104" s="132"/>
      <c r="AYG104" s="132"/>
      <c r="AYH104" s="132"/>
      <c r="AYI104" s="132"/>
      <c r="AYJ104" s="132"/>
      <c r="AYK104" s="132"/>
      <c r="AYL104" s="132"/>
      <c r="AYM104" s="132"/>
      <c r="AYN104" s="132"/>
      <c r="AYO104" s="132"/>
      <c r="AYP104" s="132"/>
      <c r="AYQ104" s="132"/>
      <c r="AYR104" s="132"/>
      <c r="AYS104" s="132"/>
      <c r="AYT104" s="132"/>
      <c r="AYU104" s="132"/>
      <c r="AYV104" s="132"/>
      <c r="AYW104" s="132"/>
      <c r="AYX104" s="132"/>
      <c r="AYY104" s="132"/>
      <c r="AYZ104" s="132"/>
      <c r="AZA104" s="132"/>
      <c r="AZB104" s="132"/>
      <c r="AZC104" s="132"/>
      <c r="AZD104" s="132"/>
      <c r="AZE104" s="132"/>
      <c r="AZF104" s="132"/>
      <c r="AZG104" s="132"/>
      <c r="AZH104" s="132"/>
      <c r="AZI104" s="132"/>
      <c r="AZJ104" s="132"/>
      <c r="AZK104" s="132"/>
      <c r="AZL104" s="132"/>
      <c r="AZM104" s="132"/>
      <c r="AZN104" s="132"/>
      <c r="AZO104" s="132"/>
      <c r="AZP104" s="132"/>
      <c r="AZQ104" s="132"/>
      <c r="AZR104" s="132"/>
      <c r="AZS104" s="132"/>
      <c r="AZT104" s="132"/>
      <c r="AZU104" s="132"/>
      <c r="AZV104" s="132"/>
      <c r="AZW104" s="132"/>
      <c r="AZX104" s="132"/>
      <c r="AZY104" s="132"/>
      <c r="AZZ104" s="132"/>
      <c r="BAA104" s="132"/>
      <c r="BAB104" s="132"/>
      <c r="BAC104" s="132"/>
      <c r="BAD104" s="132"/>
      <c r="BAE104" s="132"/>
      <c r="BAF104" s="132"/>
      <c r="BAG104" s="132"/>
      <c r="BAH104" s="132"/>
      <c r="BAI104" s="132"/>
      <c r="BAJ104" s="132"/>
      <c r="BAK104" s="132"/>
      <c r="BAL104" s="132"/>
      <c r="BAM104" s="132"/>
      <c r="BAN104" s="132"/>
      <c r="BAO104" s="132"/>
      <c r="BAP104" s="132"/>
      <c r="BAQ104" s="132"/>
      <c r="BAR104" s="132"/>
      <c r="BAS104" s="132"/>
      <c r="BAT104" s="132"/>
      <c r="BAU104" s="132"/>
      <c r="BAV104" s="132"/>
      <c r="BAW104" s="132"/>
      <c r="BAX104" s="132"/>
      <c r="BAY104" s="132"/>
      <c r="BAZ104" s="132"/>
      <c r="BBA104" s="132"/>
      <c r="BBB104" s="132"/>
      <c r="BBC104" s="132"/>
      <c r="BBD104" s="132"/>
      <c r="BBE104" s="132"/>
      <c r="BBF104" s="132"/>
      <c r="BBG104" s="132"/>
      <c r="BBH104" s="132"/>
      <c r="BBI104" s="132"/>
      <c r="BBJ104" s="132"/>
      <c r="BBK104" s="132"/>
      <c r="BBL104" s="132"/>
      <c r="BBM104" s="132"/>
      <c r="BBN104" s="132"/>
      <c r="BBO104" s="132"/>
      <c r="BBP104" s="132"/>
      <c r="BBQ104" s="132"/>
      <c r="BBR104" s="132"/>
      <c r="BBS104" s="132"/>
      <c r="BBT104" s="132"/>
      <c r="BBU104" s="132"/>
      <c r="BBV104" s="132"/>
      <c r="BBW104" s="132"/>
      <c r="BBX104" s="132"/>
      <c r="BBY104" s="132"/>
      <c r="BBZ104" s="132"/>
      <c r="BCA104" s="132"/>
      <c r="BCB104" s="132"/>
      <c r="BCC104" s="132"/>
      <c r="BCD104" s="132"/>
      <c r="BCE104" s="132"/>
      <c r="BCF104" s="132"/>
      <c r="BCG104" s="132"/>
      <c r="BCH104" s="132"/>
      <c r="BCI104" s="132"/>
      <c r="BCJ104" s="132"/>
      <c r="BCK104" s="132"/>
      <c r="BCL104" s="132"/>
      <c r="BCM104" s="132"/>
      <c r="BCN104" s="132"/>
      <c r="BCO104" s="132"/>
      <c r="BCP104" s="132"/>
      <c r="BCQ104" s="132"/>
      <c r="BCR104" s="132"/>
      <c r="BCS104" s="132"/>
      <c r="BCT104" s="132"/>
      <c r="BCU104" s="132"/>
      <c r="BCV104" s="132"/>
      <c r="BCW104" s="132"/>
      <c r="BCX104" s="132"/>
      <c r="BCY104" s="132"/>
      <c r="BCZ104" s="132"/>
      <c r="BDA104" s="132"/>
      <c r="BDB104" s="132"/>
      <c r="BDC104" s="132"/>
      <c r="BDD104" s="132"/>
      <c r="BDE104" s="132"/>
      <c r="BDF104" s="132"/>
      <c r="BDG104" s="132"/>
      <c r="BDH104" s="132"/>
      <c r="BDI104" s="132"/>
      <c r="BDJ104" s="132"/>
      <c r="BDK104" s="132"/>
      <c r="BDL104" s="132"/>
      <c r="BDM104" s="132"/>
      <c r="BDN104" s="132"/>
      <c r="BDO104" s="132"/>
      <c r="BDP104" s="132"/>
      <c r="BDQ104" s="132"/>
      <c r="BDR104" s="132"/>
      <c r="BDS104" s="132"/>
      <c r="BDT104" s="132"/>
      <c r="BDU104" s="132"/>
      <c r="BDV104" s="132"/>
      <c r="BDW104" s="132"/>
      <c r="BDX104" s="132"/>
      <c r="BDY104" s="132"/>
      <c r="BDZ104" s="132"/>
      <c r="BEA104" s="132"/>
      <c r="BEB104" s="132"/>
      <c r="BEC104" s="132"/>
      <c r="BED104" s="132"/>
      <c r="BEE104" s="132"/>
      <c r="BEF104" s="132"/>
      <c r="BEG104" s="132"/>
      <c r="BEH104" s="132"/>
      <c r="BEI104" s="132"/>
      <c r="BEJ104" s="132"/>
      <c r="BEK104" s="132"/>
      <c r="BEL104" s="132"/>
      <c r="BEM104" s="132"/>
      <c r="BEN104" s="132"/>
      <c r="BEO104" s="132"/>
      <c r="BEP104" s="132"/>
      <c r="BEQ104" s="132"/>
      <c r="BER104" s="132"/>
      <c r="BES104" s="132"/>
      <c r="BET104" s="132"/>
      <c r="BEU104" s="132"/>
      <c r="BEV104" s="132"/>
      <c r="BEW104" s="132"/>
      <c r="BEX104" s="132"/>
      <c r="BEY104" s="132"/>
      <c r="BEZ104" s="132"/>
      <c r="BFA104" s="132"/>
      <c r="BFB104" s="132"/>
      <c r="BFC104" s="132"/>
      <c r="BFD104" s="132"/>
      <c r="BFE104" s="132"/>
      <c r="BFF104" s="132"/>
      <c r="BFG104" s="132"/>
      <c r="BFH104" s="132"/>
      <c r="BFI104" s="132"/>
      <c r="BFJ104" s="132"/>
      <c r="BFK104" s="132"/>
      <c r="BFL104" s="132"/>
      <c r="BFM104" s="132"/>
      <c r="BFN104" s="132"/>
      <c r="BFO104" s="132"/>
      <c r="BFP104" s="132"/>
      <c r="BFQ104" s="132"/>
      <c r="BFR104" s="132"/>
      <c r="BFS104" s="132"/>
      <c r="BFT104" s="132"/>
      <c r="BFU104" s="132"/>
      <c r="BFV104" s="132"/>
      <c r="BFW104" s="132"/>
      <c r="BFX104" s="132"/>
      <c r="BFY104" s="132"/>
      <c r="BFZ104" s="132"/>
      <c r="BGA104" s="132"/>
      <c r="BGB104" s="132"/>
      <c r="BGC104" s="132"/>
      <c r="BGD104" s="132"/>
      <c r="BGE104" s="132"/>
      <c r="BGF104" s="132"/>
      <c r="BGG104" s="132"/>
      <c r="BGH104" s="132"/>
      <c r="BGI104" s="132"/>
      <c r="BGJ104" s="132"/>
      <c r="BGK104" s="132"/>
      <c r="BGL104" s="132"/>
      <c r="BGM104" s="132"/>
      <c r="BGN104" s="132"/>
      <c r="BGO104" s="132"/>
      <c r="BGP104" s="132"/>
      <c r="BGQ104" s="132"/>
      <c r="BGR104" s="132"/>
      <c r="BGS104" s="132"/>
      <c r="BGT104" s="132"/>
      <c r="BGU104" s="132"/>
      <c r="BGV104" s="132"/>
      <c r="BGW104" s="132"/>
      <c r="BGX104" s="132"/>
      <c r="BGY104" s="132"/>
      <c r="BGZ104" s="132"/>
      <c r="BHA104" s="132"/>
      <c r="BHB104" s="132"/>
      <c r="BHC104" s="132"/>
      <c r="BHD104" s="132"/>
      <c r="BHE104" s="132"/>
      <c r="BHF104" s="132"/>
      <c r="BHG104" s="132"/>
      <c r="BHH104" s="132"/>
      <c r="BHI104" s="132"/>
      <c r="BHJ104" s="132"/>
      <c r="BHK104" s="132"/>
      <c r="BHL104" s="132"/>
      <c r="BHM104" s="132"/>
      <c r="BHN104" s="132"/>
      <c r="BHO104" s="132"/>
      <c r="BHP104" s="132"/>
      <c r="BHQ104" s="132"/>
      <c r="BHR104" s="132"/>
      <c r="BHS104" s="132"/>
      <c r="BHT104" s="132"/>
      <c r="BHU104" s="132"/>
      <c r="BHV104" s="132"/>
      <c r="BHW104" s="132"/>
      <c r="BHX104" s="132"/>
      <c r="BHY104" s="132"/>
      <c r="BHZ104" s="132"/>
      <c r="BIA104" s="132"/>
      <c r="BIB104" s="132"/>
      <c r="BIC104" s="132"/>
      <c r="BID104" s="132"/>
      <c r="BIE104" s="132"/>
      <c r="BIF104" s="132"/>
      <c r="BIG104" s="132"/>
      <c r="BIH104" s="132"/>
      <c r="BII104" s="132"/>
      <c r="BIJ104" s="132"/>
      <c r="BIK104" s="132"/>
      <c r="BIL104" s="132"/>
      <c r="BIM104" s="132"/>
      <c r="BIN104" s="132"/>
      <c r="BIO104" s="132"/>
      <c r="BIP104" s="132"/>
      <c r="BIQ104" s="132"/>
      <c r="BIR104" s="132"/>
      <c r="BIS104" s="132"/>
      <c r="BIT104" s="132"/>
      <c r="BIU104" s="132"/>
      <c r="BIV104" s="132"/>
      <c r="BIW104" s="132"/>
      <c r="BIX104" s="132"/>
      <c r="BIY104" s="132"/>
      <c r="BIZ104" s="132"/>
      <c r="BJA104" s="132"/>
      <c r="BJB104" s="132"/>
      <c r="BJC104" s="132"/>
      <c r="BJD104" s="132"/>
      <c r="BJE104" s="132"/>
      <c r="BJF104" s="132"/>
      <c r="BJG104" s="132"/>
      <c r="BJH104" s="132"/>
      <c r="BJI104" s="132"/>
      <c r="BJJ104" s="132"/>
      <c r="BJK104" s="132"/>
      <c r="BJL104" s="132"/>
      <c r="BJM104" s="132"/>
      <c r="BJN104" s="132"/>
      <c r="BJO104" s="132"/>
      <c r="BJP104" s="132"/>
      <c r="BJQ104" s="132"/>
      <c r="BJR104" s="132"/>
      <c r="BJS104" s="132"/>
      <c r="BJT104" s="132"/>
      <c r="BJU104" s="132"/>
      <c r="BJV104" s="132"/>
      <c r="BJW104" s="132"/>
      <c r="BJX104" s="132"/>
      <c r="BJY104" s="132"/>
      <c r="BJZ104" s="132"/>
      <c r="BKA104" s="132"/>
      <c r="BKB104" s="132"/>
      <c r="BKC104" s="132"/>
      <c r="BKD104" s="132"/>
      <c r="BKE104" s="132"/>
      <c r="BKF104" s="132"/>
      <c r="BKG104" s="132"/>
      <c r="BKH104" s="132"/>
      <c r="BKI104" s="132"/>
      <c r="BKJ104" s="132"/>
      <c r="BKK104" s="132"/>
      <c r="BKL104" s="132"/>
      <c r="BKM104" s="132"/>
      <c r="BKN104" s="132"/>
      <c r="BKO104" s="132"/>
      <c r="BKP104" s="132"/>
      <c r="BKQ104" s="132"/>
      <c r="BKR104" s="132"/>
      <c r="BKS104" s="132"/>
      <c r="BKT104" s="132"/>
      <c r="BKU104" s="132"/>
      <c r="BKV104" s="132"/>
      <c r="BKW104" s="132"/>
      <c r="BKX104" s="132"/>
      <c r="BKY104" s="132"/>
      <c r="BKZ104" s="132"/>
      <c r="BLA104" s="132"/>
      <c r="BLB104" s="132"/>
      <c r="BLC104" s="132"/>
      <c r="BLD104" s="132"/>
      <c r="BLE104" s="132"/>
      <c r="BLF104" s="132"/>
      <c r="BLG104" s="132"/>
      <c r="BLH104" s="132"/>
      <c r="BLI104" s="132"/>
      <c r="BLJ104" s="132"/>
      <c r="BLK104" s="132"/>
      <c r="BLL104" s="132"/>
      <c r="BLM104" s="132"/>
      <c r="BLN104" s="132"/>
      <c r="BLO104" s="132"/>
      <c r="BLP104" s="132"/>
      <c r="BLQ104" s="132"/>
      <c r="BLR104" s="132"/>
      <c r="BLS104" s="132"/>
      <c r="BLT104" s="132"/>
      <c r="BLU104" s="132"/>
      <c r="BLV104" s="132"/>
      <c r="BLW104" s="132"/>
      <c r="BLX104" s="132"/>
      <c r="BLY104" s="132"/>
      <c r="BLZ104" s="132"/>
      <c r="BMA104" s="132"/>
      <c r="BMB104" s="132"/>
      <c r="BMC104" s="132"/>
      <c r="BMD104" s="132"/>
      <c r="BME104" s="132"/>
      <c r="BMF104" s="132"/>
      <c r="BMG104" s="132"/>
      <c r="BMH104" s="132"/>
      <c r="BMI104" s="132"/>
      <c r="BMJ104" s="132"/>
      <c r="BMK104" s="132"/>
      <c r="BML104" s="132"/>
      <c r="BMM104" s="132"/>
      <c r="BMN104" s="132"/>
      <c r="BMO104" s="132"/>
      <c r="BMP104" s="132"/>
      <c r="BMQ104" s="132"/>
      <c r="BMR104" s="132"/>
      <c r="BMS104" s="132"/>
      <c r="BMT104" s="132"/>
      <c r="BMU104" s="132"/>
      <c r="BMV104" s="132"/>
      <c r="BMW104" s="132"/>
      <c r="BMX104" s="132"/>
      <c r="BMY104" s="132"/>
      <c r="BMZ104" s="132"/>
      <c r="BNA104" s="132"/>
      <c r="BNB104" s="132"/>
      <c r="BNC104" s="132"/>
      <c r="BND104" s="132"/>
      <c r="BNE104" s="132"/>
      <c r="BNF104" s="132"/>
      <c r="BNG104" s="132"/>
      <c r="BNH104" s="132"/>
      <c r="BNI104" s="132"/>
      <c r="BNJ104" s="132"/>
      <c r="BNK104" s="132"/>
      <c r="BNL104" s="132"/>
      <c r="BNM104" s="132"/>
      <c r="BNN104" s="132"/>
      <c r="BNO104" s="132"/>
      <c r="BNP104" s="132"/>
      <c r="BNQ104" s="132"/>
      <c r="BNR104" s="132"/>
      <c r="BNS104" s="132"/>
      <c r="BNT104" s="132"/>
      <c r="BNU104" s="132"/>
      <c r="BNV104" s="132"/>
      <c r="BNW104" s="132"/>
      <c r="BNX104" s="132"/>
      <c r="BNY104" s="132"/>
      <c r="BNZ104" s="132"/>
      <c r="BOA104" s="132"/>
      <c r="BOB104" s="132"/>
      <c r="BOC104" s="132"/>
      <c r="BOD104" s="132"/>
      <c r="BOE104" s="132"/>
      <c r="BOF104" s="132"/>
      <c r="BOG104" s="132"/>
      <c r="BOH104" s="132"/>
      <c r="BOI104" s="132"/>
      <c r="BOJ104" s="132"/>
      <c r="BOK104" s="132"/>
      <c r="BOL104" s="132"/>
      <c r="BOM104" s="132"/>
      <c r="BON104" s="132"/>
      <c r="BOO104" s="132"/>
      <c r="BOP104" s="132"/>
      <c r="BOQ104" s="132"/>
      <c r="BOR104" s="132"/>
      <c r="BOS104" s="132"/>
      <c r="BOT104" s="132"/>
      <c r="BOU104" s="132"/>
      <c r="BOV104" s="132"/>
      <c r="BOW104" s="132"/>
      <c r="BOX104" s="132"/>
      <c r="BOY104" s="132"/>
      <c r="BOZ104" s="132"/>
      <c r="BPA104" s="132"/>
      <c r="BPB104" s="132"/>
      <c r="BPC104" s="132"/>
      <c r="BPD104" s="132"/>
      <c r="BPE104" s="132"/>
      <c r="BPF104" s="132"/>
      <c r="BPG104" s="132"/>
      <c r="BPH104" s="132"/>
      <c r="BPI104" s="132"/>
      <c r="BPJ104" s="132"/>
      <c r="BPK104" s="132"/>
      <c r="BPL104" s="132"/>
      <c r="BPM104" s="132"/>
      <c r="BPN104" s="132"/>
      <c r="BPO104" s="132"/>
      <c r="BPP104" s="132"/>
      <c r="BPQ104" s="132"/>
      <c r="BPR104" s="132"/>
      <c r="BPS104" s="132"/>
      <c r="BPT104" s="132"/>
      <c r="BPU104" s="132"/>
      <c r="BPV104" s="132"/>
      <c r="BPW104" s="132"/>
      <c r="BPX104" s="132"/>
      <c r="BPY104" s="132"/>
      <c r="BPZ104" s="132"/>
      <c r="BQA104" s="132"/>
      <c r="BQB104" s="132"/>
      <c r="BQC104" s="132"/>
      <c r="BQD104" s="132"/>
      <c r="BQE104" s="132"/>
      <c r="BQF104" s="132"/>
      <c r="BQG104" s="132"/>
      <c r="BQH104" s="132"/>
      <c r="BQI104" s="132"/>
      <c r="BQJ104" s="132"/>
      <c r="BQK104" s="132"/>
      <c r="BQL104" s="132"/>
      <c r="BQM104" s="132"/>
      <c r="BQN104" s="132"/>
      <c r="BQO104" s="132"/>
      <c r="BQP104" s="132"/>
      <c r="BQQ104" s="132"/>
      <c r="BQR104" s="132"/>
      <c r="BQS104" s="132"/>
      <c r="BQT104" s="132"/>
      <c r="BQU104" s="132"/>
      <c r="BQV104" s="132"/>
      <c r="BQW104" s="132"/>
      <c r="BQX104" s="132"/>
      <c r="BQY104" s="132"/>
      <c r="BQZ104" s="132"/>
      <c r="BRA104" s="132"/>
      <c r="BRB104" s="132"/>
      <c r="BRC104" s="132"/>
      <c r="BRD104" s="132"/>
      <c r="BRE104" s="132"/>
      <c r="BRF104" s="132"/>
      <c r="BRG104" s="132"/>
      <c r="BRH104" s="132"/>
      <c r="BRI104" s="132"/>
      <c r="BRJ104" s="132"/>
      <c r="BRK104" s="132"/>
      <c r="BRL104" s="132"/>
      <c r="BRM104" s="132"/>
      <c r="BRN104" s="132"/>
      <c r="BRO104" s="132"/>
      <c r="BRP104" s="132"/>
      <c r="BRQ104" s="132"/>
      <c r="BRR104" s="132"/>
      <c r="BRS104" s="132"/>
      <c r="BRT104" s="132"/>
      <c r="BRU104" s="132"/>
      <c r="BRV104" s="132"/>
      <c r="BRW104" s="132"/>
      <c r="BRX104" s="132"/>
      <c r="BRY104" s="132"/>
      <c r="BRZ104" s="132"/>
      <c r="BSA104" s="132"/>
      <c r="BSB104" s="132"/>
      <c r="BSC104" s="132"/>
      <c r="BSD104" s="132"/>
      <c r="BSE104" s="132"/>
      <c r="BSF104" s="132"/>
      <c r="BSG104" s="132"/>
      <c r="BSH104" s="132"/>
      <c r="BSI104" s="132"/>
      <c r="BSJ104" s="132"/>
      <c r="BSK104" s="132"/>
      <c r="BSL104" s="132"/>
      <c r="BSM104" s="132"/>
      <c r="BSN104" s="132"/>
      <c r="BSO104" s="132"/>
      <c r="BSP104" s="132"/>
      <c r="BSQ104" s="132"/>
      <c r="BSR104" s="132"/>
      <c r="BSS104" s="132"/>
      <c r="BST104" s="132"/>
      <c r="BSU104" s="132"/>
      <c r="BSV104" s="132"/>
      <c r="BSW104" s="132"/>
      <c r="BSX104" s="132"/>
      <c r="BSY104" s="132"/>
      <c r="BSZ104" s="132"/>
      <c r="BTA104" s="132"/>
      <c r="BTB104" s="132"/>
      <c r="BTC104" s="132"/>
      <c r="BTD104" s="132"/>
      <c r="BTE104" s="132"/>
      <c r="BTF104" s="132"/>
      <c r="BTG104" s="132"/>
      <c r="BTH104" s="132"/>
      <c r="BTI104" s="132"/>
      <c r="BTJ104" s="132"/>
      <c r="BTK104" s="132"/>
      <c r="BTL104" s="132"/>
      <c r="BTM104" s="132"/>
      <c r="BTN104" s="132"/>
      <c r="BTO104" s="132"/>
      <c r="BTP104" s="132"/>
      <c r="BTQ104" s="132"/>
      <c r="BTR104" s="132"/>
      <c r="BTS104" s="132"/>
      <c r="BTT104" s="132"/>
      <c r="BTU104" s="132"/>
      <c r="BTV104" s="132"/>
      <c r="BTW104" s="132"/>
      <c r="BTX104" s="132"/>
      <c r="BTY104" s="132"/>
      <c r="BTZ104" s="132"/>
      <c r="BUA104" s="132"/>
      <c r="BUB104" s="132"/>
      <c r="BUC104" s="132"/>
      <c r="BUD104" s="132"/>
      <c r="BUE104" s="132"/>
      <c r="BUF104" s="132"/>
      <c r="BUG104" s="132"/>
      <c r="BUH104" s="132"/>
      <c r="BUI104" s="132"/>
      <c r="BUJ104" s="132"/>
      <c r="BUK104" s="132"/>
      <c r="BUL104" s="132"/>
      <c r="BUM104" s="132"/>
      <c r="BUN104" s="132"/>
      <c r="BUO104" s="132"/>
      <c r="BUP104" s="132"/>
      <c r="BUQ104" s="132"/>
      <c r="BUR104" s="132"/>
      <c r="BUS104" s="132"/>
      <c r="BUT104" s="132"/>
      <c r="BUU104" s="132"/>
      <c r="BUV104" s="132"/>
      <c r="BUW104" s="132"/>
      <c r="BUX104" s="132"/>
      <c r="BUY104" s="132"/>
      <c r="BUZ104" s="132"/>
      <c r="BVA104" s="132"/>
      <c r="BVB104" s="132"/>
      <c r="BVC104" s="132"/>
      <c r="BVD104" s="132"/>
      <c r="BVE104" s="132"/>
      <c r="BVF104" s="132"/>
      <c r="BVG104" s="132"/>
      <c r="BVH104" s="132"/>
      <c r="BVI104" s="132"/>
      <c r="BVJ104" s="132"/>
      <c r="BVK104" s="132"/>
      <c r="BVL104" s="132"/>
      <c r="BVM104" s="132"/>
      <c r="BVN104" s="132"/>
      <c r="BVO104" s="132"/>
      <c r="BVP104" s="132"/>
      <c r="BVQ104" s="132"/>
      <c r="BVR104" s="132"/>
      <c r="BVS104" s="132"/>
      <c r="BVT104" s="132"/>
      <c r="BVU104" s="132"/>
      <c r="BVV104" s="132"/>
      <c r="BVW104" s="132"/>
      <c r="BVX104" s="132"/>
      <c r="BVY104" s="132"/>
      <c r="BVZ104" s="132"/>
      <c r="BWA104" s="132"/>
      <c r="BWB104" s="132"/>
      <c r="BWC104" s="132"/>
      <c r="BWD104" s="132"/>
      <c r="BWE104" s="132"/>
      <c r="BWF104" s="132"/>
      <c r="BWG104" s="132"/>
      <c r="BWH104" s="132"/>
      <c r="BWI104" s="132"/>
      <c r="BWJ104" s="132"/>
      <c r="BWK104" s="132"/>
      <c r="BWL104" s="132"/>
      <c r="BWM104" s="132"/>
      <c r="BWN104" s="132"/>
      <c r="BWO104" s="132"/>
      <c r="BWP104" s="132"/>
      <c r="BWQ104" s="132"/>
      <c r="BWR104" s="132"/>
      <c r="BWS104" s="132"/>
      <c r="BWT104" s="132"/>
      <c r="BWU104" s="132"/>
      <c r="BWV104" s="132"/>
      <c r="BWW104" s="132"/>
      <c r="BWX104" s="132"/>
      <c r="BWY104" s="132"/>
      <c r="BWZ104" s="132"/>
      <c r="BXA104" s="132"/>
      <c r="BXB104" s="132"/>
      <c r="BXC104" s="132"/>
      <c r="BXD104" s="132"/>
      <c r="BXE104" s="132"/>
      <c r="BXF104" s="132"/>
      <c r="BXG104" s="132"/>
      <c r="BXH104" s="132"/>
      <c r="BXI104" s="132"/>
      <c r="BXJ104" s="132"/>
      <c r="BXK104" s="132"/>
      <c r="BXL104" s="132"/>
      <c r="BXM104" s="132"/>
      <c r="BXN104" s="132"/>
      <c r="BXO104" s="132"/>
      <c r="BXP104" s="132"/>
      <c r="BXQ104" s="132"/>
      <c r="BXR104" s="132"/>
      <c r="BXS104" s="132"/>
      <c r="BXT104" s="132"/>
      <c r="BXU104" s="132"/>
      <c r="BXV104" s="132"/>
      <c r="BXW104" s="132"/>
      <c r="BXX104" s="132"/>
      <c r="BXY104" s="132"/>
      <c r="BXZ104" s="132"/>
      <c r="BYA104" s="132"/>
      <c r="BYB104" s="132"/>
      <c r="BYC104" s="132"/>
      <c r="BYD104" s="132"/>
      <c r="BYE104" s="132"/>
      <c r="BYF104" s="132"/>
      <c r="BYG104" s="132"/>
      <c r="BYH104" s="132"/>
      <c r="BYI104" s="132"/>
      <c r="BYJ104" s="132"/>
      <c r="BYK104" s="132"/>
      <c r="BYL104" s="132"/>
      <c r="BYM104" s="132"/>
      <c r="BYN104" s="132"/>
      <c r="BYO104" s="132"/>
      <c r="BYP104" s="132"/>
      <c r="BYQ104" s="132"/>
      <c r="BYR104" s="132"/>
      <c r="BYS104" s="132"/>
      <c r="BYT104" s="132"/>
      <c r="BYU104" s="132"/>
      <c r="BYV104" s="132"/>
      <c r="BYW104" s="132"/>
      <c r="BYX104" s="132"/>
      <c r="BYY104" s="132"/>
      <c r="BYZ104" s="132"/>
      <c r="BZA104" s="132"/>
      <c r="BZB104" s="132"/>
      <c r="BZC104" s="132"/>
      <c r="BZD104" s="132"/>
      <c r="BZE104" s="132"/>
      <c r="BZF104" s="132"/>
      <c r="BZG104" s="132"/>
      <c r="BZH104" s="132"/>
      <c r="BZI104" s="132"/>
      <c r="BZJ104" s="132"/>
      <c r="BZK104" s="132"/>
      <c r="BZL104" s="132"/>
      <c r="BZM104" s="132"/>
      <c r="BZN104" s="132"/>
      <c r="BZO104" s="132"/>
      <c r="BZP104" s="132"/>
      <c r="BZQ104" s="132"/>
      <c r="BZR104" s="132"/>
      <c r="BZS104" s="132"/>
      <c r="BZT104" s="132"/>
      <c r="BZU104" s="132"/>
      <c r="BZV104" s="132"/>
      <c r="BZW104" s="132"/>
      <c r="BZX104" s="132"/>
      <c r="BZY104" s="132"/>
      <c r="BZZ104" s="132"/>
      <c r="CAA104" s="132"/>
      <c r="CAB104" s="132"/>
      <c r="CAC104" s="132"/>
      <c r="CAD104" s="132"/>
      <c r="CAE104" s="132"/>
      <c r="CAF104" s="132"/>
      <c r="CAG104" s="132"/>
      <c r="CAH104" s="132"/>
      <c r="CAI104" s="132"/>
      <c r="CAJ104" s="132"/>
      <c r="CAK104" s="132"/>
      <c r="CAL104" s="132"/>
      <c r="CAM104" s="132"/>
      <c r="CAN104" s="132"/>
      <c r="CAO104" s="132"/>
      <c r="CAP104" s="132"/>
      <c r="CAQ104" s="132"/>
      <c r="CAR104" s="132"/>
      <c r="CAS104" s="132"/>
      <c r="CAT104" s="132"/>
      <c r="CAU104" s="132"/>
      <c r="CAV104" s="132"/>
      <c r="CAW104" s="132"/>
      <c r="CAX104" s="132"/>
      <c r="CAY104" s="132"/>
      <c r="CAZ104" s="132"/>
      <c r="CBA104" s="132"/>
      <c r="CBB104" s="132"/>
      <c r="CBC104" s="132"/>
      <c r="CBD104" s="132"/>
      <c r="CBE104" s="132"/>
      <c r="CBF104" s="132"/>
      <c r="CBG104" s="132"/>
      <c r="CBH104" s="132"/>
      <c r="CBI104" s="132"/>
      <c r="CBJ104" s="132"/>
      <c r="CBK104" s="132"/>
      <c r="CBL104" s="132"/>
      <c r="CBM104" s="132"/>
      <c r="CBN104" s="132"/>
      <c r="CBO104" s="132"/>
      <c r="CBP104" s="132"/>
      <c r="CBQ104" s="132"/>
      <c r="CBR104" s="132"/>
      <c r="CBS104" s="132"/>
      <c r="CBT104" s="132"/>
      <c r="CBU104" s="132"/>
      <c r="CBV104" s="132"/>
      <c r="CBW104" s="132"/>
      <c r="CBX104" s="132"/>
      <c r="CBY104" s="132"/>
      <c r="CBZ104" s="132"/>
      <c r="CCA104" s="132"/>
      <c r="CCB104" s="132"/>
      <c r="CCC104" s="132"/>
      <c r="CCD104" s="132"/>
      <c r="CCE104" s="132"/>
      <c r="CCF104" s="132"/>
      <c r="CCG104" s="132"/>
      <c r="CCH104" s="132"/>
      <c r="CCI104" s="132"/>
      <c r="CCJ104" s="132"/>
      <c r="CCK104" s="132"/>
      <c r="CCL104" s="132"/>
      <c r="CCM104" s="132"/>
      <c r="CCN104" s="132"/>
      <c r="CCO104" s="132"/>
      <c r="CCP104" s="132"/>
      <c r="CCQ104" s="132"/>
      <c r="CCR104" s="132"/>
      <c r="CCS104" s="132"/>
      <c r="CCT104" s="132"/>
      <c r="CCU104" s="132"/>
      <c r="CCV104" s="132"/>
      <c r="CCW104" s="132"/>
      <c r="CCX104" s="132"/>
      <c r="CCY104" s="132"/>
      <c r="CCZ104" s="132"/>
      <c r="CDA104" s="132"/>
      <c r="CDB104" s="132"/>
      <c r="CDC104" s="132"/>
      <c r="CDD104" s="132"/>
      <c r="CDE104" s="132"/>
      <c r="CDF104" s="132"/>
      <c r="CDG104" s="132"/>
      <c r="CDH104" s="132"/>
      <c r="CDI104" s="132"/>
      <c r="CDJ104" s="132"/>
      <c r="CDK104" s="132"/>
      <c r="CDL104" s="132"/>
      <c r="CDM104" s="132"/>
      <c r="CDN104" s="132"/>
      <c r="CDO104" s="132"/>
      <c r="CDP104" s="132"/>
      <c r="CDQ104" s="132"/>
      <c r="CDR104" s="132"/>
      <c r="CDS104" s="132"/>
      <c r="CDT104" s="132"/>
      <c r="CDU104" s="132"/>
      <c r="CDV104" s="132"/>
      <c r="CDW104" s="132"/>
      <c r="CDX104" s="132"/>
      <c r="CDY104" s="132"/>
      <c r="CDZ104" s="132"/>
      <c r="CEA104" s="132"/>
      <c r="CEB104" s="132"/>
      <c r="CEC104" s="132"/>
      <c r="CED104" s="132"/>
      <c r="CEE104" s="132"/>
      <c r="CEF104" s="132"/>
      <c r="CEG104" s="132"/>
      <c r="CEH104" s="132"/>
      <c r="CEI104" s="132"/>
      <c r="CEJ104" s="132"/>
      <c r="CEK104" s="132"/>
      <c r="CEL104" s="132"/>
      <c r="CEM104" s="132"/>
      <c r="CEN104" s="132"/>
      <c r="CEO104" s="132"/>
      <c r="CEP104" s="132"/>
      <c r="CEQ104" s="132"/>
      <c r="CER104" s="132"/>
      <c r="CES104" s="132"/>
      <c r="CET104" s="132"/>
      <c r="CEU104" s="132"/>
      <c r="CEV104" s="132"/>
      <c r="CEW104" s="132"/>
      <c r="CEX104" s="132"/>
      <c r="CEY104" s="132"/>
      <c r="CEZ104" s="132"/>
      <c r="CFA104" s="132"/>
      <c r="CFB104" s="132"/>
      <c r="CFC104" s="132"/>
      <c r="CFD104" s="132"/>
      <c r="CFE104" s="132"/>
      <c r="CFF104" s="132"/>
      <c r="CFG104" s="132"/>
      <c r="CFH104" s="132"/>
      <c r="CFI104" s="132"/>
      <c r="CFJ104" s="132"/>
      <c r="CFK104" s="132"/>
      <c r="CFL104" s="132"/>
      <c r="CFM104" s="132"/>
      <c r="CFN104" s="132"/>
      <c r="CFO104" s="132"/>
      <c r="CFP104" s="132"/>
      <c r="CFQ104" s="132"/>
      <c r="CFR104" s="132"/>
      <c r="CFS104" s="132"/>
      <c r="CFT104" s="132"/>
      <c r="CFU104" s="132"/>
      <c r="CFV104" s="132"/>
      <c r="CFW104" s="132"/>
      <c r="CFX104" s="132"/>
      <c r="CFY104" s="132"/>
      <c r="CFZ104" s="132"/>
      <c r="CGA104" s="132"/>
      <c r="CGB104" s="132"/>
      <c r="CGC104" s="132"/>
      <c r="CGD104" s="132"/>
      <c r="CGE104" s="132"/>
      <c r="CGF104" s="132"/>
      <c r="CGG104" s="132"/>
      <c r="CGH104" s="132"/>
      <c r="CGI104" s="132"/>
      <c r="CGJ104" s="132"/>
      <c r="CGK104" s="132"/>
      <c r="CGL104" s="132"/>
      <c r="CGM104" s="132"/>
      <c r="CGN104" s="132"/>
      <c r="CGO104" s="132"/>
      <c r="CGP104" s="132"/>
      <c r="CGQ104" s="132"/>
      <c r="CGR104" s="132"/>
      <c r="CGS104" s="132"/>
      <c r="CGT104" s="132"/>
      <c r="CGU104" s="132"/>
      <c r="CGV104" s="132"/>
      <c r="CGW104" s="132"/>
      <c r="CGX104" s="132"/>
      <c r="CGY104" s="132"/>
      <c r="CGZ104" s="132"/>
      <c r="CHA104" s="132"/>
      <c r="CHB104" s="132"/>
      <c r="CHC104" s="132"/>
      <c r="CHD104" s="132"/>
      <c r="CHE104" s="132"/>
      <c r="CHF104" s="132"/>
      <c r="CHG104" s="132"/>
      <c r="CHH104" s="132"/>
      <c r="CHI104" s="132"/>
      <c r="CHJ104" s="132"/>
      <c r="CHK104" s="132"/>
      <c r="CHL104" s="132"/>
      <c r="CHM104" s="132"/>
      <c r="CHN104" s="132"/>
      <c r="CHO104" s="132"/>
      <c r="CHP104" s="132"/>
      <c r="CHQ104" s="132"/>
      <c r="CHR104" s="132"/>
      <c r="CHS104" s="132"/>
      <c r="CHT104" s="132"/>
      <c r="CHU104" s="132"/>
      <c r="CHV104" s="132"/>
      <c r="CHW104" s="132"/>
      <c r="CHX104" s="132"/>
      <c r="CHY104" s="132"/>
      <c r="CHZ104" s="132"/>
      <c r="CIA104" s="132"/>
      <c r="CIB104" s="132"/>
      <c r="CIC104" s="132"/>
      <c r="CID104" s="132"/>
      <c r="CIE104" s="132"/>
      <c r="CIF104" s="132"/>
      <c r="CIG104" s="132"/>
      <c r="CIH104" s="132"/>
      <c r="CII104" s="132"/>
      <c r="CIJ104" s="132"/>
      <c r="CIK104" s="132"/>
      <c r="CIL104" s="132"/>
      <c r="CIM104" s="132"/>
      <c r="CIN104" s="132"/>
      <c r="CIO104" s="132"/>
      <c r="CIP104" s="132"/>
      <c r="CIQ104" s="132"/>
      <c r="CIR104" s="132"/>
      <c r="CIS104" s="132"/>
      <c r="CIT104" s="132"/>
      <c r="CIU104" s="132"/>
      <c r="CIV104" s="132"/>
      <c r="CIW104" s="132"/>
      <c r="CIX104" s="132"/>
      <c r="CIY104" s="132"/>
      <c r="CIZ104" s="132"/>
      <c r="CJA104" s="132"/>
      <c r="CJB104" s="132"/>
      <c r="CJC104" s="132"/>
      <c r="CJD104" s="132"/>
      <c r="CJE104" s="132"/>
      <c r="CJF104" s="132"/>
      <c r="CJG104" s="132"/>
      <c r="CJH104" s="132"/>
      <c r="CJI104" s="132"/>
      <c r="CJJ104" s="132"/>
      <c r="CJK104" s="132"/>
      <c r="CJL104" s="132"/>
      <c r="CJM104" s="132"/>
      <c r="CJN104" s="132"/>
      <c r="CJO104" s="132"/>
      <c r="CJP104" s="132"/>
      <c r="CJQ104" s="132"/>
      <c r="CJR104" s="132"/>
      <c r="CJS104" s="132"/>
      <c r="CJT104" s="132"/>
      <c r="CJU104" s="132"/>
      <c r="CJV104" s="132"/>
      <c r="CJW104" s="132"/>
      <c r="CJX104" s="132"/>
      <c r="CJY104" s="132"/>
      <c r="CJZ104" s="132"/>
      <c r="CKA104" s="132"/>
      <c r="CKB104" s="132"/>
      <c r="CKC104" s="132"/>
      <c r="CKD104" s="132"/>
      <c r="CKE104" s="132"/>
      <c r="CKF104" s="132"/>
      <c r="CKG104" s="132"/>
      <c r="CKH104" s="132"/>
      <c r="CKI104" s="132"/>
      <c r="CKJ104" s="132"/>
      <c r="CKK104" s="132"/>
      <c r="CKL104" s="132"/>
      <c r="CKM104" s="132"/>
      <c r="CKN104" s="132"/>
      <c r="CKO104" s="132"/>
      <c r="CKP104" s="132"/>
      <c r="CKQ104" s="132"/>
      <c r="CKR104" s="132"/>
      <c r="CKS104" s="132"/>
      <c r="CKT104" s="132"/>
      <c r="CKU104" s="132"/>
      <c r="CKV104" s="132"/>
      <c r="CKW104" s="132"/>
      <c r="CKX104" s="132"/>
      <c r="CKY104" s="132"/>
      <c r="CKZ104" s="132"/>
      <c r="CLA104" s="132"/>
      <c r="CLB104" s="132"/>
      <c r="CLC104" s="132"/>
      <c r="CLD104" s="132"/>
      <c r="CLE104" s="132"/>
      <c r="CLF104" s="132"/>
      <c r="CLG104" s="132"/>
      <c r="CLH104" s="132"/>
      <c r="CLI104" s="132"/>
      <c r="CLJ104" s="132"/>
      <c r="CLK104" s="132"/>
      <c r="CLL104" s="132"/>
      <c r="CLM104" s="132"/>
      <c r="CLN104" s="132"/>
      <c r="CLO104" s="132"/>
      <c r="CLP104" s="132"/>
      <c r="CLQ104" s="132"/>
      <c r="CLR104" s="132"/>
      <c r="CLS104" s="132"/>
      <c r="CLT104" s="132"/>
      <c r="CLU104" s="132"/>
      <c r="CLV104" s="132"/>
      <c r="CLW104" s="132"/>
      <c r="CLX104" s="132"/>
      <c r="CLY104" s="132"/>
      <c r="CLZ104" s="132"/>
      <c r="CMA104" s="132"/>
      <c r="CMB104" s="132"/>
      <c r="CMC104" s="132"/>
      <c r="CMD104" s="132"/>
      <c r="CME104" s="132"/>
      <c r="CMF104" s="132"/>
      <c r="CMG104" s="132"/>
      <c r="CMH104" s="132"/>
      <c r="CMI104" s="132"/>
      <c r="CMJ104" s="132"/>
      <c r="CMK104" s="132"/>
      <c r="CML104" s="132"/>
      <c r="CMM104" s="132"/>
      <c r="CMN104" s="132"/>
      <c r="CMO104" s="132"/>
      <c r="CMP104" s="132"/>
      <c r="CMQ104" s="132"/>
      <c r="CMR104" s="132"/>
      <c r="CMS104" s="132"/>
      <c r="CMT104" s="132"/>
      <c r="CMU104" s="132"/>
      <c r="CMV104" s="132"/>
      <c r="CMW104" s="132"/>
      <c r="CMX104" s="132"/>
      <c r="CMY104" s="132"/>
      <c r="CMZ104" s="132"/>
      <c r="CNA104" s="132"/>
    </row>
    <row r="105" spans="1:2393" s="136" customFormat="1" ht="18" hidden="1" customHeight="1">
      <c r="A105" s="133"/>
      <c r="B105" s="134"/>
      <c r="C105" s="96"/>
      <c r="D105" s="88"/>
      <c r="E105" s="96"/>
      <c r="F105" s="88"/>
      <c r="G105" s="96"/>
      <c r="H105" s="88"/>
      <c r="I105" s="88"/>
      <c r="J105" s="88"/>
      <c r="K105" s="96"/>
      <c r="L105" s="88"/>
      <c r="M105" s="96"/>
      <c r="N105" s="88"/>
      <c r="O105" s="88"/>
      <c r="P105" s="88"/>
      <c r="Q105" s="103"/>
      <c r="R105" s="103"/>
      <c r="S105" s="96"/>
      <c r="T105" s="88"/>
      <c r="U105" s="96"/>
      <c r="V105" s="88"/>
      <c r="W105" s="96"/>
      <c r="X105" s="88"/>
      <c r="Y105" s="103"/>
      <c r="Z105" s="103"/>
      <c r="AA105" s="103"/>
      <c r="AB105" s="103"/>
      <c r="AC105" s="104"/>
      <c r="AD105" s="105"/>
      <c r="AE105" s="131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31"/>
      <c r="EK105" s="131"/>
      <c r="EL105" s="131"/>
      <c r="EM105" s="131"/>
      <c r="EN105" s="131"/>
      <c r="EO105" s="131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31"/>
      <c r="FA105" s="131"/>
      <c r="FB105" s="131"/>
      <c r="FC105" s="131"/>
      <c r="FD105" s="131"/>
      <c r="FE105" s="131"/>
      <c r="FF105" s="131"/>
      <c r="FG105" s="131"/>
      <c r="FH105" s="131"/>
      <c r="FI105" s="131"/>
      <c r="FJ105" s="131"/>
      <c r="FK105" s="131"/>
      <c r="FL105" s="131"/>
      <c r="FM105" s="131"/>
      <c r="FN105" s="131"/>
      <c r="FO105" s="132"/>
      <c r="FP105" s="132"/>
      <c r="FQ105" s="132"/>
      <c r="FR105" s="132"/>
      <c r="FS105" s="132"/>
      <c r="FT105" s="132"/>
      <c r="FU105" s="132"/>
      <c r="FV105" s="132"/>
      <c r="FW105" s="132"/>
      <c r="FX105" s="132"/>
      <c r="FY105" s="132"/>
      <c r="FZ105" s="132"/>
      <c r="GA105" s="132"/>
      <c r="GB105" s="132"/>
      <c r="GC105" s="132"/>
      <c r="GD105" s="132"/>
      <c r="GE105" s="132"/>
      <c r="GF105" s="132"/>
      <c r="GG105" s="132"/>
      <c r="GH105" s="132"/>
      <c r="GI105" s="132"/>
      <c r="GJ105" s="132"/>
      <c r="GK105" s="132"/>
      <c r="GL105" s="132"/>
      <c r="GM105" s="132"/>
      <c r="GN105" s="132"/>
      <c r="GO105" s="132"/>
      <c r="GP105" s="132"/>
      <c r="GQ105" s="132"/>
      <c r="GR105" s="132"/>
      <c r="GS105" s="132"/>
      <c r="GT105" s="132"/>
      <c r="GU105" s="132"/>
      <c r="GV105" s="132"/>
      <c r="GW105" s="132"/>
      <c r="GX105" s="132"/>
      <c r="GY105" s="132"/>
      <c r="GZ105" s="132"/>
      <c r="HA105" s="132"/>
      <c r="HB105" s="132"/>
      <c r="HC105" s="132"/>
      <c r="HD105" s="132"/>
      <c r="HE105" s="132"/>
      <c r="HF105" s="132"/>
      <c r="HG105" s="132"/>
      <c r="HH105" s="132"/>
      <c r="HI105" s="132"/>
      <c r="HJ105" s="132"/>
      <c r="HK105" s="132"/>
      <c r="HL105" s="132"/>
      <c r="HM105" s="132"/>
      <c r="HN105" s="132"/>
      <c r="HO105" s="132"/>
      <c r="HP105" s="132"/>
      <c r="HQ105" s="132"/>
      <c r="HR105" s="132"/>
      <c r="HS105" s="132"/>
      <c r="HT105" s="132"/>
      <c r="HU105" s="132"/>
      <c r="HV105" s="132"/>
      <c r="HW105" s="132"/>
      <c r="HX105" s="132"/>
      <c r="HY105" s="132"/>
      <c r="HZ105" s="132"/>
      <c r="IA105" s="132"/>
      <c r="IB105" s="132"/>
      <c r="IC105" s="132"/>
      <c r="ID105" s="132"/>
      <c r="IE105" s="132"/>
      <c r="IF105" s="132"/>
      <c r="IG105" s="132"/>
      <c r="IH105" s="132"/>
      <c r="II105" s="132"/>
      <c r="IJ105" s="132"/>
      <c r="IK105" s="132"/>
      <c r="IL105" s="132"/>
      <c r="IM105" s="132"/>
      <c r="IN105" s="132"/>
      <c r="IO105" s="132"/>
      <c r="IP105" s="132"/>
      <c r="IQ105" s="132"/>
      <c r="IR105" s="132"/>
      <c r="IS105" s="132"/>
      <c r="IT105" s="132"/>
      <c r="IU105" s="132"/>
      <c r="IV105" s="132"/>
      <c r="IW105" s="132"/>
      <c r="IX105" s="132"/>
      <c r="IY105" s="132"/>
      <c r="IZ105" s="132"/>
      <c r="JA105" s="132"/>
      <c r="JB105" s="132"/>
      <c r="JC105" s="132"/>
      <c r="JD105" s="132"/>
      <c r="JE105" s="132"/>
      <c r="JF105" s="132"/>
      <c r="JG105" s="132"/>
      <c r="JH105" s="132"/>
      <c r="JI105" s="132"/>
      <c r="JJ105" s="132"/>
      <c r="JK105" s="132"/>
      <c r="JL105" s="132"/>
      <c r="JM105" s="132"/>
      <c r="JN105" s="132"/>
      <c r="JO105" s="132"/>
      <c r="JP105" s="132"/>
      <c r="JQ105" s="132"/>
      <c r="JR105" s="132"/>
      <c r="JS105" s="132"/>
      <c r="JT105" s="132"/>
      <c r="JU105" s="132"/>
      <c r="JV105" s="132"/>
      <c r="JW105" s="132"/>
      <c r="JX105" s="132"/>
      <c r="JY105" s="132"/>
      <c r="JZ105" s="132"/>
      <c r="KA105" s="132"/>
      <c r="KB105" s="132"/>
      <c r="KC105" s="132"/>
      <c r="KD105" s="132"/>
      <c r="KE105" s="132"/>
      <c r="KF105" s="132"/>
      <c r="KG105" s="132"/>
      <c r="KH105" s="132"/>
      <c r="KI105" s="132"/>
      <c r="KJ105" s="132"/>
      <c r="KK105" s="132"/>
      <c r="KL105" s="132"/>
      <c r="KM105" s="132"/>
      <c r="KN105" s="132"/>
      <c r="KO105" s="132"/>
      <c r="KP105" s="132"/>
      <c r="KQ105" s="132"/>
      <c r="KR105" s="132"/>
      <c r="KS105" s="132"/>
      <c r="KT105" s="132"/>
      <c r="KU105" s="132"/>
      <c r="KV105" s="132"/>
      <c r="KW105" s="132"/>
      <c r="KX105" s="132"/>
      <c r="KY105" s="132"/>
      <c r="KZ105" s="132"/>
      <c r="LA105" s="132"/>
      <c r="LB105" s="132"/>
      <c r="LC105" s="132"/>
      <c r="LD105" s="132"/>
      <c r="LE105" s="132"/>
      <c r="LF105" s="132"/>
      <c r="LG105" s="132"/>
      <c r="LH105" s="132"/>
      <c r="LI105" s="132"/>
      <c r="LJ105" s="132"/>
      <c r="LK105" s="132"/>
      <c r="LL105" s="132"/>
      <c r="LM105" s="132"/>
      <c r="LN105" s="132"/>
      <c r="LO105" s="132"/>
      <c r="LP105" s="132"/>
      <c r="LQ105" s="132"/>
      <c r="LR105" s="132"/>
      <c r="LS105" s="132"/>
      <c r="LT105" s="132"/>
      <c r="LU105" s="132"/>
      <c r="LV105" s="132"/>
      <c r="LW105" s="132"/>
      <c r="LX105" s="132"/>
      <c r="LY105" s="132"/>
      <c r="LZ105" s="132"/>
      <c r="MA105" s="132"/>
      <c r="MB105" s="132"/>
      <c r="MC105" s="132"/>
      <c r="MD105" s="132"/>
      <c r="ME105" s="132"/>
      <c r="MF105" s="132"/>
      <c r="MG105" s="132"/>
      <c r="MH105" s="132"/>
      <c r="MI105" s="132"/>
      <c r="MJ105" s="132"/>
      <c r="MK105" s="132"/>
      <c r="ML105" s="132"/>
      <c r="MM105" s="132"/>
      <c r="MN105" s="132"/>
      <c r="MO105" s="132"/>
      <c r="MP105" s="132"/>
      <c r="MQ105" s="132"/>
      <c r="MR105" s="132"/>
      <c r="MS105" s="132"/>
      <c r="MT105" s="132"/>
      <c r="MU105" s="132"/>
      <c r="MV105" s="132"/>
      <c r="MW105" s="132"/>
      <c r="MX105" s="132"/>
      <c r="MY105" s="132"/>
      <c r="MZ105" s="132"/>
      <c r="NA105" s="132"/>
      <c r="NB105" s="132"/>
      <c r="NC105" s="132"/>
      <c r="ND105" s="132"/>
      <c r="NE105" s="132"/>
      <c r="NF105" s="132"/>
      <c r="NG105" s="132"/>
      <c r="NH105" s="132"/>
      <c r="NI105" s="132"/>
      <c r="NJ105" s="132"/>
      <c r="NK105" s="132"/>
      <c r="NL105" s="132"/>
      <c r="NM105" s="132"/>
      <c r="NN105" s="132"/>
      <c r="NO105" s="132"/>
      <c r="NP105" s="132"/>
      <c r="NQ105" s="132"/>
      <c r="NR105" s="132"/>
      <c r="NS105" s="132"/>
      <c r="NT105" s="132"/>
      <c r="NU105" s="132"/>
      <c r="NV105" s="132"/>
      <c r="NW105" s="132"/>
      <c r="NX105" s="132"/>
      <c r="NY105" s="132"/>
      <c r="NZ105" s="132"/>
      <c r="OA105" s="132"/>
      <c r="OB105" s="132"/>
      <c r="OC105" s="132"/>
      <c r="OD105" s="132"/>
      <c r="OE105" s="132"/>
      <c r="OF105" s="132"/>
      <c r="OG105" s="132"/>
      <c r="OH105" s="132"/>
      <c r="OI105" s="132"/>
      <c r="OJ105" s="132"/>
      <c r="OK105" s="132"/>
      <c r="OL105" s="132"/>
      <c r="OM105" s="132"/>
      <c r="ON105" s="132"/>
      <c r="OO105" s="132"/>
      <c r="OP105" s="132"/>
      <c r="OQ105" s="132"/>
      <c r="OR105" s="132"/>
      <c r="OS105" s="132"/>
      <c r="OT105" s="132"/>
      <c r="OU105" s="132"/>
      <c r="OV105" s="132"/>
      <c r="OW105" s="132"/>
      <c r="OX105" s="132"/>
      <c r="OY105" s="132"/>
      <c r="OZ105" s="132"/>
      <c r="PA105" s="132"/>
      <c r="PB105" s="132"/>
      <c r="PC105" s="132"/>
      <c r="PD105" s="132"/>
      <c r="PE105" s="132"/>
      <c r="PF105" s="132"/>
      <c r="PG105" s="132"/>
      <c r="PH105" s="132"/>
      <c r="PI105" s="132"/>
      <c r="PJ105" s="132"/>
      <c r="PK105" s="132"/>
      <c r="PL105" s="132"/>
      <c r="PM105" s="132"/>
      <c r="PN105" s="132"/>
      <c r="PO105" s="132"/>
      <c r="PP105" s="132"/>
      <c r="PQ105" s="132"/>
      <c r="PR105" s="132"/>
      <c r="PS105" s="132"/>
      <c r="PT105" s="132"/>
      <c r="PU105" s="132"/>
      <c r="PV105" s="132"/>
      <c r="PW105" s="132"/>
      <c r="PX105" s="132"/>
      <c r="PY105" s="132"/>
      <c r="PZ105" s="132"/>
      <c r="QA105" s="132"/>
      <c r="QB105" s="132"/>
      <c r="QC105" s="132"/>
      <c r="QD105" s="132"/>
      <c r="QE105" s="132"/>
      <c r="QF105" s="132"/>
      <c r="QG105" s="132"/>
      <c r="QH105" s="132"/>
      <c r="QI105" s="132"/>
      <c r="QJ105" s="132"/>
      <c r="QK105" s="132"/>
      <c r="QL105" s="132"/>
      <c r="QM105" s="132"/>
      <c r="QN105" s="132"/>
      <c r="QO105" s="132"/>
      <c r="QP105" s="132"/>
      <c r="QQ105" s="132"/>
      <c r="QR105" s="132"/>
      <c r="QS105" s="132"/>
      <c r="QT105" s="132"/>
      <c r="QU105" s="132"/>
      <c r="QV105" s="132"/>
      <c r="QW105" s="132"/>
      <c r="QX105" s="132"/>
      <c r="QY105" s="132"/>
      <c r="QZ105" s="132"/>
      <c r="RA105" s="132"/>
      <c r="RB105" s="132"/>
      <c r="RC105" s="132"/>
      <c r="RD105" s="132"/>
      <c r="RE105" s="132"/>
      <c r="RF105" s="132"/>
      <c r="RG105" s="132"/>
      <c r="RH105" s="132"/>
      <c r="RI105" s="132"/>
      <c r="RJ105" s="132"/>
      <c r="RK105" s="132"/>
      <c r="RL105" s="132"/>
      <c r="RM105" s="132"/>
      <c r="RN105" s="132"/>
      <c r="RO105" s="132"/>
      <c r="RP105" s="132"/>
      <c r="RQ105" s="132"/>
      <c r="RR105" s="132"/>
      <c r="RS105" s="132"/>
      <c r="RT105" s="132"/>
      <c r="RU105" s="132"/>
      <c r="RV105" s="132"/>
      <c r="RW105" s="132"/>
      <c r="RX105" s="132"/>
      <c r="RY105" s="132"/>
      <c r="RZ105" s="132"/>
      <c r="SA105" s="132"/>
      <c r="SB105" s="132"/>
      <c r="SC105" s="132"/>
      <c r="SD105" s="132"/>
      <c r="SE105" s="132"/>
      <c r="SF105" s="132"/>
      <c r="SG105" s="132"/>
      <c r="SH105" s="132"/>
      <c r="SI105" s="132"/>
      <c r="SJ105" s="132"/>
      <c r="SK105" s="132"/>
      <c r="SL105" s="132"/>
      <c r="SM105" s="132"/>
      <c r="SN105" s="132"/>
      <c r="SO105" s="132"/>
      <c r="SP105" s="132"/>
      <c r="SQ105" s="132"/>
      <c r="SR105" s="132"/>
      <c r="SS105" s="132"/>
      <c r="ST105" s="132"/>
      <c r="SU105" s="132"/>
      <c r="SV105" s="132"/>
      <c r="SW105" s="132"/>
      <c r="SX105" s="132"/>
      <c r="SY105" s="132"/>
      <c r="SZ105" s="132"/>
      <c r="TA105" s="132"/>
      <c r="TB105" s="132"/>
      <c r="TC105" s="132"/>
      <c r="TD105" s="132"/>
      <c r="TE105" s="132"/>
      <c r="TF105" s="132"/>
      <c r="TG105" s="132"/>
      <c r="TH105" s="132"/>
      <c r="TI105" s="132"/>
      <c r="TJ105" s="132"/>
      <c r="TK105" s="132"/>
      <c r="TL105" s="132"/>
      <c r="TM105" s="132"/>
      <c r="TN105" s="132"/>
      <c r="TO105" s="132"/>
      <c r="TP105" s="132"/>
      <c r="TQ105" s="132"/>
      <c r="TR105" s="132"/>
      <c r="TS105" s="132"/>
      <c r="TT105" s="132"/>
      <c r="TU105" s="132"/>
      <c r="TV105" s="132"/>
      <c r="TW105" s="132"/>
      <c r="TX105" s="132"/>
      <c r="TY105" s="132"/>
      <c r="TZ105" s="132"/>
      <c r="UA105" s="132"/>
      <c r="UB105" s="132"/>
      <c r="UC105" s="132"/>
      <c r="UD105" s="132"/>
      <c r="UE105" s="132"/>
      <c r="UF105" s="132"/>
      <c r="UG105" s="132"/>
      <c r="UH105" s="132"/>
      <c r="UI105" s="132"/>
      <c r="UJ105" s="132"/>
      <c r="UK105" s="132"/>
      <c r="UL105" s="132"/>
      <c r="UM105" s="132"/>
      <c r="UN105" s="132"/>
      <c r="UO105" s="132"/>
      <c r="UP105" s="132"/>
      <c r="UQ105" s="132"/>
      <c r="UR105" s="132"/>
      <c r="US105" s="132"/>
      <c r="UT105" s="132"/>
      <c r="UU105" s="132"/>
      <c r="UV105" s="132"/>
      <c r="UW105" s="132"/>
      <c r="UX105" s="132"/>
      <c r="UY105" s="132"/>
      <c r="UZ105" s="132"/>
      <c r="VA105" s="132"/>
      <c r="VB105" s="132"/>
      <c r="VC105" s="132"/>
      <c r="VD105" s="132"/>
      <c r="VE105" s="132"/>
      <c r="VF105" s="132"/>
      <c r="VG105" s="132"/>
      <c r="VH105" s="132"/>
      <c r="VI105" s="132"/>
      <c r="VJ105" s="132"/>
      <c r="VK105" s="132"/>
      <c r="VL105" s="132"/>
      <c r="VM105" s="132"/>
      <c r="VN105" s="132"/>
      <c r="VO105" s="132"/>
      <c r="VP105" s="132"/>
      <c r="VQ105" s="132"/>
      <c r="VR105" s="132"/>
      <c r="VS105" s="132"/>
      <c r="VT105" s="132"/>
      <c r="VU105" s="132"/>
      <c r="VV105" s="132"/>
      <c r="VW105" s="132"/>
      <c r="VX105" s="132"/>
      <c r="VY105" s="132"/>
      <c r="VZ105" s="132"/>
      <c r="WA105" s="132"/>
      <c r="WB105" s="132"/>
      <c r="WC105" s="132"/>
      <c r="WD105" s="132"/>
      <c r="WE105" s="132"/>
      <c r="WF105" s="132"/>
      <c r="WG105" s="132"/>
      <c r="WH105" s="132"/>
      <c r="WI105" s="132"/>
      <c r="WJ105" s="132"/>
      <c r="WK105" s="132"/>
      <c r="WL105" s="132"/>
      <c r="WM105" s="132"/>
      <c r="WN105" s="132"/>
      <c r="WO105" s="132"/>
      <c r="WP105" s="132"/>
      <c r="WQ105" s="132"/>
      <c r="WR105" s="132"/>
      <c r="WS105" s="132"/>
      <c r="WT105" s="132"/>
      <c r="WU105" s="132"/>
      <c r="WV105" s="132"/>
      <c r="WW105" s="132"/>
      <c r="WX105" s="132"/>
      <c r="WY105" s="132"/>
      <c r="WZ105" s="132"/>
      <c r="XA105" s="132"/>
      <c r="XB105" s="132"/>
      <c r="XC105" s="132"/>
      <c r="XD105" s="132"/>
      <c r="XE105" s="132"/>
      <c r="XF105" s="132"/>
      <c r="XG105" s="132"/>
      <c r="XH105" s="132"/>
      <c r="XI105" s="132"/>
      <c r="XJ105" s="132"/>
      <c r="XK105" s="132"/>
      <c r="XL105" s="132"/>
      <c r="XM105" s="132"/>
      <c r="XN105" s="132"/>
      <c r="XO105" s="132"/>
      <c r="XP105" s="132"/>
      <c r="XQ105" s="132"/>
      <c r="XR105" s="132"/>
      <c r="XS105" s="132"/>
      <c r="XT105" s="132"/>
      <c r="XU105" s="132"/>
      <c r="XV105" s="132"/>
      <c r="XW105" s="132"/>
      <c r="XX105" s="132"/>
      <c r="XY105" s="132"/>
      <c r="XZ105" s="132"/>
      <c r="YA105" s="132"/>
      <c r="YB105" s="132"/>
      <c r="YC105" s="132"/>
      <c r="YD105" s="132"/>
      <c r="YE105" s="132"/>
      <c r="YF105" s="132"/>
      <c r="YG105" s="132"/>
      <c r="YH105" s="132"/>
      <c r="YI105" s="132"/>
      <c r="YJ105" s="132"/>
      <c r="YK105" s="132"/>
      <c r="YL105" s="132"/>
      <c r="YM105" s="132"/>
      <c r="YN105" s="132"/>
      <c r="YO105" s="132"/>
      <c r="YP105" s="132"/>
      <c r="YQ105" s="132"/>
      <c r="YR105" s="132"/>
      <c r="YS105" s="132"/>
      <c r="YT105" s="132"/>
      <c r="YU105" s="132"/>
      <c r="YV105" s="132"/>
      <c r="YW105" s="132"/>
      <c r="YX105" s="132"/>
      <c r="YY105" s="132"/>
      <c r="YZ105" s="132"/>
      <c r="ZA105" s="132"/>
      <c r="ZB105" s="132"/>
      <c r="ZC105" s="132"/>
      <c r="ZD105" s="132"/>
      <c r="ZE105" s="132"/>
      <c r="ZF105" s="132"/>
      <c r="ZG105" s="132"/>
      <c r="ZH105" s="132"/>
      <c r="ZI105" s="132"/>
      <c r="ZJ105" s="132"/>
      <c r="ZK105" s="132"/>
      <c r="ZL105" s="132"/>
      <c r="ZM105" s="132"/>
      <c r="ZN105" s="132"/>
      <c r="ZO105" s="132"/>
      <c r="ZP105" s="132"/>
      <c r="ZQ105" s="132"/>
      <c r="ZR105" s="132"/>
      <c r="ZS105" s="132"/>
      <c r="ZT105" s="132"/>
      <c r="ZU105" s="132"/>
      <c r="ZV105" s="132"/>
      <c r="ZW105" s="132"/>
      <c r="ZX105" s="132"/>
      <c r="ZY105" s="132"/>
      <c r="ZZ105" s="132"/>
      <c r="AAA105" s="132"/>
      <c r="AAB105" s="132"/>
      <c r="AAC105" s="132"/>
      <c r="AAD105" s="132"/>
      <c r="AAE105" s="132"/>
      <c r="AAF105" s="132"/>
      <c r="AAG105" s="132"/>
      <c r="AAH105" s="132"/>
      <c r="AAI105" s="132"/>
      <c r="AAJ105" s="132"/>
      <c r="AAK105" s="132"/>
      <c r="AAL105" s="132"/>
      <c r="AAM105" s="132"/>
      <c r="AAN105" s="132"/>
      <c r="AAO105" s="132"/>
      <c r="AAP105" s="132"/>
      <c r="AAQ105" s="132"/>
      <c r="AAR105" s="132"/>
      <c r="AAS105" s="132"/>
      <c r="AAT105" s="132"/>
      <c r="AAU105" s="132"/>
      <c r="AAV105" s="132"/>
      <c r="AAW105" s="132"/>
      <c r="AAX105" s="132"/>
      <c r="AAY105" s="132"/>
      <c r="AAZ105" s="132"/>
      <c r="ABA105" s="132"/>
      <c r="ABB105" s="132"/>
      <c r="ABC105" s="132"/>
      <c r="ABD105" s="132"/>
      <c r="ABE105" s="132"/>
      <c r="ABF105" s="132"/>
      <c r="ABG105" s="132"/>
      <c r="ABH105" s="132"/>
      <c r="ABI105" s="132"/>
      <c r="ABJ105" s="132"/>
      <c r="ABK105" s="132"/>
      <c r="ABL105" s="132"/>
      <c r="ABM105" s="132"/>
      <c r="ABN105" s="132"/>
      <c r="ABO105" s="132"/>
      <c r="ABP105" s="132"/>
      <c r="ABQ105" s="132"/>
      <c r="ABR105" s="132"/>
      <c r="ABS105" s="132"/>
      <c r="ABT105" s="132"/>
      <c r="ABU105" s="132"/>
      <c r="ABV105" s="132"/>
      <c r="ABW105" s="132"/>
      <c r="ABX105" s="132"/>
      <c r="ABY105" s="132"/>
      <c r="ABZ105" s="132"/>
      <c r="ACA105" s="132"/>
      <c r="ACB105" s="132"/>
      <c r="ACC105" s="132"/>
      <c r="ACD105" s="132"/>
      <c r="ACE105" s="132"/>
      <c r="ACF105" s="132"/>
      <c r="ACG105" s="132"/>
      <c r="ACH105" s="132"/>
      <c r="ACI105" s="132"/>
      <c r="ACJ105" s="132"/>
      <c r="ACK105" s="132"/>
      <c r="ACL105" s="132"/>
      <c r="ACM105" s="132"/>
      <c r="ACN105" s="132"/>
      <c r="ACO105" s="132"/>
      <c r="ACP105" s="132"/>
      <c r="ACQ105" s="132"/>
      <c r="ACR105" s="132"/>
      <c r="ACS105" s="132"/>
      <c r="ACT105" s="132"/>
      <c r="ACU105" s="132"/>
      <c r="ACV105" s="132"/>
      <c r="ACW105" s="132"/>
      <c r="ACX105" s="132"/>
      <c r="ACY105" s="132"/>
      <c r="ACZ105" s="132"/>
      <c r="ADA105" s="132"/>
      <c r="ADB105" s="132"/>
      <c r="ADC105" s="132"/>
      <c r="ADD105" s="132"/>
      <c r="ADE105" s="132"/>
      <c r="ADF105" s="132"/>
      <c r="ADG105" s="132"/>
      <c r="ADH105" s="132"/>
      <c r="ADI105" s="132"/>
      <c r="ADJ105" s="132"/>
      <c r="ADK105" s="132"/>
      <c r="ADL105" s="132"/>
      <c r="ADM105" s="132"/>
      <c r="ADN105" s="132"/>
      <c r="ADO105" s="132"/>
      <c r="ADP105" s="132"/>
      <c r="ADQ105" s="132"/>
      <c r="ADR105" s="132"/>
      <c r="ADS105" s="132"/>
      <c r="ADT105" s="132"/>
      <c r="ADU105" s="132"/>
      <c r="ADV105" s="132"/>
      <c r="ADW105" s="132"/>
      <c r="ADX105" s="132"/>
      <c r="ADY105" s="132"/>
      <c r="ADZ105" s="132"/>
      <c r="AEA105" s="132"/>
      <c r="AEB105" s="132"/>
      <c r="AEC105" s="132"/>
      <c r="AED105" s="132"/>
      <c r="AEE105" s="132"/>
      <c r="AEF105" s="132"/>
      <c r="AEG105" s="132"/>
      <c r="AEH105" s="132"/>
      <c r="AEI105" s="132"/>
      <c r="AEJ105" s="132"/>
      <c r="AEK105" s="132"/>
      <c r="AEL105" s="132"/>
      <c r="AEM105" s="132"/>
      <c r="AEN105" s="132"/>
      <c r="AEO105" s="132"/>
      <c r="AEP105" s="132"/>
      <c r="AEQ105" s="132"/>
      <c r="AER105" s="132"/>
      <c r="AES105" s="132"/>
      <c r="AET105" s="132"/>
      <c r="AEU105" s="132"/>
      <c r="AEV105" s="132"/>
      <c r="AEW105" s="132"/>
      <c r="AEX105" s="132"/>
      <c r="AEY105" s="132"/>
      <c r="AEZ105" s="132"/>
      <c r="AFA105" s="132"/>
      <c r="AFB105" s="132"/>
      <c r="AFC105" s="132"/>
      <c r="AFD105" s="132"/>
      <c r="AFE105" s="132"/>
      <c r="AFF105" s="132"/>
      <c r="AFG105" s="132"/>
      <c r="AFH105" s="132"/>
      <c r="AFI105" s="132"/>
      <c r="AFJ105" s="132"/>
      <c r="AFK105" s="132"/>
      <c r="AFL105" s="132"/>
      <c r="AFM105" s="132"/>
      <c r="AFN105" s="132"/>
      <c r="AFO105" s="132"/>
      <c r="AFP105" s="132"/>
      <c r="AFQ105" s="132"/>
      <c r="AFR105" s="132"/>
      <c r="AFS105" s="132"/>
      <c r="AFT105" s="132"/>
      <c r="AFU105" s="132"/>
      <c r="AFV105" s="132"/>
      <c r="AFW105" s="132"/>
      <c r="AFX105" s="132"/>
      <c r="AFY105" s="132"/>
      <c r="AFZ105" s="132"/>
      <c r="AGA105" s="132"/>
      <c r="AGB105" s="132"/>
      <c r="AGC105" s="132"/>
      <c r="AGD105" s="132"/>
      <c r="AGE105" s="132"/>
      <c r="AGF105" s="132"/>
      <c r="AGG105" s="132"/>
      <c r="AGH105" s="132"/>
      <c r="AGI105" s="132"/>
      <c r="AGJ105" s="132"/>
      <c r="AGK105" s="132"/>
      <c r="AGL105" s="132"/>
      <c r="AGM105" s="132"/>
      <c r="AGN105" s="132"/>
      <c r="AGO105" s="132"/>
      <c r="AGP105" s="132"/>
      <c r="AGQ105" s="132"/>
      <c r="AGR105" s="132"/>
      <c r="AGS105" s="132"/>
      <c r="AGT105" s="132"/>
      <c r="AGU105" s="132"/>
      <c r="AGV105" s="132"/>
      <c r="AGW105" s="132"/>
      <c r="AGX105" s="132"/>
      <c r="AGY105" s="132"/>
      <c r="AGZ105" s="132"/>
      <c r="AHA105" s="132"/>
      <c r="AHB105" s="132"/>
      <c r="AHC105" s="132"/>
      <c r="AHD105" s="132"/>
      <c r="AHE105" s="132"/>
      <c r="AHF105" s="132"/>
      <c r="AHG105" s="132"/>
      <c r="AHH105" s="132"/>
      <c r="AHI105" s="132"/>
      <c r="AHJ105" s="132"/>
      <c r="AHK105" s="132"/>
      <c r="AHL105" s="132"/>
      <c r="AHM105" s="132"/>
      <c r="AHN105" s="132"/>
      <c r="AHO105" s="132"/>
      <c r="AHP105" s="132"/>
      <c r="AHQ105" s="132"/>
      <c r="AHR105" s="132"/>
      <c r="AHS105" s="132"/>
      <c r="AHT105" s="132"/>
      <c r="AHU105" s="132"/>
      <c r="AHV105" s="132"/>
      <c r="AHW105" s="132"/>
      <c r="AHX105" s="132"/>
      <c r="AHY105" s="132"/>
      <c r="AHZ105" s="132"/>
      <c r="AIA105" s="132"/>
      <c r="AIB105" s="132"/>
      <c r="AIC105" s="132"/>
      <c r="AID105" s="132"/>
      <c r="AIE105" s="132"/>
      <c r="AIF105" s="132"/>
      <c r="AIG105" s="132"/>
      <c r="AIH105" s="132"/>
      <c r="AII105" s="132"/>
      <c r="AIJ105" s="132"/>
      <c r="AIK105" s="132"/>
      <c r="AIL105" s="132"/>
      <c r="AIM105" s="132"/>
      <c r="AIN105" s="132"/>
      <c r="AIO105" s="132"/>
      <c r="AIP105" s="132"/>
      <c r="AIQ105" s="132"/>
      <c r="AIR105" s="132"/>
      <c r="AIS105" s="132"/>
      <c r="AIT105" s="132"/>
      <c r="AIU105" s="132"/>
      <c r="AIV105" s="132"/>
      <c r="AIW105" s="132"/>
      <c r="AIX105" s="132"/>
      <c r="AIY105" s="132"/>
      <c r="AIZ105" s="132"/>
      <c r="AJA105" s="132"/>
      <c r="AJB105" s="132"/>
      <c r="AJC105" s="132"/>
      <c r="AJD105" s="132"/>
      <c r="AJE105" s="132"/>
      <c r="AJF105" s="132"/>
      <c r="AJG105" s="132"/>
      <c r="AJH105" s="132"/>
      <c r="AJI105" s="132"/>
      <c r="AJJ105" s="132"/>
      <c r="AJK105" s="132"/>
      <c r="AJL105" s="132"/>
      <c r="AJM105" s="132"/>
      <c r="AJN105" s="132"/>
      <c r="AJO105" s="132"/>
      <c r="AJP105" s="132"/>
      <c r="AJQ105" s="132"/>
      <c r="AJR105" s="132"/>
      <c r="AJS105" s="132"/>
      <c r="AJT105" s="132"/>
      <c r="AJU105" s="132"/>
      <c r="AJV105" s="132"/>
      <c r="AJW105" s="132"/>
      <c r="AJX105" s="132"/>
      <c r="AJY105" s="132"/>
      <c r="AJZ105" s="132"/>
      <c r="AKA105" s="132"/>
      <c r="AKB105" s="132"/>
      <c r="AKC105" s="132"/>
      <c r="AKD105" s="132"/>
      <c r="AKE105" s="132"/>
      <c r="AKF105" s="132"/>
      <c r="AKG105" s="132"/>
      <c r="AKH105" s="132"/>
      <c r="AKI105" s="132"/>
      <c r="AKJ105" s="132"/>
      <c r="AKK105" s="132"/>
      <c r="AKL105" s="132"/>
      <c r="AKM105" s="132"/>
      <c r="AKN105" s="132"/>
      <c r="AKO105" s="132"/>
      <c r="AKP105" s="132"/>
      <c r="AKQ105" s="132"/>
      <c r="AKR105" s="132"/>
      <c r="AKS105" s="132"/>
      <c r="AKT105" s="132"/>
      <c r="AKU105" s="132"/>
      <c r="AKV105" s="132"/>
      <c r="AKW105" s="132"/>
      <c r="AKX105" s="132"/>
      <c r="AKY105" s="132"/>
      <c r="AKZ105" s="132"/>
      <c r="ALA105" s="132"/>
      <c r="ALB105" s="132"/>
      <c r="ALC105" s="132"/>
      <c r="ALD105" s="132"/>
      <c r="ALE105" s="132"/>
      <c r="ALF105" s="132"/>
      <c r="ALG105" s="132"/>
      <c r="ALH105" s="132"/>
      <c r="ALI105" s="132"/>
      <c r="ALJ105" s="132"/>
      <c r="ALK105" s="132"/>
      <c r="ALL105" s="132"/>
      <c r="ALM105" s="132"/>
      <c r="ALN105" s="132"/>
      <c r="ALO105" s="132"/>
      <c r="ALP105" s="132"/>
      <c r="ALQ105" s="132"/>
      <c r="ALR105" s="132"/>
      <c r="ALS105" s="132"/>
      <c r="ALT105" s="132"/>
      <c r="ALU105" s="132"/>
      <c r="ALV105" s="132"/>
      <c r="ALW105" s="132"/>
      <c r="ALX105" s="132"/>
      <c r="ALY105" s="132"/>
      <c r="ALZ105" s="132"/>
      <c r="AMA105" s="132"/>
      <c r="AMB105" s="132"/>
      <c r="AMC105" s="132"/>
      <c r="AMD105" s="132"/>
      <c r="AME105" s="132"/>
      <c r="AMF105" s="132"/>
      <c r="AMG105" s="132"/>
      <c r="AMH105" s="132"/>
      <c r="AMI105" s="132"/>
      <c r="AMJ105" s="132"/>
      <c r="AMK105" s="132"/>
      <c r="AML105" s="132"/>
      <c r="AMM105" s="132"/>
      <c r="AMN105" s="132"/>
      <c r="AMO105" s="132"/>
      <c r="AMP105" s="132"/>
      <c r="AMQ105" s="132"/>
      <c r="AMR105" s="132"/>
      <c r="AMS105" s="132"/>
      <c r="AMT105" s="132"/>
      <c r="AMU105" s="132"/>
      <c r="AMV105" s="132"/>
      <c r="AMW105" s="132"/>
      <c r="AMX105" s="132"/>
      <c r="AMY105" s="132"/>
      <c r="AMZ105" s="132"/>
      <c r="ANA105" s="132"/>
      <c r="ANB105" s="132"/>
      <c r="ANC105" s="132"/>
      <c r="AND105" s="132"/>
      <c r="ANE105" s="132"/>
      <c r="ANF105" s="132"/>
      <c r="ANG105" s="132"/>
      <c r="ANH105" s="132"/>
      <c r="ANI105" s="132"/>
      <c r="ANJ105" s="132"/>
      <c r="ANK105" s="132"/>
      <c r="ANL105" s="132"/>
      <c r="ANM105" s="132"/>
      <c r="ANN105" s="132"/>
      <c r="ANO105" s="132"/>
      <c r="ANP105" s="132"/>
      <c r="ANQ105" s="132"/>
      <c r="ANR105" s="132"/>
      <c r="ANS105" s="132"/>
      <c r="ANT105" s="132"/>
      <c r="ANU105" s="132"/>
      <c r="ANV105" s="132"/>
      <c r="ANW105" s="132"/>
      <c r="ANX105" s="132"/>
      <c r="ANY105" s="132"/>
      <c r="ANZ105" s="132"/>
      <c r="AOA105" s="132"/>
      <c r="AOB105" s="132"/>
      <c r="AOC105" s="132"/>
      <c r="AOD105" s="132"/>
      <c r="AOE105" s="132"/>
      <c r="AOF105" s="132"/>
      <c r="AOG105" s="132"/>
      <c r="AOH105" s="132"/>
      <c r="AOI105" s="132"/>
      <c r="AOJ105" s="132"/>
      <c r="AOK105" s="132"/>
      <c r="AOL105" s="132"/>
      <c r="AOM105" s="132"/>
      <c r="AON105" s="132"/>
      <c r="AOO105" s="132"/>
      <c r="AOP105" s="132"/>
      <c r="AOQ105" s="132"/>
      <c r="AOR105" s="132"/>
      <c r="AOS105" s="132"/>
      <c r="AOT105" s="132"/>
      <c r="AOU105" s="132"/>
      <c r="AOV105" s="132"/>
      <c r="AOW105" s="132"/>
      <c r="AOX105" s="132"/>
      <c r="AOY105" s="132"/>
      <c r="AOZ105" s="132"/>
      <c r="APA105" s="132"/>
      <c r="APB105" s="132"/>
      <c r="APC105" s="132"/>
      <c r="APD105" s="132"/>
      <c r="APE105" s="132"/>
      <c r="APF105" s="132"/>
      <c r="APG105" s="132"/>
      <c r="APH105" s="132"/>
      <c r="API105" s="132"/>
      <c r="APJ105" s="132"/>
      <c r="APK105" s="132"/>
      <c r="APL105" s="132"/>
      <c r="APM105" s="132"/>
      <c r="APN105" s="132"/>
      <c r="APO105" s="132"/>
      <c r="APP105" s="132"/>
      <c r="APQ105" s="132"/>
      <c r="APR105" s="132"/>
      <c r="APS105" s="132"/>
      <c r="APT105" s="132"/>
      <c r="APU105" s="132"/>
      <c r="APV105" s="132"/>
      <c r="APW105" s="132"/>
      <c r="APX105" s="132"/>
      <c r="APY105" s="132"/>
      <c r="APZ105" s="132"/>
      <c r="AQA105" s="132"/>
      <c r="AQB105" s="132"/>
      <c r="AQC105" s="132"/>
      <c r="AQD105" s="132"/>
      <c r="AQE105" s="132"/>
      <c r="AQF105" s="132"/>
      <c r="AQG105" s="132"/>
      <c r="AQH105" s="132"/>
      <c r="AQI105" s="132"/>
      <c r="AQJ105" s="132"/>
      <c r="AQK105" s="132"/>
      <c r="AQL105" s="132"/>
      <c r="AQM105" s="132"/>
      <c r="AQN105" s="132"/>
      <c r="AQO105" s="132"/>
      <c r="AQP105" s="132"/>
      <c r="AQQ105" s="132"/>
      <c r="AQR105" s="132"/>
      <c r="AQS105" s="132"/>
      <c r="AQT105" s="132"/>
      <c r="AQU105" s="132"/>
      <c r="AQV105" s="132"/>
      <c r="AQW105" s="132"/>
      <c r="AQX105" s="132"/>
      <c r="AQY105" s="132"/>
      <c r="AQZ105" s="132"/>
      <c r="ARA105" s="132"/>
      <c r="ARB105" s="132"/>
      <c r="ARC105" s="132"/>
      <c r="ARD105" s="132"/>
      <c r="ARE105" s="132"/>
      <c r="ARF105" s="132"/>
      <c r="ARG105" s="132"/>
      <c r="ARH105" s="132"/>
      <c r="ARI105" s="132"/>
      <c r="ARJ105" s="132"/>
      <c r="ARK105" s="132"/>
      <c r="ARL105" s="132"/>
      <c r="ARM105" s="132"/>
      <c r="ARN105" s="132"/>
      <c r="ARO105" s="132"/>
      <c r="ARP105" s="132"/>
      <c r="ARQ105" s="132"/>
      <c r="ARR105" s="132"/>
      <c r="ARS105" s="132"/>
      <c r="ART105" s="132"/>
      <c r="ARU105" s="132"/>
      <c r="ARV105" s="132"/>
      <c r="ARW105" s="132"/>
      <c r="ARX105" s="132"/>
      <c r="ARY105" s="132"/>
      <c r="ARZ105" s="132"/>
      <c r="ASA105" s="132"/>
      <c r="ASB105" s="132"/>
      <c r="ASC105" s="132"/>
      <c r="ASD105" s="132"/>
      <c r="ASE105" s="132"/>
      <c r="ASF105" s="132"/>
      <c r="ASG105" s="132"/>
      <c r="ASH105" s="132"/>
      <c r="ASI105" s="132"/>
      <c r="ASJ105" s="132"/>
      <c r="ASK105" s="132"/>
      <c r="ASL105" s="132"/>
      <c r="ASM105" s="132"/>
      <c r="ASN105" s="132"/>
      <c r="ASO105" s="132"/>
      <c r="ASP105" s="132"/>
      <c r="ASQ105" s="132"/>
      <c r="ASR105" s="132"/>
      <c r="ASS105" s="132"/>
      <c r="AST105" s="132"/>
      <c r="ASU105" s="132"/>
      <c r="ASV105" s="132"/>
      <c r="ASW105" s="132"/>
      <c r="ASX105" s="132"/>
      <c r="ASY105" s="132"/>
      <c r="ASZ105" s="132"/>
      <c r="ATA105" s="132"/>
      <c r="ATB105" s="132"/>
      <c r="ATC105" s="132"/>
      <c r="ATD105" s="132"/>
      <c r="ATE105" s="132"/>
      <c r="ATF105" s="132"/>
      <c r="ATG105" s="132"/>
      <c r="ATH105" s="132"/>
      <c r="ATI105" s="132"/>
      <c r="ATJ105" s="132"/>
      <c r="ATK105" s="132"/>
      <c r="ATL105" s="132"/>
      <c r="ATM105" s="132"/>
      <c r="ATN105" s="132"/>
      <c r="ATO105" s="132"/>
      <c r="ATP105" s="132"/>
      <c r="ATQ105" s="132"/>
      <c r="ATR105" s="132"/>
      <c r="ATS105" s="132"/>
      <c r="ATT105" s="132"/>
      <c r="ATU105" s="132"/>
      <c r="ATV105" s="132"/>
      <c r="ATW105" s="132"/>
      <c r="ATX105" s="132"/>
      <c r="ATY105" s="132"/>
      <c r="ATZ105" s="132"/>
      <c r="AUA105" s="132"/>
      <c r="AUB105" s="132"/>
      <c r="AUC105" s="132"/>
      <c r="AUD105" s="132"/>
      <c r="AUE105" s="132"/>
      <c r="AUF105" s="132"/>
      <c r="AUG105" s="132"/>
      <c r="AUH105" s="132"/>
      <c r="AUI105" s="132"/>
      <c r="AUJ105" s="132"/>
      <c r="AUK105" s="132"/>
      <c r="AUL105" s="132"/>
      <c r="AUM105" s="132"/>
      <c r="AUN105" s="132"/>
      <c r="AUO105" s="132"/>
      <c r="AUP105" s="132"/>
      <c r="AUQ105" s="132"/>
      <c r="AUR105" s="132"/>
      <c r="AUS105" s="132"/>
      <c r="AUT105" s="132"/>
      <c r="AUU105" s="132"/>
      <c r="AUV105" s="132"/>
      <c r="AUW105" s="132"/>
      <c r="AUX105" s="132"/>
      <c r="AUY105" s="132"/>
      <c r="AUZ105" s="132"/>
      <c r="AVA105" s="132"/>
      <c r="AVB105" s="132"/>
      <c r="AVC105" s="132"/>
      <c r="AVD105" s="132"/>
      <c r="AVE105" s="132"/>
      <c r="AVF105" s="132"/>
      <c r="AVG105" s="132"/>
      <c r="AVH105" s="132"/>
      <c r="AVI105" s="132"/>
      <c r="AVJ105" s="132"/>
      <c r="AVK105" s="132"/>
      <c r="AVL105" s="132"/>
      <c r="AVM105" s="132"/>
      <c r="AVN105" s="132"/>
      <c r="AVO105" s="132"/>
      <c r="AVP105" s="132"/>
      <c r="AVQ105" s="132"/>
      <c r="AVR105" s="132"/>
      <c r="AVS105" s="132"/>
      <c r="AVT105" s="132"/>
      <c r="AVU105" s="132"/>
      <c r="AVV105" s="132"/>
      <c r="AVW105" s="132"/>
      <c r="AVX105" s="132"/>
      <c r="AVY105" s="132"/>
      <c r="AVZ105" s="132"/>
      <c r="AWA105" s="132"/>
      <c r="AWB105" s="132"/>
      <c r="AWC105" s="132"/>
      <c r="AWD105" s="132"/>
      <c r="AWE105" s="132"/>
      <c r="AWF105" s="132"/>
      <c r="AWG105" s="132"/>
      <c r="AWH105" s="132"/>
      <c r="AWI105" s="132"/>
      <c r="AWJ105" s="132"/>
      <c r="AWK105" s="132"/>
      <c r="AWL105" s="132"/>
      <c r="AWM105" s="132"/>
      <c r="AWN105" s="132"/>
      <c r="AWO105" s="132"/>
      <c r="AWP105" s="132"/>
      <c r="AWQ105" s="132"/>
      <c r="AWR105" s="132"/>
      <c r="AWS105" s="132"/>
      <c r="AWT105" s="132"/>
      <c r="AWU105" s="132"/>
      <c r="AWV105" s="132"/>
      <c r="AWW105" s="132"/>
      <c r="AWX105" s="132"/>
      <c r="AWY105" s="132"/>
      <c r="AWZ105" s="132"/>
      <c r="AXA105" s="132"/>
      <c r="AXB105" s="132"/>
      <c r="AXC105" s="132"/>
      <c r="AXD105" s="132"/>
      <c r="AXE105" s="132"/>
      <c r="AXF105" s="132"/>
      <c r="AXG105" s="132"/>
      <c r="AXH105" s="132"/>
      <c r="AXI105" s="132"/>
      <c r="AXJ105" s="132"/>
      <c r="AXK105" s="132"/>
      <c r="AXL105" s="132"/>
      <c r="AXM105" s="132"/>
      <c r="AXN105" s="132"/>
      <c r="AXO105" s="132"/>
      <c r="AXP105" s="132"/>
      <c r="AXQ105" s="132"/>
      <c r="AXR105" s="132"/>
      <c r="AXS105" s="132"/>
      <c r="AXT105" s="132"/>
      <c r="AXU105" s="132"/>
      <c r="AXV105" s="132"/>
      <c r="AXW105" s="132"/>
      <c r="AXX105" s="132"/>
      <c r="AXY105" s="132"/>
      <c r="AXZ105" s="132"/>
      <c r="AYA105" s="132"/>
      <c r="AYB105" s="132"/>
      <c r="AYC105" s="132"/>
      <c r="AYD105" s="132"/>
      <c r="AYE105" s="132"/>
      <c r="AYF105" s="132"/>
      <c r="AYG105" s="132"/>
      <c r="AYH105" s="132"/>
      <c r="AYI105" s="132"/>
      <c r="AYJ105" s="132"/>
      <c r="AYK105" s="132"/>
      <c r="AYL105" s="132"/>
      <c r="AYM105" s="132"/>
      <c r="AYN105" s="132"/>
      <c r="AYO105" s="132"/>
      <c r="AYP105" s="132"/>
      <c r="AYQ105" s="132"/>
      <c r="AYR105" s="132"/>
      <c r="AYS105" s="132"/>
      <c r="AYT105" s="132"/>
      <c r="AYU105" s="132"/>
      <c r="AYV105" s="132"/>
      <c r="AYW105" s="132"/>
      <c r="AYX105" s="132"/>
      <c r="AYY105" s="132"/>
      <c r="AYZ105" s="132"/>
      <c r="AZA105" s="132"/>
      <c r="AZB105" s="132"/>
      <c r="AZC105" s="132"/>
      <c r="AZD105" s="132"/>
      <c r="AZE105" s="132"/>
      <c r="AZF105" s="132"/>
      <c r="AZG105" s="132"/>
      <c r="AZH105" s="132"/>
      <c r="AZI105" s="132"/>
      <c r="AZJ105" s="132"/>
      <c r="AZK105" s="132"/>
      <c r="AZL105" s="132"/>
      <c r="AZM105" s="132"/>
      <c r="AZN105" s="132"/>
      <c r="AZO105" s="132"/>
      <c r="AZP105" s="132"/>
      <c r="AZQ105" s="132"/>
      <c r="AZR105" s="132"/>
      <c r="AZS105" s="132"/>
      <c r="AZT105" s="132"/>
      <c r="AZU105" s="132"/>
      <c r="AZV105" s="132"/>
      <c r="AZW105" s="132"/>
      <c r="AZX105" s="132"/>
      <c r="AZY105" s="132"/>
      <c r="AZZ105" s="132"/>
      <c r="BAA105" s="132"/>
      <c r="BAB105" s="132"/>
      <c r="BAC105" s="132"/>
      <c r="BAD105" s="132"/>
      <c r="BAE105" s="132"/>
      <c r="BAF105" s="132"/>
      <c r="BAG105" s="132"/>
      <c r="BAH105" s="132"/>
      <c r="BAI105" s="132"/>
      <c r="BAJ105" s="132"/>
      <c r="BAK105" s="132"/>
      <c r="BAL105" s="132"/>
      <c r="BAM105" s="132"/>
      <c r="BAN105" s="132"/>
      <c r="BAO105" s="132"/>
      <c r="BAP105" s="132"/>
      <c r="BAQ105" s="132"/>
      <c r="BAR105" s="132"/>
      <c r="BAS105" s="132"/>
      <c r="BAT105" s="132"/>
      <c r="BAU105" s="132"/>
      <c r="BAV105" s="132"/>
      <c r="BAW105" s="132"/>
      <c r="BAX105" s="132"/>
      <c r="BAY105" s="132"/>
      <c r="BAZ105" s="132"/>
      <c r="BBA105" s="132"/>
      <c r="BBB105" s="132"/>
      <c r="BBC105" s="132"/>
      <c r="BBD105" s="132"/>
      <c r="BBE105" s="132"/>
      <c r="BBF105" s="132"/>
      <c r="BBG105" s="132"/>
      <c r="BBH105" s="132"/>
      <c r="BBI105" s="132"/>
      <c r="BBJ105" s="132"/>
      <c r="BBK105" s="132"/>
      <c r="BBL105" s="132"/>
      <c r="BBM105" s="132"/>
      <c r="BBN105" s="132"/>
      <c r="BBO105" s="132"/>
      <c r="BBP105" s="132"/>
      <c r="BBQ105" s="132"/>
      <c r="BBR105" s="132"/>
      <c r="BBS105" s="132"/>
      <c r="BBT105" s="132"/>
      <c r="BBU105" s="132"/>
      <c r="BBV105" s="132"/>
      <c r="BBW105" s="132"/>
      <c r="BBX105" s="132"/>
      <c r="BBY105" s="132"/>
      <c r="BBZ105" s="132"/>
      <c r="BCA105" s="132"/>
      <c r="BCB105" s="132"/>
      <c r="BCC105" s="132"/>
      <c r="BCD105" s="132"/>
      <c r="BCE105" s="132"/>
      <c r="BCF105" s="132"/>
      <c r="BCG105" s="132"/>
      <c r="BCH105" s="132"/>
      <c r="BCI105" s="132"/>
      <c r="BCJ105" s="132"/>
      <c r="BCK105" s="132"/>
      <c r="BCL105" s="132"/>
      <c r="BCM105" s="132"/>
      <c r="BCN105" s="132"/>
      <c r="BCO105" s="132"/>
      <c r="BCP105" s="132"/>
      <c r="BCQ105" s="132"/>
      <c r="BCR105" s="132"/>
      <c r="BCS105" s="132"/>
      <c r="BCT105" s="132"/>
      <c r="BCU105" s="132"/>
      <c r="BCV105" s="132"/>
      <c r="BCW105" s="132"/>
      <c r="BCX105" s="132"/>
      <c r="BCY105" s="132"/>
      <c r="BCZ105" s="132"/>
      <c r="BDA105" s="132"/>
      <c r="BDB105" s="132"/>
      <c r="BDC105" s="132"/>
      <c r="BDD105" s="132"/>
      <c r="BDE105" s="132"/>
      <c r="BDF105" s="132"/>
      <c r="BDG105" s="132"/>
      <c r="BDH105" s="132"/>
      <c r="BDI105" s="132"/>
      <c r="BDJ105" s="132"/>
      <c r="BDK105" s="132"/>
      <c r="BDL105" s="132"/>
      <c r="BDM105" s="132"/>
      <c r="BDN105" s="132"/>
      <c r="BDO105" s="132"/>
      <c r="BDP105" s="132"/>
      <c r="BDQ105" s="132"/>
      <c r="BDR105" s="132"/>
      <c r="BDS105" s="132"/>
      <c r="BDT105" s="132"/>
      <c r="BDU105" s="132"/>
      <c r="BDV105" s="132"/>
      <c r="BDW105" s="132"/>
      <c r="BDX105" s="132"/>
      <c r="BDY105" s="132"/>
      <c r="BDZ105" s="132"/>
      <c r="BEA105" s="132"/>
      <c r="BEB105" s="132"/>
      <c r="BEC105" s="132"/>
      <c r="BED105" s="132"/>
      <c r="BEE105" s="132"/>
      <c r="BEF105" s="132"/>
      <c r="BEG105" s="132"/>
      <c r="BEH105" s="132"/>
      <c r="BEI105" s="132"/>
      <c r="BEJ105" s="132"/>
      <c r="BEK105" s="132"/>
      <c r="BEL105" s="132"/>
      <c r="BEM105" s="132"/>
      <c r="BEN105" s="132"/>
      <c r="BEO105" s="132"/>
      <c r="BEP105" s="132"/>
      <c r="BEQ105" s="132"/>
      <c r="BER105" s="132"/>
      <c r="BES105" s="132"/>
      <c r="BET105" s="132"/>
      <c r="BEU105" s="132"/>
      <c r="BEV105" s="132"/>
      <c r="BEW105" s="132"/>
      <c r="BEX105" s="132"/>
      <c r="BEY105" s="132"/>
      <c r="BEZ105" s="132"/>
      <c r="BFA105" s="132"/>
      <c r="BFB105" s="132"/>
      <c r="BFC105" s="132"/>
      <c r="BFD105" s="132"/>
      <c r="BFE105" s="132"/>
      <c r="BFF105" s="132"/>
      <c r="BFG105" s="132"/>
      <c r="BFH105" s="132"/>
      <c r="BFI105" s="132"/>
      <c r="BFJ105" s="132"/>
      <c r="BFK105" s="132"/>
      <c r="BFL105" s="132"/>
      <c r="BFM105" s="132"/>
      <c r="BFN105" s="132"/>
      <c r="BFO105" s="132"/>
      <c r="BFP105" s="132"/>
      <c r="BFQ105" s="132"/>
      <c r="BFR105" s="132"/>
      <c r="BFS105" s="132"/>
      <c r="BFT105" s="132"/>
      <c r="BFU105" s="132"/>
      <c r="BFV105" s="132"/>
      <c r="BFW105" s="132"/>
      <c r="BFX105" s="132"/>
      <c r="BFY105" s="132"/>
      <c r="BFZ105" s="132"/>
      <c r="BGA105" s="132"/>
      <c r="BGB105" s="132"/>
      <c r="BGC105" s="132"/>
      <c r="BGD105" s="132"/>
      <c r="BGE105" s="132"/>
      <c r="BGF105" s="132"/>
      <c r="BGG105" s="132"/>
      <c r="BGH105" s="132"/>
      <c r="BGI105" s="132"/>
      <c r="BGJ105" s="132"/>
      <c r="BGK105" s="132"/>
      <c r="BGL105" s="132"/>
      <c r="BGM105" s="132"/>
      <c r="BGN105" s="132"/>
      <c r="BGO105" s="132"/>
      <c r="BGP105" s="132"/>
      <c r="BGQ105" s="132"/>
      <c r="BGR105" s="132"/>
      <c r="BGS105" s="132"/>
      <c r="BGT105" s="132"/>
      <c r="BGU105" s="132"/>
      <c r="BGV105" s="132"/>
      <c r="BGW105" s="132"/>
      <c r="BGX105" s="132"/>
      <c r="BGY105" s="132"/>
      <c r="BGZ105" s="132"/>
      <c r="BHA105" s="132"/>
      <c r="BHB105" s="132"/>
      <c r="BHC105" s="132"/>
      <c r="BHD105" s="132"/>
      <c r="BHE105" s="132"/>
      <c r="BHF105" s="132"/>
      <c r="BHG105" s="132"/>
      <c r="BHH105" s="132"/>
      <c r="BHI105" s="132"/>
      <c r="BHJ105" s="132"/>
      <c r="BHK105" s="132"/>
      <c r="BHL105" s="132"/>
      <c r="BHM105" s="132"/>
      <c r="BHN105" s="132"/>
      <c r="BHO105" s="132"/>
      <c r="BHP105" s="132"/>
      <c r="BHQ105" s="132"/>
      <c r="BHR105" s="132"/>
      <c r="BHS105" s="132"/>
      <c r="BHT105" s="132"/>
      <c r="BHU105" s="132"/>
      <c r="BHV105" s="132"/>
      <c r="BHW105" s="132"/>
      <c r="BHX105" s="132"/>
      <c r="BHY105" s="132"/>
      <c r="BHZ105" s="132"/>
      <c r="BIA105" s="132"/>
      <c r="BIB105" s="132"/>
      <c r="BIC105" s="132"/>
      <c r="BID105" s="132"/>
      <c r="BIE105" s="132"/>
      <c r="BIF105" s="132"/>
      <c r="BIG105" s="132"/>
      <c r="BIH105" s="132"/>
      <c r="BII105" s="132"/>
      <c r="BIJ105" s="132"/>
      <c r="BIK105" s="132"/>
      <c r="BIL105" s="132"/>
      <c r="BIM105" s="132"/>
      <c r="BIN105" s="132"/>
      <c r="BIO105" s="132"/>
      <c r="BIP105" s="132"/>
      <c r="BIQ105" s="132"/>
      <c r="BIR105" s="132"/>
      <c r="BIS105" s="132"/>
      <c r="BIT105" s="132"/>
      <c r="BIU105" s="132"/>
      <c r="BIV105" s="132"/>
      <c r="BIW105" s="132"/>
      <c r="BIX105" s="132"/>
      <c r="BIY105" s="132"/>
      <c r="BIZ105" s="132"/>
      <c r="BJA105" s="132"/>
      <c r="BJB105" s="132"/>
      <c r="BJC105" s="132"/>
      <c r="BJD105" s="132"/>
      <c r="BJE105" s="132"/>
      <c r="BJF105" s="132"/>
      <c r="BJG105" s="132"/>
      <c r="BJH105" s="132"/>
      <c r="BJI105" s="132"/>
      <c r="BJJ105" s="132"/>
      <c r="BJK105" s="132"/>
      <c r="BJL105" s="132"/>
      <c r="BJM105" s="132"/>
      <c r="BJN105" s="132"/>
      <c r="BJO105" s="132"/>
      <c r="BJP105" s="132"/>
      <c r="BJQ105" s="132"/>
      <c r="BJR105" s="132"/>
      <c r="BJS105" s="132"/>
      <c r="BJT105" s="132"/>
      <c r="BJU105" s="132"/>
      <c r="BJV105" s="132"/>
      <c r="BJW105" s="132"/>
      <c r="BJX105" s="132"/>
      <c r="BJY105" s="132"/>
      <c r="BJZ105" s="132"/>
      <c r="BKA105" s="132"/>
      <c r="BKB105" s="132"/>
      <c r="BKC105" s="132"/>
      <c r="BKD105" s="132"/>
      <c r="BKE105" s="132"/>
      <c r="BKF105" s="132"/>
      <c r="BKG105" s="132"/>
      <c r="BKH105" s="132"/>
      <c r="BKI105" s="132"/>
      <c r="BKJ105" s="132"/>
      <c r="BKK105" s="132"/>
      <c r="BKL105" s="132"/>
      <c r="BKM105" s="132"/>
      <c r="BKN105" s="132"/>
      <c r="BKO105" s="132"/>
      <c r="BKP105" s="132"/>
      <c r="BKQ105" s="132"/>
      <c r="BKR105" s="132"/>
      <c r="BKS105" s="132"/>
      <c r="BKT105" s="132"/>
      <c r="BKU105" s="132"/>
      <c r="BKV105" s="132"/>
      <c r="BKW105" s="132"/>
      <c r="BKX105" s="132"/>
      <c r="BKY105" s="132"/>
      <c r="BKZ105" s="132"/>
      <c r="BLA105" s="132"/>
      <c r="BLB105" s="132"/>
      <c r="BLC105" s="132"/>
      <c r="BLD105" s="132"/>
      <c r="BLE105" s="132"/>
      <c r="BLF105" s="132"/>
      <c r="BLG105" s="132"/>
      <c r="BLH105" s="132"/>
      <c r="BLI105" s="132"/>
      <c r="BLJ105" s="132"/>
      <c r="BLK105" s="132"/>
      <c r="BLL105" s="132"/>
      <c r="BLM105" s="132"/>
      <c r="BLN105" s="132"/>
      <c r="BLO105" s="132"/>
      <c r="BLP105" s="132"/>
      <c r="BLQ105" s="132"/>
      <c r="BLR105" s="132"/>
      <c r="BLS105" s="132"/>
      <c r="BLT105" s="132"/>
      <c r="BLU105" s="132"/>
      <c r="BLV105" s="132"/>
      <c r="BLW105" s="132"/>
      <c r="BLX105" s="132"/>
      <c r="BLY105" s="132"/>
      <c r="BLZ105" s="132"/>
      <c r="BMA105" s="132"/>
      <c r="BMB105" s="132"/>
      <c r="BMC105" s="132"/>
      <c r="BMD105" s="132"/>
      <c r="BME105" s="132"/>
      <c r="BMF105" s="132"/>
      <c r="BMG105" s="132"/>
      <c r="BMH105" s="132"/>
      <c r="BMI105" s="132"/>
      <c r="BMJ105" s="132"/>
      <c r="BMK105" s="132"/>
      <c r="BML105" s="132"/>
      <c r="BMM105" s="132"/>
      <c r="BMN105" s="132"/>
      <c r="BMO105" s="132"/>
      <c r="BMP105" s="132"/>
      <c r="BMQ105" s="132"/>
      <c r="BMR105" s="132"/>
      <c r="BMS105" s="132"/>
      <c r="BMT105" s="132"/>
      <c r="BMU105" s="132"/>
      <c r="BMV105" s="132"/>
      <c r="BMW105" s="132"/>
      <c r="BMX105" s="132"/>
      <c r="BMY105" s="132"/>
      <c r="BMZ105" s="132"/>
      <c r="BNA105" s="132"/>
      <c r="BNB105" s="132"/>
      <c r="BNC105" s="132"/>
      <c r="BND105" s="132"/>
      <c r="BNE105" s="132"/>
      <c r="BNF105" s="132"/>
      <c r="BNG105" s="132"/>
      <c r="BNH105" s="132"/>
      <c r="BNI105" s="132"/>
      <c r="BNJ105" s="132"/>
      <c r="BNK105" s="132"/>
      <c r="BNL105" s="132"/>
      <c r="BNM105" s="132"/>
      <c r="BNN105" s="132"/>
      <c r="BNO105" s="132"/>
      <c r="BNP105" s="132"/>
      <c r="BNQ105" s="132"/>
      <c r="BNR105" s="132"/>
      <c r="BNS105" s="132"/>
      <c r="BNT105" s="132"/>
      <c r="BNU105" s="132"/>
      <c r="BNV105" s="132"/>
      <c r="BNW105" s="132"/>
      <c r="BNX105" s="132"/>
      <c r="BNY105" s="132"/>
      <c r="BNZ105" s="132"/>
      <c r="BOA105" s="132"/>
      <c r="BOB105" s="132"/>
      <c r="BOC105" s="132"/>
      <c r="BOD105" s="132"/>
      <c r="BOE105" s="132"/>
      <c r="BOF105" s="132"/>
      <c r="BOG105" s="132"/>
      <c r="BOH105" s="132"/>
      <c r="BOI105" s="132"/>
      <c r="BOJ105" s="132"/>
      <c r="BOK105" s="132"/>
      <c r="BOL105" s="132"/>
      <c r="BOM105" s="132"/>
      <c r="BON105" s="132"/>
      <c r="BOO105" s="132"/>
      <c r="BOP105" s="132"/>
      <c r="BOQ105" s="132"/>
      <c r="BOR105" s="132"/>
      <c r="BOS105" s="132"/>
      <c r="BOT105" s="132"/>
      <c r="BOU105" s="132"/>
      <c r="BOV105" s="132"/>
      <c r="BOW105" s="132"/>
      <c r="BOX105" s="132"/>
      <c r="BOY105" s="132"/>
      <c r="BOZ105" s="132"/>
      <c r="BPA105" s="132"/>
      <c r="BPB105" s="132"/>
      <c r="BPC105" s="132"/>
      <c r="BPD105" s="132"/>
      <c r="BPE105" s="132"/>
      <c r="BPF105" s="132"/>
      <c r="BPG105" s="132"/>
      <c r="BPH105" s="132"/>
      <c r="BPI105" s="132"/>
      <c r="BPJ105" s="132"/>
      <c r="BPK105" s="132"/>
      <c r="BPL105" s="132"/>
      <c r="BPM105" s="132"/>
      <c r="BPN105" s="132"/>
      <c r="BPO105" s="132"/>
      <c r="BPP105" s="132"/>
      <c r="BPQ105" s="132"/>
      <c r="BPR105" s="132"/>
      <c r="BPS105" s="132"/>
      <c r="BPT105" s="132"/>
      <c r="BPU105" s="132"/>
      <c r="BPV105" s="132"/>
      <c r="BPW105" s="132"/>
      <c r="BPX105" s="132"/>
      <c r="BPY105" s="132"/>
      <c r="BPZ105" s="132"/>
      <c r="BQA105" s="132"/>
      <c r="BQB105" s="132"/>
      <c r="BQC105" s="132"/>
      <c r="BQD105" s="132"/>
      <c r="BQE105" s="132"/>
      <c r="BQF105" s="132"/>
      <c r="BQG105" s="132"/>
      <c r="BQH105" s="132"/>
      <c r="BQI105" s="132"/>
      <c r="BQJ105" s="132"/>
      <c r="BQK105" s="132"/>
      <c r="BQL105" s="132"/>
      <c r="BQM105" s="132"/>
      <c r="BQN105" s="132"/>
      <c r="BQO105" s="132"/>
      <c r="BQP105" s="132"/>
      <c r="BQQ105" s="132"/>
      <c r="BQR105" s="132"/>
      <c r="BQS105" s="132"/>
      <c r="BQT105" s="132"/>
      <c r="BQU105" s="132"/>
      <c r="BQV105" s="132"/>
      <c r="BQW105" s="132"/>
      <c r="BQX105" s="132"/>
      <c r="BQY105" s="132"/>
      <c r="BQZ105" s="132"/>
      <c r="BRA105" s="132"/>
      <c r="BRB105" s="132"/>
      <c r="BRC105" s="132"/>
      <c r="BRD105" s="132"/>
      <c r="BRE105" s="132"/>
      <c r="BRF105" s="132"/>
      <c r="BRG105" s="132"/>
      <c r="BRH105" s="132"/>
      <c r="BRI105" s="132"/>
      <c r="BRJ105" s="132"/>
      <c r="BRK105" s="132"/>
      <c r="BRL105" s="132"/>
      <c r="BRM105" s="132"/>
      <c r="BRN105" s="132"/>
      <c r="BRO105" s="132"/>
      <c r="BRP105" s="132"/>
      <c r="BRQ105" s="132"/>
      <c r="BRR105" s="132"/>
      <c r="BRS105" s="132"/>
      <c r="BRT105" s="132"/>
      <c r="BRU105" s="132"/>
      <c r="BRV105" s="132"/>
      <c r="BRW105" s="132"/>
      <c r="BRX105" s="132"/>
      <c r="BRY105" s="132"/>
      <c r="BRZ105" s="132"/>
      <c r="BSA105" s="132"/>
      <c r="BSB105" s="132"/>
      <c r="BSC105" s="132"/>
      <c r="BSD105" s="132"/>
      <c r="BSE105" s="132"/>
      <c r="BSF105" s="132"/>
      <c r="BSG105" s="132"/>
      <c r="BSH105" s="132"/>
      <c r="BSI105" s="132"/>
      <c r="BSJ105" s="132"/>
      <c r="BSK105" s="132"/>
      <c r="BSL105" s="132"/>
      <c r="BSM105" s="132"/>
      <c r="BSN105" s="132"/>
      <c r="BSO105" s="132"/>
      <c r="BSP105" s="132"/>
      <c r="BSQ105" s="132"/>
      <c r="BSR105" s="132"/>
      <c r="BSS105" s="132"/>
      <c r="BST105" s="132"/>
      <c r="BSU105" s="132"/>
      <c r="BSV105" s="132"/>
      <c r="BSW105" s="132"/>
      <c r="BSX105" s="132"/>
      <c r="BSY105" s="132"/>
      <c r="BSZ105" s="132"/>
      <c r="BTA105" s="132"/>
      <c r="BTB105" s="132"/>
      <c r="BTC105" s="132"/>
      <c r="BTD105" s="132"/>
      <c r="BTE105" s="132"/>
      <c r="BTF105" s="132"/>
      <c r="BTG105" s="132"/>
      <c r="BTH105" s="132"/>
      <c r="BTI105" s="132"/>
      <c r="BTJ105" s="132"/>
      <c r="BTK105" s="132"/>
      <c r="BTL105" s="132"/>
      <c r="BTM105" s="132"/>
      <c r="BTN105" s="132"/>
      <c r="BTO105" s="132"/>
      <c r="BTP105" s="132"/>
      <c r="BTQ105" s="132"/>
      <c r="BTR105" s="132"/>
      <c r="BTS105" s="132"/>
      <c r="BTT105" s="132"/>
      <c r="BTU105" s="132"/>
      <c r="BTV105" s="132"/>
      <c r="BTW105" s="132"/>
      <c r="BTX105" s="132"/>
      <c r="BTY105" s="132"/>
      <c r="BTZ105" s="132"/>
      <c r="BUA105" s="132"/>
      <c r="BUB105" s="132"/>
      <c r="BUC105" s="132"/>
      <c r="BUD105" s="132"/>
      <c r="BUE105" s="132"/>
      <c r="BUF105" s="132"/>
      <c r="BUG105" s="132"/>
      <c r="BUH105" s="132"/>
      <c r="BUI105" s="132"/>
      <c r="BUJ105" s="132"/>
      <c r="BUK105" s="132"/>
      <c r="BUL105" s="132"/>
      <c r="BUM105" s="132"/>
      <c r="BUN105" s="132"/>
      <c r="BUO105" s="132"/>
      <c r="BUP105" s="132"/>
      <c r="BUQ105" s="132"/>
      <c r="BUR105" s="132"/>
      <c r="BUS105" s="132"/>
      <c r="BUT105" s="132"/>
      <c r="BUU105" s="132"/>
      <c r="BUV105" s="132"/>
      <c r="BUW105" s="132"/>
      <c r="BUX105" s="132"/>
      <c r="BUY105" s="132"/>
      <c r="BUZ105" s="132"/>
      <c r="BVA105" s="132"/>
      <c r="BVB105" s="132"/>
      <c r="BVC105" s="132"/>
      <c r="BVD105" s="132"/>
      <c r="BVE105" s="132"/>
      <c r="BVF105" s="132"/>
      <c r="BVG105" s="132"/>
      <c r="BVH105" s="132"/>
      <c r="BVI105" s="132"/>
      <c r="BVJ105" s="132"/>
      <c r="BVK105" s="132"/>
      <c r="BVL105" s="132"/>
      <c r="BVM105" s="132"/>
      <c r="BVN105" s="132"/>
      <c r="BVO105" s="132"/>
      <c r="BVP105" s="132"/>
      <c r="BVQ105" s="132"/>
      <c r="BVR105" s="132"/>
      <c r="BVS105" s="132"/>
      <c r="BVT105" s="132"/>
      <c r="BVU105" s="132"/>
      <c r="BVV105" s="132"/>
      <c r="BVW105" s="132"/>
      <c r="BVX105" s="132"/>
      <c r="BVY105" s="132"/>
      <c r="BVZ105" s="132"/>
      <c r="BWA105" s="132"/>
      <c r="BWB105" s="132"/>
      <c r="BWC105" s="132"/>
      <c r="BWD105" s="132"/>
      <c r="BWE105" s="132"/>
      <c r="BWF105" s="132"/>
      <c r="BWG105" s="132"/>
      <c r="BWH105" s="132"/>
      <c r="BWI105" s="132"/>
      <c r="BWJ105" s="132"/>
      <c r="BWK105" s="132"/>
      <c r="BWL105" s="132"/>
      <c r="BWM105" s="132"/>
      <c r="BWN105" s="132"/>
      <c r="BWO105" s="132"/>
      <c r="BWP105" s="132"/>
      <c r="BWQ105" s="132"/>
      <c r="BWR105" s="132"/>
      <c r="BWS105" s="132"/>
      <c r="BWT105" s="132"/>
      <c r="BWU105" s="132"/>
      <c r="BWV105" s="132"/>
      <c r="BWW105" s="132"/>
      <c r="BWX105" s="132"/>
      <c r="BWY105" s="132"/>
      <c r="BWZ105" s="132"/>
      <c r="BXA105" s="132"/>
      <c r="BXB105" s="132"/>
      <c r="BXC105" s="132"/>
      <c r="BXD105" s="132"/>
      <c r="BXE105" s="132"/>
      <c r="BXF105" s="132"/>
      <c r="BXG105" s="132"/>
      <c r="BXH105" s="132"/>
      <c r="BXI105" s="132"/>
      <c r="BXJ105" s="132"/>
      <c r="BXK105" s="132"/>
      <c r="BXL105" s="132"/>
      <c r="BXM105" s="132"/>
      <c r="BXN105" s="132"/>
      <c r="BXO105" s="132"/>
      <c r="BXP105" s="132"/>
      <c r="BXQ105" s="132"/>
      <c r="BXR105" s="132"/>
      <c r="BXS105" s="132"/>
      <c r="BXT105" s="132"/>
      <c r="BXU105" s="132"/>
      <c r="BXV105" s="132"/>
      <c r="BXW105" s="132"/>
      <c r="BXX105" s="132"/>
      <c r="BXY105" s="132"/>
      <c r="BXZ105" s="132"/>
      <c r="BYA105" s="132"/>
      <c r="BYB105" s="132"/>
      <c r="BYC105" s="132"/>
      <c r="BYD105" s="132"/>
      <c r="BYE105" s="132"/>
      <c r="BYF105" s="132"/>
      <c r="BYG105" s="132"/>
      <c r="BYH105" s="132"/>
      <c r="BYI105" s="132"/>
      <c r="BYJ105" s="132"/>
      <c r="BYK105" s="132"/>
      <c r="BYL105" s="132"/>
      <c r="BYM105" s="132"/>
      <c r="BYN105" s="132"/>
      <c r="BYO105" s="132"/>
      <c r="BYP105" s="132"/>
      <c r="BYQ105" s="132"/>
      <c r="BYR105" s="132"/>
      <c r="BYS105" s="132"/>
      <c r="BYT105" s="132"/>
      <c r="BYU105" s="132"/>
      <c r="BYV105" s="132"/>
      <c r="BYW105" s="132"/>
      <c r="BYX105" s="132"/>
      <c r="BYY105" s="132"/>
      <c r="BYZ105" s="132"/>
      <c r="BZA105" s="132"/>
      <c r="BZB105" s="132"/>
      <c r="BZC105" s="132"/>
      <c r="BZD105" s="132"/>
      <c r="BZE105" s="132"/>
      <c r="BZF105" s="132"/>
      <c r="BZG105" s="132"/>
      <c r="BZH105" s="132"/>
      <c r="BZI105" s="132"/>
      <c r="BZJ105" s="132"/>
      <c r="BZK105" s="132"/>
      <c r="BZL105" s="132"/>
      <c r="BZM105" s="132"/>
      <c r="BZN105" s="132"/>
      <c r="BZO105" s="132"/>
      <c r="BZP105" s="132"/>
      <c r="BZQ105" s="132"/>
      <c r="BZR105" s="132"/>
      <c r="BZS105" s="132"/>
      <c r="BZT105" s="132"/>
      <c r="BZU105" s="132"/>
      <c r="BZV105" s="132"/>
      <c r="BZW105" s="132"/>
      <c r="BZX105" s="132"/>
      <c r="BZY105" s="132"/>
      <c r="BZZ105" s="132"/>
      <c r="CAA105" s="132"/>
      <c r="CAB105" s="132"/>
      <c r="CAC105" s="132"/>
      <c r="CAD105" s="132"/>
      <c r="CAE105" s="132"/>
      <c r="CAF105" s="132"/>
      <c r="CAG105" s="132"/>
      <c r="CAH105" s="132"/>
      <c r="CAI105" s="132"/>
      <c r="CAJ105" s="132"/>
      <c r="CAK105" s="132"/>
      <c r="CAL105" s="132"/>
      <c r="CAM105" s="132"/>
      <c r="CAN105" s="132"/>
      <c r="CAO105" s="132"/>
      <c r="CAP105" s="132"/>
      <c r="CAQ105" s="132"/>
      <c r="CAR105" s="132"/>
      <c r="CAS105" s="132"/>
      <c r="CAT105" s="132"/>
      <c r="CAU105" s="132"/>
      <c r="CAV105" s="132"/>
      <c r="CAW105" s="132"/>
      <c r="CAX105" s="132"/>
      <c r="CAY105" s="132"/>
      <c r="CAZ105" s="132"/>
      <c r="CBA105" s="132"/>
      <c r="CBB105" s="132"/>
      <c r="CBC105" s="132"/>
      <c r="CBD105" s="132"/>
      <c r="CBE105" s="132"/>
      <c r="CBF105" s="132"/>
      <c r="CBG105" s="132"/>
      <c r="CBH105" s="132"/>
      <c r="CBI105" s="132"/>
      <c r="CBJ105" s="132"/>
      <c r="CBK105" s="132"/>
      <c r="CBL105" s="132"/>
      <c r="CBM105" s="132"/>
      <c r="CBN105" s="132"/>
      <c r="CBO105" s="132"/>
      <c r="CBP105" s="132"/>
      <c r="CBQ105" s="132"/>
      <c r="CBR105" s="132"/>
      <c r="CBS105" s="132"/>
      <c r="CBT105" s="132"/>
      <c r="CBU105" s="132"/>
      <c r="CBV105" s="132"/>
      <c r="CBW105" s="132"/>
      <c r="CBX105" s="132"/>
      <c r="CBY105" s="132"/>
      <c r="CBZ105" s="132"/>
      <c r="CCA105" s="132"/>
      <c r="CCB105" s="132"/>
      <c r="CCC105" s="132"/>
      <c r="CCD105" s="132"/>
      <c r="CCE105" s="132"/>
      <c r="CCF105" s="132"/>
      <c r="CCG105" s="132"/>
      <c r="CCH105" s="132"/>
      <c r="CCI105" s="132"/>
      <c r="CCJ105" s="132"/>
      <c r="CCK105" s="132"/>
      <c r="CCL105" s="132"/>
      <c r="CCM105" s="132"/>
      <c r="CCN105" s="132"/>
      <c r="CCO105" s="132"/>
      <c r="CCP105" s="132"/>
      <c r="CCQ105" s="132"/>
      <c r="CCR105" s="132"/>
      <c r="CCS105" s="132"/>
      <c r="CCT105" s="132"/>
      <c r="CCU105" s="132"/>
      <c r="CCV105" s="132"/>
      <c r="CCW105" s="132"/>
      <c r="CCX105" s="132"/>
      <c r="CCY105" s="132"/>
      <c r="CCZ105" s="132"/>
      <c r="CDA105" s="132"/>
      <c r="CDB105" s="132"/>
      <c r="CDC105" s="132"/>
      <c r="CDD105" s="132"/>
      <c r="CDE105" s="132"/>
      <c r="CDF105" s="132"/>
      <c r="CDG105" s="132"/>
      <c r="CDH105" s="132"/>
      <c r="CDI105" s="132"/>
      <c r="CDJ105" s="132"/>
      <c r="CDK105" s="132"/>
      <c r="CDL105" s="132"/>
      <c r="CDM105" s="132"/>
      <c r="CDN105" s="132"/>
      <c r="CDO105" s="132"/>
      <c r="CDP105" s="132"/>
      <c r="CDQ105" s="132"/>
      <c r="CDR105" s="132"/>
      <c r="CDS105" s="132"/>
      <c r="CDT105" s="132"/>
      <c r="CDU105" s="132"/>
      <c r="CDV105" s="132"/>
      <c r="CDW105" s="132"/>
      <c r="CDX105" s="132"/>
      <c r="CDY105" s="132"/>
      <c r="CDZ105" s="132"/>
      <c r="CEA105" s="132"/>
      <c r="CEB105" s="132"/>
      <c r="CEC105" s="132"/>
      <c r="CED105" s="132"/>
      <c r="CEE105" s="132"/>
      <c r="CEF105" s="132"/>
      <c r="CEG105" s="132"/>
      <c r="CEH105" s="132"/>
      <c r="CEI105" s="132"/>
      <c r="CEJ105" s="132"/>
      <c r="CEK105" s="132"/>
      <c r="CEL105" s="132"/>
      <c r="CEM105" s="132"/>
      <c r="CEN105" s="132"/>
      <c r="CEO105" s="132"/>
      <c r="CEP105" s="132"/>
      <c r="CEQ105" s="132"/>
      <c r="CER105" s="132"/>
      <c r="CES105" s="132"/>
      <c r="CET105" s="132"/>
      <c r="CEU105" s="132"/>
      <c r="CEV105" s="132"/>
      <c r="CEW105" s="132"/>
      <c r="CEX105" s="132"/>
      <c r="CEY105" s="132"/>
      <c r="CEZ105" s="132"/>
      <c r="CFA105" s="132"/>
      <c r="CFB105" s="132"/>
      <c r="CFC105" s="132"/>
      <c r="CFD105" s="132"/>
      <c r="CFE105" s="132"/>
      <c r="CFF105" s="132"/>
      <c r="CFG105" s="132"/>
      <c r="CFH105" s="132"/>
      <c r="CFI105" s="132"/>
      <c r="CFJ105" s="132"/>
      <c r="CFK105" s="132"/>
      <c r="CFL105" s="132"/>
      <c r="CFM105" s="132"/>
      <c r="CFN105" s="132"/>
      <c r="CFO105" s="132"/>
      <c r="CFP105" s="132"/>
      <c r="CFQ105" s="132"/>
      <c r="CFR105" s="132"/>
      <c r="CFS105" s="132"/>
      <c r="CFT105" s="132"/>
      <c r="CFU105" s="132"/>
      <c r="CFV105" s="132"/>
      <c r="CFW105" s="132"/>
      <c r="CFX105" s="132"/>
      <c r="CFY105" s="132"/>
      <c r="CFZ105" s="132"/>
      <c r="CGA105" s="132"/>
      <c r="CGB105" s="132"/>
      <c r="CGC105" s="132"/>
      <c r="CGD105" s="132"/>
      <c r="CGE105" s="132"/>
      <c r="CGF105" s="132"/>
      <c r="CGG105" s="132"/>
      <c r="CGH105" s="132"/>
      <c r="CGI105" s="132"/>
      <c r="CGJ105" s="132"/>
      <c r="CGK105" s="132"/>
      <c r="CGL105" s="132"/>
      <c r="CGM105" s="132"/>
      <c r="CGN105" s="132"/>
      <c r="CGO105" s="132"/>
      <c r="CGP105" s="132"/>
      <c r="CGQ105" s="132"/>
      <c r="CGR105" s="132"/>
      <c r="CGS105" s="132"/>
      <c r="CGT105" s="132"/>
      <c r="CGU105" s="132"/>
      <c r="CGV105" s="132"/>
      <c r="CGW105" s="132"/>
      <c r="CGX105" s="132"/>
      <c r="CGY105" s="132"/>
      <c r="CGZ105" s="132"/>
      <c r="CHA105" s="132"/>
      <c r="CHB105" s="132"/>
      <c r="CHC105" s="132"/>
      <c r="CHD105" s="132"/>
      <c r="CHE105" s="132"/>
      <c r="CHF105" s="132"/>
      <c r="CHG105" s="132"/>
      <c r="CHH105" s="132"/>
      <c r="CHI105" s="132"/>
      <c r="CHJ105" s="132"/>
      <c r="CHK105" s="132"/>
      <c r="CHL105" s="132"/>
      <c r="CHM105" s="132"/>
      <c r="CHN105" s="132"/>
      <c r="CHO105" s="132"/>
      <c r="CHP105" s="132"/>
      <c r="CHQ105" s="132"/>
      <c r="CHR105" s="132"/>
      <c r="CHS105" s="132"/>
      <c r="CHT105" s="132"/>
      <c r="CHU105" s="132"/>
      <c r="CHV105" s="132"/>
      <c r="CHW105" s="132"/>
      <c r="CHX105" s="132"/>
      <c r="CHY105" s="132"/>
      <c r="CHZ105" s="132"/>
      <c r="CIA105" s="132"/>
      <c r="CIB105" s="132"/>
      <c r="CIC105" s="132"/>
      <c r="CID105" s="132"/>
      <c r="CIE105" s="132"/>
      <c r="CIF105" s="132"/>
      <c r="CIG105" s="132"/>
      <c r="CIH105" s="132"/>
      <c r="CII105" s="132"/>
      <c r="CIJ105" s="132"/>
      <c r="CIK105" s="132"/>
      <c r="CIL105" s="132"/>
      <c r="CIM105" s="132"/>
      <c r="CIN105" s="132"/>
      <c r="CIO105" s="132"/>
      <c r="CIP105" s="132"/>
      <c r="CIQ105" s="132"/>
      <c r="CIR105" s="132"/>
      <c r="CIS105" s="132"/>
      <c r="CIT105" s="132"/>
      <c r="CIU105" s="132"/>
      <c r="CIV105" s="132"/>
      <c r="CIW105" s="132"/>
      <c r="CIX105" s="132"/>
      <c r="CIY105" s="132"/>
      <c r="CIZ105" s="132"/>
      <c r="CJA105" s="132"/>
      <c r="CJB105" s="132"/>
      <c r="CJC105" s="132"/>
      <c r="CJD105" s="132"/>
      <c r="CJE105" s="132"/>
      <c r="CJF105" s="132"/>
      <c r="CJG105" s="132"/>
      <c r="CJH105" s="132"/>
      <c r="CJI105" s="132"/>
      <c r="CJJ105" s="132"/>
      <c r="CJK105" s="132"/>
      <c r="CJL105" s="132"/>
      <c r="CJM105" s="132"/>
      <c r="CJN105" s="132"/>
      <c r="CJO105" s="132"/>
      <c r="CJP105" s="132"/>
      <c r="CJQ105" s="132"/>
      <c r="CJR105" s="132"/>
      <c r="CJS105" s="132"/>
      <c r="CJT105" s="132"/>
      <c r="CJU105" s="132"/>
      <c r="CJV105" s="132"/>
      <c r="CJW105" s="132"/>
      <c r="CJX105" s="132"/>
      <c r="CJY105" s="132"/>
      <c r="CJZ105" s="132"/>
      <c r="CKA105" s="132"/>
      <c r="CKB105" s="132"/>
      <c r="CKC105" s="132"/>
      <c r="CKD105" s="132"/>
      <c r="CKE105" s="132"/>
      <c r="CKF105" s="132"/>
      <c r="CKG105" s="132"/>
      <c r="CKH105" s="132"/>
      <c r="CKI105" s="132"/>
      <c r="CKJ105" s="132"/>
      <c r="CKK105" s="132"/>
      <c r="CKL105" s="132"/>
      <c r="CKM105" s="132"/>
      <c r="CKN105" s="132"/>
      <c r="CKO105" s="132"/>
      <c r="CKP105" s="132"/>
      <c r="CKQ105" s="132"/>
      <c r="CKR105" s="132"/>
      <c r="CKS105" s="132"/>
      <c r="CKT105" s="132"/>
      <c r="CKU105" s="132"/>
      <c r="CKV105" s="132"/>
      <c r="CKW105" s="132"/>
      <c r="CKX105" s="132"/>
      <c r="CKY105" s="132"/>
      <c r="CKZ105" s="132"/>
      <c r="CLA105" s="132"/>
      <c r="CLB105" s="132"/>
      <c r="CLC105" s="132"/>
      <c r="CLD105" s="132"/>
      <c r="CLE105" s="132"/>
      <c r="CLF105" s="132"/>
      <c r="CLG105" s="132"/>
      <c r="CLH105" s="132"/>
      <c r="CLI105" s="132"/>
      <c r="CLJ105" s="132"/>
      <c r="CLK105" s="132"/>
      <c r="CLL105" s="132"/>
      <c r="CLM105" s="132"/>
      <c r="CLN105" s="132"/>
      <c r="CLO105" s="132"/>
      <c r="CLP105" s="132"/>
      <c r="CLQ105" s="132"/>
      <c r="CLR105" s="132"/>
      <c r="CLS105" s="132"/>
      <c r="CLT105" s="132"/>
      <c r="CLU105" s="132"/>
      <c r="CLV105" s="132"/>
      <c r="CLW105" s="132"/>
      <c r="CLX105" s="132"/>
      <c r="CLY105" s="132"/>
      <c r="CLZ105" s="132"/>
      <c r="CMA105" s="132"/>
      <c r="CMB105" s="132"/>
      <c r="CMC105" s="132"/>
      <c r="CMD105" s="132"/>
      <c r="CME105" s="132"/>
      <c r="CMF105" s="132"/>
      <c r="CMG105" s="132"/>
      <c r="CMH105" s="132"/>
      <c r="CMI105" s="132"/>
      <c r="CMJ105" s="132"/>
      <c r="CMK105" s="132"/>
      <c r="CML105" s="132"/>
      <c r="CMM105" s="132"/>
      <c r="CMN105" s="132"/>
      <c r="CMO105" s="132"/>
      <c r="CMP105" s="132"/>
      <c r="CMQ105" s="132"/>
      <c r="CMR105" s="132"/>
      <c r="CMS105" s="132"/>
      <c r="CMT105" s="132"/>
      <c r="CMU105" s="132"/>
      <c r="CMV105" s="132"/>
      <c r="CMW105" s="132"/>
      <c r="CMX105" s="132"/>
      <c r="CMY105" s="132"/>
      <c r="CMZ105" s="132"/>
      <c r="CNA105" s="132"/>
    </row>
    <row r="106" spans="1:2393" s="136" customFormat="1" ht="18" hidden="1" customHeight="1">
      <c r="A106" s="133"/>
      <c r="B106" s="134"/>
      <c r="C106" s="96"/>
      <c r="D106" s="88"/>
      <c r="E106" s="96"/>
      <c r="F106" s="88"/>
      <c r="G106" s="96"/>
      <c r="H106" s="88"/>
      <c r="I106" s="88"/>
      <c r="J106" s="88"/>
      <c r="K106" s="96"/>
      <c r="L106" s="88"/>
      <c r="M106" s="96"/>
      <c r="N106" s="88"/>
      <c r="O106" s="88"/>
      <c r="P106" s="88"/>
      <c r="Q106" s="103"/>
      <c r="R106" s="103"/>
      <c r="S106" s="96"/>
      <c r="T106" s="88"/>
      <c r="U106" s="96"/>
      <c r="V106" s="88"/>
      <c r="W106" s="96"/>
      <c r="X106" s="88"/>
      <c r="Y106" s="103"/>
      <c r="Z106" s="103"/>
      <c r="AA106" s="103"/>
      <c r="AB106" s="103"/>
      <c r="AC106" s="104"/>
      <c r="AD106" s="105"/>
      <c r="AE106" s="131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31"/>
      <c r="EK106" s="131"/>
      <c r="EL106" s="131"/>
      <c r="EM106" s="131"/>
      <c r="EN106" s="131"/>
      <c r="EO106" s="131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31"/>
      <c r="FA106" s="131"/>
      <c r="FB106" s="131"/>
      <c r="FC106" s="131"/>
      <c r="FD106" s="131"/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32"/>
      <c r="FP106" s="132"/>
      <c r="FQ106" s="132"/>
      <c r="FR106" s="132"/>
      <c r="FS106" s="132"/>
      <c r="FT106" s="132"/>
      <c r="FU106" s="132"/>
      <c r="FV106" s="132"/>
      <c r="FW106" s="132"/>
      <c r="FX106" s="132"/>
      <c r="FY106" s="132"/>
      <c r="FZ106" s="132"/>
      <c r="GA106" s="132"/>
      <c r="GB106" s="132"/>
      <c r="GC106" s="132"/>
      <c r="GD106" s="132"/>
      <c r="GE106" s="132"/>
      <c r="GF106" s="132"/>
      <c r="GG106" s="132"/>
      <c r="GH106" s="132"/>
      <c r="GI106" s="132"/>
      <c r="GJ106" s="132"/>
      <c r="GK106" s="132"/>
      <c r="GL106" s="132"/>
      <c r="GM106" s="132"/>
      <c r="GN106" s="132"/>
      <c r="GO106" s="132"/>
      <c r="GP106" s="132"/>
      <c r="GQ106" s="132"/>
      <c r="GR106" s="132"/>
      <c r="GS106" s="132"/>
      <c r="GT106" s="132"/>
      <c r="GU106" s="132"/>
      <c r="GV106" s="132"/>
      <c r="GW106" s="132"/>
      <c r="GX106" s="132"/>
      <c r="GY106" s="132"/>
      <c r="GZ106" s="132"/>
      <c r="HA106" s="132"/>
      <c r="HB106" s="132"/>
      <c r="HC106" s="132"/>
      <c r="HD106" s="132"/>
      <c r="HE106" s="132"/>
      <c r="HF106" s="132"/>
      <c r="HG106" s="132"/>
      <c r="HH106" s="132"/>
      <c r="HI106" s="132"/>
      <c r="HJ106" s="132"/>
      <c r="HK106" s="132"/>
      <c r="HL106" s="132"/>
      <c r="HM106" s="132"/>
      <c r="HN106" s="132"/>
      <c r="HO106" s="132"/>
      <c r="HP106" s="132"/>
      <c r="HQ106" s="132"/>
      <c r="HR106" s="132"/>
      <c r="HS106" s="132"/>
      <c r="HT106" s="132"/>
      <c r="HU106" s="132"/>
      <c r="HV106" s="132"/>
      <c r="HW106" s="132"/>
      <c r="HX106" s="132"/>
      <c r="HY106" s="132"/>
      <c r="HZ106" s="132"/>
      <c r="IA106" s="132"/>
      <c r="IB106" s="132"/>
      <c r="IC106" s="132"/>
      <c r="ID106" s="132"/>
      <c r="IE106" s="132"/>
      <c r="IF106" s="132"/>
      <c r="IG106" s="132"/>
      <c r="IH106" s="132"/>
      <c r="II106" s="132"/>
      <c r="IJ106" s="132"/>
      <c r="IK106" s="132"/>
      <c r="IL106" s="132"/>
      <c r="IM106" s="132"/>
      <c r="IN106" s="132"/>
      <c r="IO106" s="132"/>
      <c r="IP106" s="132"/>
      <c r="IQ106" s="132"/>
      <c r="IR106" s="132"/>
      <c r="IS106" s="132"/>
      <c r="IT106" s="132"/>
      <c r="IU106" s="132"/>
      <c r="IV106" s="132"/>
      <c r="IW106" s="132"/>
      <c r="IX106" s="132"/>
      <c r="IY106" s="132"/>
      <c r="IZ106" s="132"/>
      <c r="JA106" s="132"/>
      <c r="JB106" s="132"/>
      <c r="JC106" s="132"/>
      <c r="JD106" s="132"/>
      <c r="JE106" s="132"/>
      <c r="JF106" s="132"/>
      <c r="JG106" s="132"/>
      <c r="JH106" s="132"/>
      <c r="JI106" s="132"/>
      <c r="JJ106" s="132"/>
      <c r="JK106" s="132"/>
      <c r="JL106" s="132"/>
      <c r="JM106" s="132"/>
      <c r="JN106" s="132"/>
      <c r="JO106" s="132"/>
      <c r="JP106" s="132"/>
      <c r="JQ106" s="132"/>
      <c r="JR106" s="132"/>
      <c r="JS106" s="132"/>
      <c r="JT106" s="132"/>
      <c r="JU106" s="132"/>
      <c r="JV106" s="132"/>
      <c r="JW106" s="132"/>
      <c r="JX106" s="132"/>
      <c r="JY106" s="132"/>
      <c r="JZ106" s="132"/>
      <c r="KA106" s="132"/>
      <c r="KB106" s="132"/>
      <c r="KC106" s="132"/>
      <c r="KD106" s="132"/>
      <c r="KE106" s="132"/>
      <c r="KF106" s="132"/>
      <c r="KG106" s="132"/>
      <c r="KH106" s="132"/>
      <c r="KI106" s="132"/>
      <c r="KJ106" s="132"/>
      <c r="KK106" s="132"/>
      <c r="KL106" s="132"/>
      <c r="KM106" s="132"/>
      <c r="KN106" s="132"/>
      <c r="KO106" s="132"/>
      <c r="KP106" s="132"/>
      <c r="KQ106" s="132"/>
      <c r="KR106" s="132"/>
      <c r="KS106" s="132"/>
      <c r="KT106" s="132"/>
      <c r="KU106" s="132"/>
      <c r="KV106" s="132"/>
      <c r="KW106" s="132"/>
      <c r="KX106" s="132"/>
      <c r="KY106" s="132"/>
      <c r="KZ106" s="132"/>
      <c r="LA106" s="132"/>
      <c r="LB106" s="132"/>
      <c r="LC106" s="132"/>
      <c r="LD106" s="132"/>
      <c r="LE106" s="132"/>
      <c r="LF106" s="132"/>
      <c r="LG106" s="132"/>
      <c r="LH106" s="132"/>
      <c r="LI106" s="132"/>
      <c r="LJ106" s="132"/>
      <c r="LK106" s="132"/>
      <c r="LL106" s="132"/>
      <c r="LM106" s="132"/>
      <c r="LN106" s="132"/>
      <c r="LO106" s="132"/>
      <c r="LP106" s="132"/>
      <c r="LQ106" s="132"/>
      <c r="LR106" s="132"/>
      <c r="LS106" s="132"/>
      <c r="LT106" s="132"/>
      <c r="LU106" s="132"/>
      <c r="LV106" s="132"/>
      <c r="LW106" s="132"/>
      <c r="LX106" s="132"/>
      <c r="LY106" s="132"/>
      <c r="LZ106" s="132"/>
      <c r="MA106" s="132"/>
      <c r="MB106" s="132"/>
      <c r="MC106" s="132"/>
      <c r="MD106" s="132"/>
      <c r="ME106" s="132"/>
      <c r="MF106" s="132"/>
      <c r="MG106" s="132"/>
      <c r="MH106" s="132"/>
      <c r="MI106" s="132"/>
      <c r="MJ106" s="132"/>
      <c r="MK106" s="132"/>
      <c r="ML106" s="132"/>
      <c r="MM106" s="132"/>
      <c r="MN106" s="132"/>
      <c r="MO106" s="132"/>
      <c r="MP106" s="132"/>
      <c r="MQ106" s="132"/>
      <c r="MR106" s="132"/>
      <c r="MS106" s="132"/>
      <c r="MT106" s="132"/>
      <c r="MU106" s="132"/>
      <c r="MV106" s="132"/>
      <c r="MW106" s="132"/>
      <c r="MX106" s="132"/>
      <c r="MY106" s="132"/>
      <c r="MZ106" s="132"/>
      <c r="NA106" s="132"/>
      <c r="NB106" s="132"/>
      <c r="NC106" s="132"/>
      <c r="ND106" s="132"/>
      <c r="NE106" s="132"/>
      <c r="NF106" s="132"/>
      <c r="NG106" s="132"/>
      <c r="NH106" s="132"/>
      <c r="NI106" s="132"/>
      <c r="NJ106" s="132"/>
      <c r="NK106" s="132"/>
      <c r="NL106" s="132"/>
      <c r="NM106" s="132"/>
      <c r="NN106" s="132"/>
      <c r="NO106" s="132"/>
      <c r="NP106" s="132"/>
      <c r="NQ106" s="132"/>
      <c r="NR106" s="132"/>
      <c r="NS106" s="132"/>
      <c r="NT106" s="132"/>
      <c r="NU106" s="132"/>
      <c r="NV106" s="132"/>
      <c r="NW106" s="132"/>
      <c r="NX106" s="132"/>
      <c r="NY106" s="132"/>
      <c r="NZ106" s="132"/>
      <c r="OA106" s="132"/>
      <c r="OB106" s="132"/>
      <c r="OC106" s="132"/>
      <c r="OD106" s="132"/>
      <c r="OE106" s="132"/>
      <c r="OF106" s="132"/>
      <c r="OG106" s="132"/>
      <c r="OH106" s="132"/>
      <c r="OI106" s="132"/>
      <c r="OJ106" s="132"/>
      <c r="OK106" s="132"/>
      <c r="OL106" s="132"/>
      <c r="OM106" s="132"/>
      <c r="ON106" s="132"/>
      <c r="OO106" s="132"/>
      <c r="OP106" s="132"/>
      <c r="OQ106" s="132"/>
      <c r="OR106" s="132"/>
      <c r="OS106" s="132"/>
      <c r="OT106" s="132"/>
      <c r="OU106" s="132"/>
      <c r="OV106" s="132"/>
      <c r="OW106" s="132"/>
      <c r="OX106" s="132"/>
      <c r="OY106" s="132"/>
      <c r="OZ106" s="132"/>
      <c r="PA106" s="132"/>
      <c r="PB106" s="132"/>
      <c r="PC106" s="132"/>
      <c r="PD106" s="132"/>
      <c r="PE106" s="132"/>
      <c r="PF106" s="132"/>
      <c r="PG106" s="132"/>
      <c r="PH106" s="132"/>
      <c r="PI106" s="132"/>
      <c r="PJ106" s="132"/>
      <c r="PK106" s="132"/>
      <c r="PL106" s="132"/>
      <c r="PM106" s="132"/>
      <c r="PN106" s="132"/>
      <c r="PO106" s="132"/>
      <c r="PP106" s="132"/>
      <c r="PQ106" s="132"/>
      <c r="PR106" s="132"/>
      <c r="PS106" s="132"/>
      <c r="PT106" s="132"/>
      <c r="PU106" s="132"/>
      <c r="PV106" s="132"/>
      <c r="PW106" s="132"/>
      <c r="PX106" s="132"/>
      <c r="PY106" s="132"/>
      <c r="PZ106" s="132"/>
      <c r="QA106" s="132"/>
      <c r="QB106" s="132"/>
      <c r="QC106" s="132"/>
      <c r="QD106" s="132"/>
      <c r="QE106" s="132"/>
      <c r="QF106" s="132"/>
      <c r="QG106" s="132"/>
      <c r="QH106" s="132"/>
      <c r="QI106" s="132"/>
      <c r="QJ106" s="132"/>
      <c r="QK106" s="132"/>
      <c r="QL106" s="132"/>
      <c r="QM106" s="132"/>
      <c r="QN106" s="132"/>
      <c r="QO106" s="132"/>
      <c r="QP106" s="132"/>
      <c r="QQ106" s="132"/>
      <c r="QR106" s="132"/>
      <c r="QS106" s="132"/>
      <c r="QT106" s="132"/>
      <c r="QU106" s="132"/>
      <c r="QV106" s="132"/>
      <c r="QW106" s="132"/>
      <c r="QX106" s="132"/>
      <c r="QY106" s="132"/>
      <c r="QZ106" s="132"/>
      <c r="RA106" s="132"/>
      <c r="RB106" s="132"/>
      <c r="RC106" s="132"/>
      <c r="RD106" s="132"/>
      <c r="RE106" s="132"/>
      <c r="RF106" s="132"/>
      <c r="RG106" s="132"/>
      <c r="RH106" s="132"/>
      <c r="RI106" s="132"/>
      <c r="RJ106" s="132"/>
      <c r="RK106" s="132"/>
      <c r="RL106" s="132"/>
      <c r="RM106" s="132"/>
      <c r="RN106" s="132"/>
      <c r="RO106" s="132"/>
      <c r="RP106" s="132"/>
      <c r="RQ106" s="132"/>
      <c r="RR106" s="132"/>
      <c r="RS106" s="132"/>
      <c r="RT106" s="132"/>
      <c r="RU106" s="132"/>
      <c r="RV106" s="132"/>
      <c r="RW106" s="132"/>
      <c r="RX106" s="132"/>
      <c r="RY106" s="132"/>
      <c r="RZ106" s="132"/>
      <c r="SA106" s="132"/>
      <c r="SB106" s="132"/>
      <c r="SC106" s="132"/>
      <c r="SD106" s="132"/>
      <c r="SE106" s="132"/>
      <c r="SF106" s="132"/>
      <c r="SG106" s="132"/>
      <c r="SH106" s="132"/>
      <c r="SI106" s="132"/>
      <c r="SJ106" s="132"/>
      <c r="SK106" s="132"/>
      <c r="SL106" s="132"/>
      <c r="SM106" s="132"/>
      <c r="SN106" s="132"/>
      <c r="SO106" s="132"/>
      <c r="SP106" s="132"/>
      <c r="SQ106" s="132"/>
      <c r="SR106" s="132"/>
      <c r="SS106" s="132"/>
      <c r="ST106" s="132"/>
      <c r="SU106" s="132"/>
      <c r="SV106" s="132"/>
      <c r="SW106" s="132"/>
      <c r="SX106" s="132"/>
      <c r="SY106" s="132"/>
      <c r="SZ106" s="132"/>
      <c r="TA106" s="132"/>
      <c r="TB106" s="132"/>
      <c r="TC106" s="132"/>
      <c r="TD106" s="132"/>
      <c r="TE106" s="132"/>
      <c r="TF106" s="132"/>
      <c r="TG106" s="132"/>
      <c r="TH106" s="132"/>
      <c r="TI106" s="132"/>
      <c r="TJ106" s="132"/>
      <c r="TK106" s="132"/>
      <c r="TL106" s="132"/>
      <c r="TM106" s="132"/>
      <c r="TN106" s="132"/>
      <c r="TO106" s="132"/>
      <c r="TP106" s="132"/>
      <c r="TQ106" s="132"/>
      <c r="TR106" s="132"/>
      <c r="TS106" s="132"/>
      <c r="TT106" s="132"/>
      <c r="TU106" s="132"/>
      <c r="TV106" s="132"/>
      <c r="TW106" s="132"/>
      <c r="TX106" s="132"/>
      <c r="TY106" s="132"/>
      <c r="TZ106" s="132"/>
      <c r="UA106" s="132"/>
      <c r="UB106" s="132"/>
      <c r="UC106" s="132"/>
      <c r="UD106" s="132"/>
      <c r="UE106" s="132"/>
      <c r="UF106" s="132"/>
      <c r="UG106" s="132"/>
      <c r="UH106" s="132"/>
      <c r="UI106" s="132"/>
      <c r="UJ106" s="132"/>
      <c r="UK106" s="132"/>
      <c r="UL106" s="132"/>
      <c r="UM106" s="132"/>
      <c r="UN106" s="132"/>
      <c r="UO106" s="132"/>
      <c r="UP106" s="132"/>
      <c r="UQ106" s="132"/>
      <c r="UR106" s="132"/>
      <c r="US106" s="132"/>
      <c r="UT106" s="132"/>
      <c r="UU106" s="132"/>
      <c r="UV106" s="132"/>
      <c r="UW106" s="132"/>
      <c r="UX106" s="132"/>
      <c r="UY106" s="132"/>
      <c r="UZ106" s="132"/>
      <c r="VA106" s="132"/>
      <c r="VB106" s="132"/>
      <c r="VC106" s="132"/>
      <c r="VD106" s="132"/>
      <c r="VE106" s="132"/>
      <c r="VF106" s="132"/>
      <c r="VG106" s="132"/>
      <c r="VH106" s="132"/>
      <c r="VI106" s="132"/>
      <c r="VJ106" s="132"/>
      <c r="VK106" s="132"/>
      <c r="VL106" s="132"/>
      <c r="VM106" s="132"/>
      <c r="VN106" s="132"/>
      <c r="VO106" s="132"/>
      <c r="VP106" s="132"/>
      <c r="VQ106" s="132"/>
      <c r="VR106" s="132"/>
      <c r="VS106" s="132"/>
      <c r="VT106" s="132"/>
      <c r="VU106" s="132"/>
      <c r="VV106" s="132"/>
      <c r="VW106" s="132"/>
      <c r="VX106" s="132"/>
      <c r="VY106" s="132"/>
      <c r="VZ106" s="132"/>
      <c r="WA106" s="132"/>
      <c r="WB106" s="132"/>
      <c r="WC106" s="132"/>
      <c r="WD106" s="132"/>
      <c r="WE106" s="132"/>
      <c r="WF106" s="132"/>
      <c r="WG106" s="132"/>
      <c r="WH106" s="132"/>
      <c r="WI106" s="132"/>
      <c r="WJ106" s="132"/>
      <c r="WK106" s="132"/>
      <c r="WL106" s="132"/>
      <c r="WM106" s="132"/>
      <c r="WN106" s="132"/>
      <c r="WO106" s="132"/>
      <c r="WP106" s="132"/>
      <c r="WQ106" s="132"/>
      <c r="WR106" s="132"/>
      <c r="WS106" s="132"/>
      <c r="WT106" s="132"/>
      <c r="WU106" s="132"/>
      <c r="WV106" s="132"/>
      <c r="WW106" s="132"/>
      <c r="WX106" s="132"/>
      <c r="WY106" s="132"/>
      <c r="WZ106" s="132"/>
      <c r="XA106" s="132"/>
      <c r="XB106" s="132"/>
      <c r="XC106" s="132"/>
      <c r="XD106" s="132"/>
      <c r="XE106" s="132"/>
      <c r="XF106" s="132"/>
      <c r="XG106" s="132"/>
      <c r="XH106" s="132"/>
      <c r="XI106" s="132"/>
      <c r="XJ106" s="132"/>
      <c r="XK106" s="132"/>
      <c r="XL106" s="132"/>
      <c r="XM106" s="132"/>
      <c r="XN106" s="132"/>
      <c r="XO106" s="132"/>
      <c r="XP106" s="132"/>
      <c r="XQ106" s="132"/>
      <c r="XR106" s="132"/>
      <c r="XS106" s="132"/>
      <c r="XT106" s="132"/>
      <c r="XU106" s="132"/>
      <c r="XV106" s="132"/>
      <c r="XW106" s="132"/>
      <c r="XX106" s="132"/>
      <c r="XY106" s="132"/>
      <c r="XZ106" s="132"/>
      <c r="YA106" s="132"/>
      <c r="YB106" s="132"/>
      <c r="YC106" s="132"/>
      <c r="YD106" s="132"/>
      <c r="YE106" s="132"/>
      <c r="YF106" s="132"/>
      <c r="YG106" s="132"/>
      <c r="YH106" s="132"/>
      <c r="YI106" s="132"/>
      <c r="YJ106" s="132"/>
      <c r="YK106" s="132"/>
      <c r="YL106" s="132"/>
      <c r="YM106" s="132"/>
      <c r="YN106" s="132"/>
      <c r="YO106" s="132"/>
      <c r="YP106" s="132"/>
      <c r="YQ106" s="132"/>
      <c r="YR106" s="132"/>
      <c r="YS106" s="132"/>
      <c r="YT106" s="132"/>
      <c r="YU106" s="132"/>
      <c r="YV106" s="132"/>
      <c r="YW106" s="132"/>
      <c r="YX106" s="132"/>
      <c r="YY106" s="132"/>
      <c r="YZ106" s="132"/>
      <c r="ZA106" s="132"/>
      <c r="ZB106" s="132"/>
      <c r="ZC106" s="132"/>
      <c r="ZD106" s="132"/>
      <c r="ZE106" s="132"/>
      <c r="ZF106" s="132"/>
      <c r="ZG106" s="132"/>
      <c r="ZH106" s="132"/>
      <c r="ZI106" s="132"/>
      <c r="ZJ106" s="132"/>
      <c r="ZK106" s="132"/>
      <c r="ZL106" s="132"/>
      <c r="ZM106" s="132"/>
      <c r="ZN106" s="132"/>
      <c r="ZO106" s="132"/>
      <c r="ZP106" s="132"/>
      <c r="ZQ106" s="132"/>
      <c r="ZR106" s="132"/>
      <c r="ZS106" s="132"/>
      <c r="ZT106" s="132"/>
      <c r="ZU106" s="132"/>
      <c r="ZV106" s="132"/>
      <c r="ZW106" s="132"/>
      <c r="ZX106" s="132"/>
      <c r="ZY106" s="132"/>
      <c r="ZZ106" s="132"/>
      <c r="AAA106" s="132"/>
      <c r="AAB106" s="132"/>
      <c r="AAC106" s="132"/>
      <c r="AAD106" s="132"/>
      <c r="AAE106" s="132"/>
      <c r="AAF106" s="132"/>
      <c r="AAG106" s="132"/>
      <c r="AAH106" s="132"/>
      <c r="AAI106" s="132"/>
      <c r="AAJ106" s="132"/>
      <c r="AAK106" s="132"/>
      <c r="AAL106" s="132"/>
      <c r="AAM106" s="132"/>
      <c r="AAN106" s="132"/>
      <c r="AAO106" s="132"/>
      <c r="AAP106" s="132"/>
      <c r="AAQ106" s="132"/>
      <c r="AAR106" s="132"/>
      <c r="AAS106" s="132"/>
      <c r="AAT106" s="132"/>
      <c r="AAU106" s="132"/>
      <c r="AAV106" s="132"/>
      <c r="AAW106" s="132"/>
      <c r="AAX106" s="132"/>
      <c r="AAY106" s="132"/>
      <c r="AAZ106" s="132"/>
      <c r="ABA106" s="132"/>
      <c r="ABB106" s="132"/>
      <c r="ABC106" s="132"/>
      <c r="ABD106" s="132"/>
      <c r="ABE106" s="132"/>
      <c r="ABF106" s="132"/>
      <c r="ABG106" s="132"/>
      <c r="ABH106" s="132"/>
      <c r="ABI106" s="132"/>
      <c r="ABJ106" s="132"/>
      <c r="ABK106" s="132"/>
      <c r="ABL106" s="132"/>
      <c r="ABM106" s="132"/>
      <c r="ABN106" s="132"/>
      <c r="ABO106" s="132"/>
      <c r="ABP106" s="132"/>
      <c r="ABQ106" s="132"/>
      <c r="ABR106" s="132"/>
      <c r="ABS106" s="132"/>
      <c r="ABT106" s="132"/>
      <c r="ABU106" s="132"/>
      <c r="ABV106" s="132"/>
      <c r="ABW106" s="132"/>
      <c r="ABX106" s="132"/>
      <c r="ABY106" s="132"/>
      <c r="ABZ106" s="132"/>
      <c r="ACA106" s="132"/>
      <c r="ACB106" s="132"/>
      <c r="ACC106" s="132"/>
      <c r="ACD106" s="132"/>
      <c r="ACE106" s="132"/>
      <c r="ACF106" s="132"/>
      <c r="ACG106" s="132"/>
      <c r="ACH106" s="132"/>
      <c r="ACI106" s="132"/>
      <c r="ACJ106" s="132"/>
      <c r="ACK106" s="132"/>
      <c r="ACL106" s="132"/>
      <c r="ACM106" s="132"/>
      <c r="ACN106" s="132"/>
      <c r="ACO106" s="132"/>
      <c r="ACP106" s="132"/>
      <c r="ACQ106" s="132"/>
      <c r="ACR106" s="132"/>
      <c r="ACS106" s="132"/>
      <c r="ACT106" s="132"/>
      <c r="ACU106" s="132"/>
      <c r="ACV106" s="132"/>
      <c r="ACW106" s="132"/>
      <c r="ACX106" s="132"/>
      <c r="ACY106" s="132"/>
      <c r="ACZ106" s="132"/>
      <c r="ADA106" s="132"/>
      <c r="ADB106" s="132"/>
      <c r="ADC106" s="132"/>
      <c r="ADD106" s="132"/>
      <c r="ADE106" s="132"/>
      <c r="ADF106" s="132"/>
      <c r="ADG106" s="132"/>
      <c r="ADH106" s="132"/>
      <c r="ADI106" s="132"/>
      <c r="ADJ106" s="132"/>
      <c r="ADK106" s="132"/>
      <c r="ADL106" s="132"/>
      <c r="ADM106" s="132"/>
      <c r="ADN106" s="132"/>
      <c r="ADO106" s="132"/>
      <c r="ADP106" s="132"/>
      <c r="ADQ106" s="132"/>
      <c r="ADR106" s="132"/>
      <c r="ADS106" s="132"/>
      <c r="ADT106" s="132"/>
      <c r="ADU106" s="132"/>
      <c r="ADV106" s="132"/>
      <c r="ADW106" s="132"/>
      <c r="ADX106" s="132"/>
      <c r="ADY106" s="132"/>
      <c r="ADZ106" s="132"/>
      <c r="AEA106" s="132"/>
      <c r="AEB106" s="132"/>
      <c r="AEC106" s="132"/>
      <c r="AED106" s="132"/>
      <c r="AEE106" s="132"/>
      <c r="AEF106" s="132"/>
      <c r="AEG106" s="132"/>
      <c r="AEH106" s="132"/>
      <c r="AEI106" s="132"/>
      <c r="AEJ106" s="132"/>
      <c r="AEK106" s="132"/>
      <c r="AEL106" s="132"/>
      <c r="AEM106" s="132"/>
      <c r="AEN106" s="132"/>
      <c r="AEO106" s="132"/>
      <c r="AEP106" s="132"/>
      <c r="AEQ106" s="132"/>
      <c r="AER106" s="132"/>
      <c r="AES106" s="132"/>
      <c r="AET106" s="132"/>
      <c r="AEU106" s="132"/>
      <c r="AEV106" s="132"/>
      <c r="AEW106" s="132"/>
      <c r="AEX106" s="132"/>
      <c r="AEY106" s="132"/>
      <c r="AEZ106" s="132"/>
      <c r="AFA106" s="132"/>
      <c r="AFB106" s="132"/>
      <c r="AFC106" s="132"/>
      <c r="AFD106" s="132"/>
      <c r="AFE106" s="132"/>
      <c r="AFF106" s="132"/>
      <c r="AFG106" s="132"/>
      <c r="AFH106" s="132"/>
      <c r="AFI106" s="132"/>
      <c r="AFJ106" s="132"/>
      <c r="AFK106" s="132"/>
      <c r="AFL106" s="132"/>
      <c r="AFM106" s="132"/>
      <c r="AFN106" s="132"/>
      <c r="AFO106" s="132"/>
      <c r="AFP106" s="132"/>
      <c r="AFQ106" s="132"/>
      <c r="AFR106" s="132"/>
      <c r="AFS106" s="132"/>
      <c r="AFT106" s="132"/>
      <c r="AFU106" s="132"/>
      <c r="AFV106" s="132"/>
      <c r="AFW106" s="132"/>
      <c r="AFX106" s="132"/>
      <c r="AFY106" s="132"/>
      <c r="AFZ106" s="132"/>
      <c r="AGA106" s="132"/>
      <c r="AGB106" s="132"/>
      <c r="AGC106" s="132"/>
      <c r="AGD106" s="132"/>
      <c r="AGE106" s="132"/>
      <c r="AGF106" s="132"/>
      <c r="AGG106" s="132"/>
      <c r="AGH106" s="132"/>
      <c r="AGI106" s="132"/>
      <c r="AGJ106" s="132"/>
      <c r="AGK106" s="132"/>
      <c r="AGL106" s="132"/>
      <c r="AGM106" s="132"/>
      <c r="AGN106" s="132"/>
      <c r="AGO106" s="132"/>
      <c r="AGP106" s="132"/>
      <c r="AGQ106" s="132"/>
      <c r="AGR106" s="132"/>
      <c r="AGS106" s="132"/>
      <c r="AGT106" s="132"/>
      <c r="AGU106" s="132"/>
      <c r="AGV106" s="132"/>
      <c r="AGW106" s="132"/>
      <c r="AGX106" s="132"/>
      <c r="AGY106" s="132"/>
      <c r="AGZ106" s="132"/>
      <c r="AHA106" s="132"/>
      <c r="AHB106" s="132"/>
      <c r="AHC106" s="132"/>
      <c r="AHD106" s="132"/>
      <c r="AHE106" s="132"/>
      <c r="AHF106" s="132"/>
      <c r="AHG106" s="132"/>
      <c r="AHH106" s="132"/>
      <c r="AHI106" s="132"/>
      <c r="AHJ106" s="132"/>
      <c r="AHK106" s="132"/>
      <c r="AHL106" s="132"/>
      <c r="AHM106" s="132"/>
      <c r="AHN106" s="132"/>
      <c r="AHO106" s="132"/>
      <c r="AHP106" s="132"/>
      <c r="AHQ106" s="132"/>
      <c r="AHR106" s="132"/>
      <c r="AHS106" s="132"/>
      <c r="AHT106" s="132"/>
      <c r="AHU106" s="132"/>
      <c r="AHV106" s="132"/>
      <c r="AHW106" s="132"/>
      <c r="AHX106" s="132"/>
      <c r="AHY106" s="132"/>
      <c r="AHZ106" s="132"/>
      <c r="AIA106" s="132"/>
      <c r="AIB106" s="132"/>
      <c r="AIC106" s="132"/>
      <c r="AID106" s="132"/>
      <c r="AIE106" s="132"/>
      <c r="AIF106" s="132"/>
      <c r="AIG106" s="132"/>
      <c r="AIH106" s="132"/>
      <c r="AII106" s="132"/>
      <c r="AIJ106" s="132"/>
      <c r="AIK106" s="132"/>
      <c r="AIL106" s="132"/>
      <c r="AIM106" s="132"/>
      <c r="AIN106" s="132"/>
      <c r="AIO106" s="132"/>
      <c r="AIP106" s="132"/>
      <c r="AIQ106" s="132"/>
      <c r="AIR106" s="132"/>
      <c r="AIS106" s="132"/>
      <c r="AIT106" s="132"/>
      <c r="AIU106" s="132"/>
      <c r="AIV106" s="132"/>
      <c r="AIW106" s="132"/>
      <c r="AIX106" s="132"/>
      <c r="AIY106" s="132"/>
      <c r="AIZ106" s="132"/>
      <c r="AJA106" s="132"/>
      <c r="AJB106" s="132"/>
      <c r="AJC106" s="132"/>
      <c r="AJD106" s="132"/>
      <c r="AJE106" s="132"/>
      <c r="AJF106" s="132"/>
      <c r="AJG106" s="132"/>
      <c r="AJH106" s="132"/>
      <c r="AJI106" s="132"/>
      <c r="AJJ106" s="132"/>
      <c r="AJK106" s="132"/>
      <c r="AJL106" s="132"/>
      <c r="AJM106" s="132"/>
      <c r="AJN106" s="132"/>
      <c r="AJO106" s="132"/>
      <c r="AJP106" s="132"/>
      <c r="AJQ106" s="132"/>
      <c r="AJR106" s="132"/>
      <c r="AJS106" s="132"/>
      <c r="AJT106" s="132"/>
      <c r="AJU106" s="132"/>
      <c r="AJV106" s="132"/>
      <c r="AJW106" s="132"/>
      <c r="AJX106" s="132"/>
      <c r="AJY106" s="132"/>
      <c r="AJZ106" s="132"/>
      <c r="AKA106" s="132"/>
      <c r="AKB106" s="132"/>
      <c r="AKC106" s="132"/>
      <c r="AKD106" s="132"/>
      <c r="AKE106" s="132"/>
      <c r="AKF106" s="132"/>
      <c r="AKG106" s="132"/>
      <c r="AKH106" s="132"/>
      <c r="AKI106" s="132"/>
      <c r="AKJ106" s="132"/>
      <c r="AKK106" s="132"/>
      <c r="AKL106" s="132"/>
      <c r="AKM106" s="132"/>
      <c r="AKN106" s="132"/>
      <c r="AKO106" s="132"/>
      <c r="AKP106" s="132"/>
      <c r="AKQ106" s="132"/>
      <c r="AKR106" s="132"/>
      <c r="AKS106" s="132"/>
      <c r="AKT106" s="132"/>
      <c r="AKU106" s="132"/>
      <c r="AKV106" s="132"/>
      <c r="AKW106" s="132"/>
      <c r="AKX106" s="132"/>
      <c r="AKY106" s="132"/>
      <c r="AKZ106" s="132"/>
      <c r="ALA106" s="132"/>
      <c r="ALB106" s="132"/>
      <c r="ALC106" s="132"/>
      <c r="ALD106" s="132"/>
      <c r="ALE106" s="132"/>
      <c r="ALF106" s="132"/>
      <c r="ALG106" s="132"/>
      <c r="ALH106" s="132"/>
      <c r="ALI106" s="132"/>
      <c r="ALJ106" s="132"/>
      <c r="ALK106" s="132"/>
      <c r="ALL106" s="132"/>
      <c r="ALM106" s="132"/>
      <c r="ALN106" s="132"/>
      <c r="ALO106" s="132"/>
      <c r="ALP106" s="132"/>
      <c r="ALQ106" s="132"/>
      <c r="ALR106" s="132"/>
      <c r="ALS106" s="132"/>
      <c r="ALT106" s="132"/>
      <c r="ALU106" s="132"/>
      <c r="ALV106" s="132"/>
      <c r="ALW106" s="132"/>
      <c r="ALX106" s="132"/>
      <c r="ALY106" s="132"/>
      <c r="ALZ106" s="132"/>
      <c r="AMA106" s="132"/>
      <c r="AMB106" s="132"/>
      <c r="AMC106" s="132"/>
      <c r="AMD106" s="132"/>
      <c r="AME106" s="132"/>
      <c r="AMF106" s="132"/>
      <c r="AMG106" s="132"/>
      <c r="AMH106" s="132"/>
      <c r="AMI106" s="132"/>
      <c r="AMJ106" s="132"/>
      <c r="AMK106" s="132"/>
      <c r="AML106" s="132"/>
      <c r="AMM106" s="132"/>
      <c r="AMN106" s="132"/>
      <c r="AMO106" s="132"/>
      <c r="AMP106" s="132"/>
      <c r="AMQ106" s="132"/>
      <c r="AMR106" s="132"/>
      <c r="AMS106" s="132"/>
      <c r="AMT106" s="132"/>
      <c r="AMU106" s="132"/>
      <c r="AMV106" s="132"/>
      <c r="AMW106" s="132"/>
      <c r="AMX106" s="132"/>
      <c r="AMY106" s="132"/>
      <c r="AMZ106" s="132"/>
      <c r="ANA106" s="132"/>
      <c r="ANB106" s="132"/>
      <c r="ANC106" s="132"/>
      <c r="AND106" s="132"/>
      <c r="ANE106" s="132"/>
      <c r="ANF106" s="132"/>
      <c r="ANG106" s="132"/>
      <c r="ANH106" s="132"/>
      <c r="ANI106" s="132"/>
      <c r="ANJ106" s="132"/>
      <c r="ANK106" s="132"/>
      <c r="ANL106" s="132"/>
      <c r="ANM106" s="132"/>
      <c r="ANN106" s="132"/>
      <c r="ANO106" s="132"/>
      <c r="ANP106" s="132"/>
      <c r="ANQ106" s="132"/>
      <c r="ANR106" s="132"/>
      <c r="ANS106" s="132"/>
      <c r="ANT106" s="132"/>
      <c r="ANU106" s="132"/>
      <c r="ANV106" s="132"/>
      <c r="ANW106" s="132"/>
      <c r="ANX106" s="132"/>
      <c r="ANY106" s="132"/>
      <c r="ANZ106" s="132"/>
      <c r="AOA106" s="132"/>
      <c r="AOB106" s="132"/>
      <c r="AOC106" s="132"/>
      <c r="AOD106" s="132"/>
      <c r="AOE106" s="132"/>
      <c r="AOF106" s="132"/>
      <c r="AOG106" s="132"/>
      <c r="AOH106" s="132"/>
      <c r="AOI106" s="132"/>
      <c r="AOJ106" s="132"/>
      <c r="AOK106" s="132"/>
      <c r="AOL106" s="132"/>
      <c r="AOM106" s="132"/>
      <c r="AON106" s="132"/>
      <c r="AOO106" s="132"/>
      <c r="AOP106" s="132"/>
      <c r="AOQ106" s="132"/>
      <c r="AOR106" s="132"/>
      <c r="AOS106" s="132"/>
      <c r="AOT106" s="132"/>
      <c r="AOU106" s="132"/>
      <c r="AOV106" s="132"/>
      <c r="AOW106" s="132"/>
      <c r="AOX106" s="132"/>
      <c r="AOY106" s="132"/>
      <c r="AOZ106" s="132"/>
      <c r="APA106" s="132"/>
      <c r="APB106" s="132"/>
      <c r="APC106" s="132"/>
      <c r="APD106" s="132"/>
      <c r="APE106" s="132"/>
      <c r="APF106" s="132"/>
      <c r="APG106" s="132"/>
      <c r="APH106" s="132"/>
      <c r="API106" s="132"/>
      <c r="APJ106" s="132"/>
      <c r="APK106" s="132"/>
      <c r="APL106" s="132"/>
      <c r="APM106" s="132"/>
      <c r="APN106" s="132"/>
      <c r="APO106" s="132"/>
      <c r="APP106" s="132"/>
      <c r="APQ106" s="132"/>
      <c r="APR106" s="132"/>
      <c r="APS106" s="132"/>
      <c r="APT106" s="132"/>
      <c r="APU106" s="132"/>
      <c r="APV106" s="132"/>
      <c r="APW106" s="132"/>
      <c r="APX106" s="132"/>
      <c r="APY106" s="132"/>
      <c r="APZ106" s="132"/>
      <c r="AQA106" s="132"/>
      <c r="AQB106" s="132"/>
      <c r="AQC106" s="132"/>
      <c r="AQD106" s="132"/>
      <c r="AQE106" s="132"/>
      <c r="AQF106" s="132"/>
      <c r="AQG106" s="132"/>
      <c r="AQH106" s="132"/>
      <c r="AQI106" s="132"/>
      <c r="AQJ106" s="132"/>
      <c r="AQK106" s="132"/>
      <c r="AQL106" s="132"/>
      <c r="AQM106" s="132"/>
      <c r="AQN106" s="132"/>
      <c r="AQO106" s="132"/>
      <c r="AQP106" s="132"/>
      <c r="AQQ106" s="132"/>
      <c r="AQR106" s="132"/>
      <c r="AQS106" s="132"/>
      <c r="AQT106" s="132"/>
      <c r="AQU106" s="132"/>
      <c r="AQV106" s="132"/>
      <c r="AQW106" s="132"/>
      <c r="AQX106" s="132"/>
      <c r="AQY106" s="132"/>
      <c r="AQZ106" s="132"/>
      <c r="ARA106" s="132"/>
      <c r="ARB106" s="132"/>
      <c r="ARC106" s="132"/>
      <c r="ARD106" s="132"/>
      <c r="ARE106" s="132"/>
      <c r="ARF106" s="132"/>
      <c r="ARG106" s="132"/>
      <c r="ARH106" s="132"/>
      <c r="ARI106" s="132"/>
      <c r="ARJ106" s="132"/>
      <c r="ARK106" s="132"/>
      <c r="ARL106" s="132"/>
      <c r="ARM106" s="132"/>
      <c r="ARN106" s="132"/>
      <c r="ARO106" s="132"/>
      <c r="ARP106" s="132"/>
      <c r="ARQ106" s="132"/>
      <c r="ARR106" s="132"/>
      <c r="ARS106" s="132"/>
      <c r="ART106" s="132"/>
      <c r="ARU106" s="132"/>
      <c r="ARV106" s="132"/>
      <c r="ARW106" s="132"/>
      <c r="ARX106" s="132"/>
      <c r="ARY106" s="132"/>
      <c r="ARZ106" s="132"/>
      <c r="ASA106" s="132"/>
      <c r="ASB106" s="132"/>
      <c r="ASC106" s="132"/>
      <c r="ASD106" s="132"/>
      <c r="ASE106" s="132"/>
      <c r="ASF106" s="132"/>
      <c r="ASG106" s="132"/>
      <c r="ASH106" s="132"/>
      <c r="ASI106" s="132"/>
      <c r="ASJ106" s="132"/>
      <c r="ASK106" s="132"/>
      <c r="ASL106" s="132"/>
      <c r="ASM106" s="132"/>
      <c r="ASN106" s="132"/>
      <c r="ASO106" s="132"/>
      <c r="ASP106" s="132"/>
      <c r="ASQ106" s="132"/>
      <c r="ASR106" s="132"/>
      <c r="ASS106" s="132"/>
      <c r="AST106" s="132"/>
      <c r="ASU106" s="132"/>
      <c r="ASV106" s="132"/>
      <c r="ASW106" s="132"/>
      <c r="ASX106" s="132"/>
      <c r="ASY106" s="132"/>
      <c r="ASZ106" s="132"/>
      <c r="ATA106" s="132"/>
      <c r="ATB106" s="132"/>
      <c r="ATC106" s="132"/>
      <c r="ATD106" s="132"/>
      <c r="ATE106" s="132"/>
      <c r="ATF106" s="132"/>
      <c r="ATG106" s="132"/>
      <c r="ATH106" s="132"/>
      <c r="ATI106" s="132"/>
      <c r="ATJ106" s="132"/>
      <c r="ATK106" s="132"/>
      <c r="ATL106" s="132"/>
      <c r="ATM106" s="132"/>
      <c r="ATN106" s="132"/>
      <c r="ATO106" s="132"/>
      <c r="ATP106" s="132"/>
      <c r="ATQ106" s="132"/>
      <c r="ATR106" s="132"/>
      <c r="ATS106" s="132"/>
      <c r="ATT106" s="132"/>
      <c r="ATU106" s="132"/>
      <c r="ATV106" s="132"/>
      <c r="ATW106" s="132"/>
      <c r="ATX106" s="132"/>
      <c r="ATY106" s="132"/>
      <c r="ATZ106" s="132"/>
      <c r="AUA106" s="132"/>
      <c r="AUB106" s="132"/>
      <c r="AUC106" s="132"/>
      <c r="AUD106" s="132"/>
      <c r="AUE106" s="132"/>
      <c r="AUF106" s="132"/>
      <c r="AUG106" s="132"/>
      <c r="AUH106" s="132"/>
      <c r="AUI106" s="132"/>
      <c r="AUJ106" s="132"/>
      <c r="AUK106" s="132"/>
      <c r="AUL106" s="132"/>
      <c r="AUM106" s="132"/>
      <c r="AUN106" s="132"/>
      <c r="AUO106" s="132"/>
      <c r="AUP106" s="132"/>
      <c r="AUQ106" s="132"/>
      <c r="AUR106" s="132"/>
      <c r="AUS106" s="132"/>
      <c r="AUT106" s="132"/>
      <c r="AUU106" s="132"/>
      <c r="AUV106" s="132"/>
      <c r="AUW106" s="132"/>
      <c r="AUX106" s="132"/>
      <c r="AUY106" s="132"/>
      <c r="AUZ106" s="132"/>
      <c r="AVA106" s="132"/>
      <c r="AVB106" s="132"/>
      <c r="AVC106" s="132"/>
      <c r="AVD106" s="132"/>
      <c r="AVE106" s="132"/>
      <c r="AVF106" s="132"/>
      <c r="AVG106" s="132"/>
      <c r="AVH106" s="132"/>
      <c r="AVI106" s="132"/>
      <c r="AVJ106" s="132"/>
      <c r="AVK106" s="132"/>
      <c r="AVL106" s="132"/>
      <c r="AVM106" s="132"/>
      <c r="AVN106" s="132"/>
      <c r="AVO106" s="132"/>
      <c r="AVP106" s="132"/>
      <c r="AVQ106" s="132"/>
      <c r="AVR106" s="132"/>
      <c r="AVS106" s="132"/>
      <c r="AVT106" s="132"/>
      <c r="AVU106" s="132"/>
      <c r="AVV106" s="132"/>
      <c r="AVW106" s="132"/>
      <c r="AVX106" s="132"/>
      <c r="AVY106" s="132"/>
      <c r="AVZ106" s="132"/>
      <c r="AWA106" s="132"/>
      <c r="AWB106" s="132"/>
      <c r="AWC106" s="132"/>
      <c r="AWD106" s="132"/>
      <c r="AWE106" s="132"/>
      <c r="AWF106" s="132"/>
      <c r="AWG106" s="132"/>
      <c r="AWH106" s="132"/>
      <c r="AWI106" s="132"/>
      <c r="AWJ106" s="132"/>
      <c r="AWK106" s="132"/>
      <c r="AWL106" s="132"/>
      <c r="AWM106" s="132"/>
      <c r="AWN106" s="132"/>
      <c r="AWO106" s="132"/>
      <c r="AWP106" s="132"/>
      <c r="AWQ106" s="132"/>
      <c r="AWR106" s="132"/>
      <c r="AWS106" s="132"/>
      <c r="AWT106" s="132"/>
      <c r="AWU106" s="132"/>
      <c r="AWV106" s="132"/>
      <c r="AWW106" s="132"/>
      <c r="AWX106" s="132"/>
      <c r="AWY106" s="132"/>
      <c r="AWZ106" s="132"/>
      <c r="AXA106" s="132"/>
      <c r="AXB106" s="132"/>
      <c r="AXC106" s="132"/>
      <c r="AXD106" s="132"/>
      <c r="AXE106" s="132"/>
      <c r="AXF106" s="132"/>
      <c r="AXG106" s="132"/>
      <c r="AXH106" s="132"/>
      <c r="AXI106" s="132"/>
      <c r="AXJ106" s="132"/>
      <c r="AXK106" s="132"/>
      <c r="AXL106" s="132"/>
      <c r="AXM106" s="132"/>
      <c r="AXN106" s="132"/>
      <c r="AXO106" s="132"/>
      <c r="AXP106" s="132"/>
      <c r="AXQ106" s="132"/>
      <c r="AXR106" s="132"/>
      <c r="AXS106" s="132"/>
      <c r="AXT106" s="132"/>
      <c r="AXU106" s="132"/>
      <c r="AXV106" s="132"/>
      <c r="AXW106" s="132"/>
      <c r="AXX106" s="132"/>
      <c r="AXY106" s="132"/>
      <c r="AXZ106" s="132"/>
      <c r="AYA106" s="132"/>
      <c r="AYB106" s="132"/>
      <c r="AYC106" s="132"/>
      <c r="AYD106" s="132"/>
      <c r="AYE106" s="132"/>
      <c r="AYF106" s="132"/>
      <c r="AYG106" s="132"/>
      <c r="AYH106" s="132"/>
      <c r="AYI106" s="132"/>
      <c r="AYJ106" s="132"/>
      <c r="AYK106" s="132"/>
      <c r="AYL106" s="132"/>
      <c r="AYM106" s="132"/>
      <c r="AYN106" s="132"/>
      <c r="AYO106" s="132"/>
      <c r="AYP106" s="132"/>
      <c r="AYQ106" s="132"/>
      <c r="AYR106" s="132"/>
      <c r="AYS106" s="132"/>
      <c r="AYT106" s="132"/>
      <c r="AYU106" s="132"/>
      <c r="AYV106" s="132"/>
      <c r="AYW106" s="132"/>
      <c r="AYX106" s="132"/>
      <c r="AYY106" s="132"/>
      <c r="AYZ106" s="132"/>
      <c r="AZA106" s="132"/>
      <c r="AZB106" s="132"/>
      <c r="AZC106" s="132"/>
      <c r="AZD106" s="132"/>
      <c r="AZE106" s="132"/>
      <c r="AZF106" s="132"/>
      <c r="AZG106" s="132"/>
      <c r="AZH106" s="132"/>
      <c r="AZI106" s="132"/>
      <c r="AZJ106" s="132"/>
      <c r="AZK106" s="132"/>
      <c r="AZL106" s="132"/>
      <c r="AZM106" s="132"/>
      <c r="AZN106" s="132"/>
      <c r="AZO106" s="132"/>
      <c r="AZP106" s="132"/>
      <c r="AZQ106" s="132"/>
      <c r="AZR106" s="132"/>
      <c r="AZS106" s="132"/>
      <c r="AZT106" s="132"/>
      <c r="AZU106" s="132"/>
      <c r="AZV106" s="132"/>
      <c r="AZW106" s="132"/>
      <c r="AZX106" s="132"/>
      <c r="AZY106" s="132"/>
      <c r="AZZ106" s="132"/>
      <c r="BAA106" s="132"/>
      <c r="BAB106" s="132"/>
      <c r="BAC106" s="132"/>
      <c r="BAD106" s="132"/>
      <c r="BAE106" s="132"/>
      <c r="BAF106" s="132"/>
      <c r="BAG106" s="132"/>
      <c r="BAH106" s="132"/>
      <c r="BAI106" s="132"/>
      <c r="BAJ106" s="132"/>
      <c r="BAK106" s="132"/>
      <c r="BAL106" s="132"/>
      <c r="BAM106" s="132"/>
      <c r="BAN106" s="132"/>
      <c r="BAO106" s="132"/>
      <c r="BAP106" s="132"/>
      <c r="BAQ106" s="132"/>
      <c r="BAR106" s="132"/>
      <c r="BAS106" s="132"/>
      <c r="BAT106" s="132"/>
      <c r="BAU106" s="132"/>
      <c r="BAV106" s="132"/>
      <c r="BAW106" s="132"/>
      <c r="BAX106" s="132"/>
      <c r="BAY106" s="132"/>
      <c r="BAZ106" s="132"/>
      <c r="BBA106" s="132"/>
      <c r="BBB106" s="132"/>
      <c r="BBC106" s="132"/>
      <c r="BBD106" s="132"/>
      <c r="BBE106" s="132"/>
      <c r="BBF106" s="132"/>
      <c r="BBG106" s="132"/>
      <c r="BBH106" s="132"/>
      <c r="BBI106" s="132"/>
      <c r="BBJ106" s="132"/>
      <c r="BBK106" s="132"/>
      <c r="BBL106" s="132"/>
      <c r="BBM106" s="132"/>
      <c r="BBN106" s="132"/>
      <c r="BBO106" s="132"/>
      <c r="BBP106" s="132"/>
      <c r="BBQ106" s="132"/>
      <c r="BBR106" s="132"/>
      <c r="BBS106" s="132"/>
      <c r="BBT106" s="132"/>
      <c r="BBU106" s="132"/>
      <c r="BBV106" s="132"/>
      <c r="BBW106" s="132"/>
      <c r="BBX106" s="132"/>
      <c r="BBY106" s="132"/>
      <c r="BBZ106" s="132"/>
      <c r="BCA106" s="132"/>
      <c r="BCB106" s="132"/>
      <c r="BCC106" s="132"/>
      <c r="BCD106" s="132"/>
      <c r="BCE106" s="132"/>
      <c r="BCF106" s="132"/>
      <c r="BCG106" s="132"/>
      <c r="BCH106" s="132"/>
      <c r="BCI106" s="132"/>
      <c r="BCJ106" s="132"/>
      <c r="BCK106" s="132"/>
      <c r="BCL106" s="132"/>
      <c r="BCM106" s="132"/>
      <c r="BCN106" s="132"/>
      <c r="BCO106" s="132"/>
      <c r="BCP106" s="132"/>
      <c r="BCQ106" s="132"/>
      <c r="BCR106" s="132"/>
      <c r="BCS106" s="132"/>
      <c r="BCT106" s="132"/>
      <c r="BCU106" s="132"/>
      <c r="BCV106" s="132"/>
      <c r="BCW106" s="132"/>
      <c r="BCX106" s="132"/>
      <c r="BCY106" s="132"/>
      <c r="BCZ106" s="132"/>
      <c r="BDA106" s="132"/>
      <c r="BDB106" s="132"/>
      <c r="BDC106" s="132"/>
      <c r="BDD106" s="132"/>
      <c r="BDE106" s="132"/>
      <c r="BDF106" s="132"/>
      <c r="BDG106" s="132"/>
      <c r="BDH106" s="132"/>
      <c r="BDI106" s="132"/>
      <c r="BDJ106" s="132"/>
      <c r="BDK106" s="132"/>
      <c r="BDL106" s="132"/>
      <c r="BDM106" s="132"/>
      <c r="BDN106" s="132"/>
      <c r="BDO106" s="132"/>
      <c r="BDP106" s="132"/>
      <c r="BDQ106" s="132"/>
      <c r="BDR106" s="132"/>
      <c r="BDS106" s="132"/>
      <c r="BDT106" s="132"/>
      <c r="BDU106" s="132"/>
      <c r="BDV106" s="132"/>
      <c r="BDW106" s="132"/>
      <c r="BDX106" s="132"/>
      <c r="BDY106" s="132"/>
      <c r="BDZ106" s="132"/>
      <c r="BEA106" s="132"/>
      <c r="BEB106" s="132"/>
      <c r="BEC106" s="132"/>
      <c r="BED106" s="132"/>
      <c r="BEE106" s="132"/>
      <c r="BEF106" s="132"/>
      <c r="BEG106" s="132"/>
      <c r="BEH106" s="132"/>
      <c r="BEI106" s="132"/>
      <c r="BEJ106" s="132"/>
      <c r="BEK106" s="132"/>
      <c r="BEL106" s="132"/>
      <c r="BEM106" s="132"/>
      <c r="BEN106" s="132"/>
      <c r="BEO106" s="132"/>
      <c r="BEP106" s="132"/>
      <c r="BEQ106" s="132"/>
      <c r="BER106" s="132"/>
      <c r="BES106" s="132"/>
      <c r="BET106" s="132"/>
      <c r="BEU106" s="132"/>
      <c r="BEV106" s="132"/>
      <c r="BEW106" s="132"/>
      <c r="BEX106" s="132"/>
      <c r="BEY106" s="132"/>
      <c r="BEZ106" s="132"/>
      <c r="BFA106" s="132"/>
      <c r="BFB106" s="132"/>
      <c r="BFC106" s="132"/>
      <c r="BFD106" s="132"/>
      <c r="BFE106" s="132"/>
      <c r="BFF106" s="132"/>
      <c r="BFG106" s="132"/>
      <c r="BFH106" s="132"/>
      <c r="BFI106" s="132"/>
      <c r="BFJ106" s="132"/>
      <c r="BFK106" s="132"/>
      <c r="BFL106" s="132"/>
      <c r="BFM106" s="132"/>
      <c r="BFN106" s="132"/>
      <c r="BFO106" s="132"/>
      <c r="BFP106" s="132"/>
      <c r="BFQ106" s="132"/>
      <c r="BFR106" s="132"/>
      <c r="BFS106" s="132"/>
      <c r="BFT106" s="132"/>
      <c r="BFU106" s="132"/>
      <c r="BFV106" s="132"/>
      <c r="BFW106" s="132"/>
      <c r="BFX106" s="132"/>
      <c r="BFY106" s="132"/>
      <c r="BFZ106" s="132"/>
      <c r="BGA106" s="132"/>
      <c r="BGB106" s="132"/>
      <c r="BGC106" s="132"/>
      <c r="BGD106" s="132"/>
      <c r="BGE106" s="132"/>
      <c r="BGF106" s="132"/>
      <c r="BGG106" s="132"/>
      <c r="BGH106" s="132"/>
      <c r="BGI106" s="132"/>
      <c r="BGJ106" s="132"/>
      <c r="BGK106" s="132"/>
      <c r="BGL106" s="132"/>
      <c r="BGM106" s="132"/>
      <c r="BGN106" s="132"/>
      <c r="BGO106" s="132"/>
      <c r="BGP106" s="132"/>
      <c r="BGQ106" s="132"/>
      <c r="BGR106" s="132"/>
      <c r="BGS106" s="132"/>
      <c r="BGT106" s="132"/>
      <c r="BGU106" s="132"/>
      <c r="BGV106" s="132"/>
      <c r="BGW106" s="132"/>
      <c r="BGX106" s="132"/>
      <c r="BGY106" s="132"/>
      <c r="BGZ106" s="132"/>
      <c r="BHA106" s="132"/>
      <c r="BHB106" s="132"/>
      <c r="BHC106" s="132"/>
      <c r="BHD106" s="132"/>
      <c r="BHE106" s="132"/>
      <c r="BHF106" s="132"/>
      <c r="BHG106" s="132"/>
      <c r="BHH106" s="132"/>
      <c r="BHI106" s="132"/>
      <c r="BHJ106" s="132"/>
      <c r="BHK106" s="132"/>
      <c r="BHL106" s="132"/>
      <c r="BHM106" s="132"/>
      <c r="BHN106" s="132"/>
      <c r="BHO106" s="132"/>
      <c r="BHP106" s="132"/>
      <c r="BHQ106" s="132"/>
      <c r="BHR106" s="132"/>
      <c r="BHS106" s="132"/>
      <c r="BHT106" s="132"/>
      <c r="BHU106" s="132"/>
      <c r="BHV106" s="132"/>
      <c r="BHW106" s="132"/>
      <c r="BHX106" s="132"/>
      <c r="BHY106" s="132"/>
      <c r="BHZ106" s="132"/>
      <c r="BIA106" s="132"/>
      <c r="BIB106" s="132"/>
      <c r="BIC106" s="132"/>
      <c r="BID106" s="132"/>
      <c r="BIE106" s="132"/>
      <c r="BIF106" s="132"/>
      <c r="BIG106" s="132"/>
      <c r="BIH106" s="132"/>
      <c r="BII106" s="132"/>
      <c r="BIJ106" s="132"/>
      <c r="BIK106" s="132"/>
      <c r="BIL106" s="132"/>
      <c r="BIM106" s="132"/>
      <c r="BIN106" s="132"/>
      <c r="BIO106" s="132"/>
      <c r="BIP106" s="132"/>
      <c r="BIQ106" s="132"/>
      <c r="BIR106" s="132"/>
      <c r="BIS106" s="132"/>
      <c r="BIT106" s="132"/>
      <c r="BIU106" s="132"/>
      <c r="BIV106" s="132"/>
      <c r="BIW106" s="132"/>
      <c r="BIX106" s="132"/>
      <c r="BIY106" s="132"/>
      <c r="BIZ106" s="132"/>
      <c r="BJA106" s="132"/>
      <c r="BJB106" s="132"/>
      <c r="BJC106" s="132"/>
      <c r="BJD106" s="132"/>
      <c r="BJE106" s="132"/>
      <c r="BJF106" s="132"/>
      <c r="BJG106" s="132"/>
      <c r="BJH106" s="132"/>
      <c r="BJI106" s="132"/>
      <c r="BJJ106" s="132"/>
      <c r="BJK106" s="132"/>
      <c r="BJL106" s="132"/>
      <c r="BJM106" s="132"/>
      <c r="BJN106" s="132"/>
      <c r="BJO106" s="132"/>
      <c r="BJP106" s="132"/>
      <c r="BJQ106" s="132"/>
      <c r="BJR106" s="132"/>
      <c r="BJS106" s="132"/>
      <c r="BJT106" s="132"/>
      <c r="BJU106" s="132"/>
      <c r="BJV106" s="132"/>
      <c r="BJW106" s="132"/>
      <c r="BJX106" s="132"/>
      <c r="BJY106" s="132"/>
      <c r="BJZ106" s="132"/>
      <c r="BKA106" s="132"/>
      <c r="BKB106" s="132"/>
      <c r="BKC106" s="132"/>
      <c r="BKD106" s="132"/>
      <c r="BKE106" s="132"/>
      <c r="BKF106" s="132"/>
      <c r="BKG106" s="132"/>
      <c r="BKH106" s="132"/>
      <c r="BKI106" s="132"/>
      <c r="BKJ106" s="132"/>
      <c r="BKK106" s="132"/>
      <c r="BKL106" s="132"/>
      <c r="BKM106" s="132"/>
      <c r="BKN106" s="132"/>
      <c r="BKO106" s="132"/>
      <c r="BKP106" s="132"/>
      <c r="BKQ106" s="132"/>
      <c r="BKR106" s="132"/>
      <c r="BKS106" s="132"/>
      <c r="BKT106" s="132"/>
      <c r="BKU106" s="132"/>
      <c r="BKV106" s="132"/>
      <c r="BKW106" s="132"/>
      <c r="BKX106" s="132"/>
      <c r="BKY106" s="132"/>
      <c r="BKZ106" s="132"/>
      <c r="BLA106" s="132"/>
      <c r="BLB106" s="132"/>
      <c r="BLC106" s="132"/>
      <c r="BLD106" s="132"/>
      <c r="BLE106" s="132"/>
      <c r="BLF106" s="132"/>
      <c r="BLG106" s="132"/>
      <c r="BLH106" s="132"/>
      <c r="BLI106" s="132"/>
      <c r="BLJ106" s="132"/>
      <c r="BLK106" s="132"/>
      <c r="BLL106" s="132"/>
      <c r="BLM106" s="132"/>
      <c r="BLN106" s="132"/>
      <c r="BLO106" s="132"/>
      <c r="BLP106" s="132"/>
      <c r="BLQ106" s="132"/>
      <c r="BLR106" s="132"/>
      <c r="BLS106" s="132"/>
      <c r="BLT106" s="132"/>
      <c r="BLU106" s="132"/>
      <c r="BLV106" s="132"/>
      <c r="BLW106" s="132"/>
      <c r="BLX106" s="132"/>
      <c r="BLY106" s="132"/>
      <c r="BLZ106" s="132"/>
      <c r="BMA106" s="132"/>
      <c r="BMB106" s="132"/>
      <c r="BMC106" s="132"/>
      <c r="BMD106" s="132"/>
      <c r="BME106" s="132"/>
      <c r="BMF106" s="132"/>
      <c r="BMG106" s="132"/>
      <c r="BMH106" s="132"/>
      <c r="BMI106" s="132"/>
      <c r="BMJ106" s="132"/>
      <c r="BMK106" s="132"/>
      <c r="BML106" s="132"/>
      <c r="BMM106" s="132"/>
      <c r="BMN106" s="132"/>
      <c r="BMO106" s="132"/>
      <c r="BMP106" s="132"/>
      <c r="BMQ106" s="132"/>
      <c r="BMR106" s="132"/>
      <c r="BMS106" s="132"/>
      <c r="BMT106" s="132"/>
      <c r="BMU106" s="132"/>
      <c r="BMV106" s="132"/>
      <c r="BMW106" s="132"/>
      <c r="BMX106" s="132"/>
      <c r="BMY106" s="132"/>
      <c r="BMZ106" s="132"/>
      <c r="BNA106" s="132"/>
      <c r="BNB106" s="132"/>
      <c r="BNC106" s="132"/>
      <c r="BND106" s="132"/>
      <c r="BNE106" s="132"/>
      <c r="BNF106" s="132"/>
      <c r="BNG106" s="132"/>
      <c r="BNH106" s="132"/>
      <c r="BNI106" s="132"/>
      <c r="BNJ106" s="132"/>
      <c r="BNK106" s="132"/>
      <c r="BNL106" s="132"/>
      <c r="BNM106" s="132"/>
      <c r="BNN106" s="132"/>
      <c r="BNO106" s="132"/>
      <c r="BNP106" s="132"/>
      <c r="BNQ106" s="132"/>
      <c r="BNR106" s="132"/>
      <c r="BNS106" s="132"/>
      <c r="BNT106" s="132"/>
      <c r="BNU106" s="132"/>
      <c r="BNV106" s="132"/>
      <c r="BNW106" s="132"/>
      <c r="BNX106" s="132"/>
      <c r="BNY106" s="132"/>
      <c r="BNZ106" s="132"/>
      <c r="BOA106" s="132"/>
      <c r="BOB106" s="132"/>
      <c r="BOC106" s="132"/>
      <c r="BOD106" s="132"/>
      <c r="BOE106" s="132"/>
      <c r="BOF106" s="132"/>
      <c r="BOG106" s="132"/>
      <c r="BOH106" s="132"/>
      <c r="BOI106" s="132"/>
      <c r="BOJ106" s="132"/>
      <c r="BOK106" s="132"/>
      <c r="BOL106" s="132"/>
      <c r="BOM106" s="132"/>
      <c r="BON106" s="132"/>
      <c r="BOO106" s="132"/>
      <c r="BOP106" s="132"/>
      <c r="BOQ106" s="132"/>
      <c r="BOR106" s="132"/>
      <c r="BOS106" s="132"/>
      <c r="BOT106" s="132"/>
      <c r="BOU106" s="132"/>
      <c r="BOV106" s="132"/>
      <c r="BOW106" s="132"/>
      <c r="BOX106" s="132"/>
      <c r="BOY106" s="132"/>
      <c r="BOZ106" s="132"/>
      <c r="BPA106" s="132"/>
      <c r="BPB106" s="132"/>
      <c r="BPC106" s="132"/>
      <c r="BPD106" s="132"/>
      <c r="BPE106" s="132"/>
      <c r="BPF106" s="132"/>
      <c r="BPG106" s="132"/>
      <c r="BPH106" s="132"/>
      <c r="BPI106" s="132"/>
      <c r="BPJ106" s="132"/>
      <c r="BPK106" s="132"/>
      <c r="BPL106" s="132"/>
      <c r="BPM106" s="132"/>
      <c r="BPN106" s="132"/>
      <c r="BPO106" s="132"/>
      <c r="BPP106" s="132"/>
      <c r="BPQ106" s="132"/>
      <c r="BPR106" s="132"/>
      <c r="BPS106" s="132"/>
      <c r="BPT106" s="132"/>
      <c r="BPU106" s="132"/>
      <c r="BPV106" s="132"/>
      <c r="BPW106" s="132"/>
      <c r="BPX106" s="132"/>
      <c r="BPY106" s="132"/>
      <c r="BPZ106" s="132"/>
      <c r="BQA106" s="132"/>
      <c r="BQB106" s="132"/>
      <c r="BQC106" s="132"/>
      <c r="BQD106" s="132"/>
      <c r="BQE106" s="132"/>
      <c r="BQF106" s="132"/>
      <c r="BQG106" s="132"/>
      <c r="BQH106" s="132"/>
      <c r="BQI106" s="132"/>
      <c r="BQJ106" s="132"/>
      <c r="BQK106" s="132"/>
      <c r="BQL106" s="132"/>
      <c r="BQM106" s="132"/>
      <c r="BQN106" s="132"/>
      <c r="BQO106" s="132"/>
      <c r="BQP106" s="132"/>
      <c r="BQQ106" s="132"/>
      <c r="BQR106" s="132"/>
      <c r="BQS106" s="132"/>
      <c r="BQT106" s="132"/>
      <c r="BQU106" s="132"/>
      <c r="BQV106" s="132"/>
      <c r="BQW106" s="132"/>
      <c r="BQX106" s="132"/>
      <c r="BQY106" s="132"/>
      <c r="BQZ106" s="132"/>
      <c r="BRA106" s="132"/>
      <c r="BRB106" s="132"/>
      <c r="BRC106" s="132"/>
      <c r="BRD106" s="132"/>
      <c r="BRE106" s="132"/>
      <c r="BRF106" s="132"/>
      <c r="BRG106" s="132"/>
      <c r="BRH106" s="132"/>
      <c r="BRI106" s="132"/>
      <c r="BRJ106" s="132"/>
      <c r="BRK106" s="132"/>
      <c r="BRL106" s="132"/>
      <c r="BRM106" s="132"/>
      <c r="BRN106" s="132"/>
      <c r="BRO106" s="132"/>
      <c r="BRP106" s="132"/>
      <c r="BRQ106" s="132"/>
      <c r="BRR106" s="132"/>
      <c r="BRS106" s="132"/>
      <c r="BRT106" s="132"/>
      <c r="BRU106" s="132"/>
      <c r="BRV106" s="132"/>
      <c r="BRW106" s="132"/>
      <c r="BRX106" s="132"/>
      <c r="BRY106" s="132"/>
      <c r="BRZ106" s="132"/>
      <c r="BSA106" s="132"/>
      <c r="BSB106" s="132"/>
      <c r="BSC106" s="132"/>
      <c r="BSD106" s="132"/>
      <c r="BSE106" s="132"/>
      <c r="BSF106" s="132"/>
      <c r="BSG106" s="132"/>
      <c r="BSH106" s="132"/>
      <c r="BSI106" s="132"/>
      <c r="BSJ106" s="132"/>
      <c r="BSK106" s="132"/>
      <c r="BSL106" s="132"/>
      <c r="BSM106" s="132"/>
      <c r="BSN106" s="132"/>
      <c r="BSO106" s="132"/>
      <c r="BSP106" s="132"/>
      <c r="BSQ106" s="132"/>
      <c r="BSR106" s="132"/>
      <c r="BSS106" s="132"/>
      <c r="BST106" s="132"/>
      <c r="BSU106" s="132"/>
      <c r="BSV106" s="132"/>
      <c r="BSW106" s="132"/>
      <c r="BSX106" s="132"/>
      <c r="BSY106" s="132"/>
      <c r="BSZ106" s="132"/>
      <c r="BTA106" s="132"/>
      <c r="BTB106" s="132"/>
      <c r="BTC106" s="132"/>
      <c r="BTD106" s="132"/>
      <c r="BTE106" s="132"/>
      <c r="BTF106" s="132"/>
      <c r="BTG106" s="132"/>
      <c r="BTH106" s="132"/>
      <c r="BTI106" s="132"/>
      <c r="BTJ106" s="132"/>
      <c r="BTK106" s="132"/>
      <c r="BTL106" s="132"/>
      <c r="BTM106" s="132"/>
      <c r="BTN106" s="132"/>
      <c r="BTO106" s="132"/>
      <c r="BTP106" s="132"/>
      <c r="BTQ106" s="132"/>
      <c r="BTR106" s="132"/>
      <c r="BTS106" s="132"/>
      <c r="BTT106" s="132"/>
      <c r="BTU106" s="132"/>
      <c r="BTV106" s="132"/>
      <c r="BTW106" s="132"/>
      <c r="BTX106" s="132"/>
      <c r="BTY106" s="132"/>
      <c r="BTZ106" s="132"/>
      <c r="BUA106" s="132"/>
      <c r="BUB106" s="132"/>
      <c r="BUC106" s="132"/>
      <c r="BUD106" s="132"/>
      <c r="BUE106" s="132"/>
      <c r="BUF106" s="132"/>
      <c r="BUG106" s="132"/>
      <c r="BUH106" s="132"/>
      <c r="BUI106" s="132"/>
      <c r="BUJ106" s="132"/>
      <c r="BUK106" s="132"/>
      <c r="BUL106" s="132"/>
      <c r="BUM106" s="132"/>
      <c r="BUN106" s="132"/>
      <c r="BUO106" s="132"/>
      <c r="BUP106" s="132"/>
      <c r="BUQ106" s="132"/>
      <c r="BUR106" s="132"/>
      <c r="BUS106" s="132"/>
      <c r="BUT106" s="132"/>
      <c r="BUU106" s="132"/>
      <c r="BUV106" s="132"/>
      <c r="BUW106" s="132"/>
      <c r="BUX106" s="132"/>
      <c r="BUY106" s="132"/>
      <c r="BUZ106" s="132"/>
      <c r="BVA106" s="132"/>
      <c r="BVB106" s="132"/>
      <c r="BVC106" s="132"/>
      <c r="BVD106" s="132"/>
      <c r="BVE106" s="132"/>
      <c r="BVF106" s="132"/>
      <c r="BVG106" s="132"/>
      <c r="BVH106" s="132"/>
      <c r="BVI106" s="132"/>
      <c r="BVJ106" s="132"/>
      <c r="BVK106" s="132"/>
      <c r="BVL106" s="132"/>
      <c r="BVM106" s="132"/>
      <c r="BVN106" s="132"/>
      <c r="BVO106" s="132"/>
      <c r="BVP106" s="132"/>
      <c r="BVQ106" s="132"/>
      <c r="BVR106" s="132"/>
      <c r="BVS106" s="132"/>
      <c r="BVT106" s="132"/>
      <c r="BVU106" s="132"/>
      <c r="BVV106" s="132"/>
      <c r="BVW106" s="132"/>
      <c r="BVX106" s="132"/>
      <c r="BVY106" s="132"/>
      <c r="BVZ106" s="132"/>
      <c r="BWA106" s="132"/>
      <c r="BWB106" s="132"/>
      <c r="BWC106" s="132"/>
      <c r="BWD106" s="132"/>
      <c r="BWE106" s="132"/>
      <c r="BWF106" s="132"/>
      <c r="BWG106" s="132"/>
      <c r="BWH106" s="132"/>
      <c r="BWI106" s="132"/>
      <c r="BWJ106" s="132"/>
      <c r="BWK106" s="132"/>
      <c r="BWL106" s="132"/>
      <c r="BWM106" s="132"/>
      <c r="BWN106" s="132"/>
      <c r="BWO106" s="132"/>
      <c r="BWP106" s="132"/>
      <c r="BWQ106" s="132"/>
      <c r="BWR106" s="132"/>
      <c r="BWS106" s="132"/>
      <c r="BWT106" s="132"/>
      <c r="BWU106" s="132"/>
      <c r="BWV106" s="132"/>
      <c r="BWW106" s="132"/>
      <c r="BWX106" s="132"/>
      <c r="BWY106" s="132"/>
      <c r="BWZ106" s="132"/>
      <c r="BXA106" s="132"/>
      <c r="BXB106" s="132"/>
      <c r="BXC106" s="132"/>
      <c r="BXD106" s="132"/>
      <c r="BXE106" s="132"/>
      <c r="BXF106" s="132"/>
      <c r="BXG106" s="132"/>
      <c r="BXH106" s="132"/>
      <c r="BXI106" s="132"/>
      <c r="BXJ106" s="132"/>
      <c r="BXK106" s="132"/>
      <c r="BXL106" s="132"/>
      <c r="BXM106" s="132"/>
      <c r="BXN106" s="132"/>
      <c r="BXO106" s="132"/>
      <c r="BXP106" s="132"/>
      <c r="BXQ106" s="132"/>
      <c r="BXR106" s="132"/>
      <c r="BXS106" s="132"/>
      <c r="BXT106" s="132"/>
      <c r="BXU106" s="132"/>
      <c r="BXV106" s="132"/>
      <c r="BXW106" s="132"/>
      <c r="BXX106" s="132"/>
      <c r="BXY106" s="132"/>
      <c r="BXZ106" s="132"/>
      <c r="BYA106" s="132"/>
      <c r="BYB106" s="132"/>
      <c r="BYC106" s="132"/>
      <c r="BYD106" s="132"/>
      <c r="BYE106" s="132"/>
      <c r="BYF106" s="132"/>
      <c r="BYG106" s="132"/>
      <c r="BYH106" s="132"/>
      <c r="BYI106" s="132"/>
      <c r="BYJ106" s="132"/>
      <c r="BYK106" s="132"/>
      <c r="BYL106" s="132"/>
      <c r="BYM106" s="132"/>
      <c r="BYN106" s="132"/>
      <c r="BYO106" s="132"/>
      <c r="BYP106" s="132"/>
      <c r="BYQ106" s="132"/>
      <c r="BYR106" s="132"/>
      <c r="BYS106" s="132"/>
      <c r="BYT106" s="132"/>
      <c r="BYU106" s="132"/>
      <c r="BYV106" s="132"/>
      <c r="BYW106" s="132"/>
      <c r="BYX106" s="132"/>
      <c r="BYY106" s="132"/>
      <c r="BYZ106" s="132"/>
      <c r="BZA106" s="132"/>
      <c r="BZB106" s="132"/>
      <c r="BZC106" s="132"/>
      <c r="BZD106" s="132"/>
      <c r="BZE106" s="132"/>
      <c r="BZF106" s="132"/>
      <c r="BZG106" s="132"/>
      <c r="BZH106" s="132"/>
      <c r="BZI106" s="132"/>
      <c r="BZJ106" s="132"/>
      <c r="BZK106" s="132"/>
      <c r="BZL106" s="132"/>
      <c r="BZM106" s="132"/>
      <c r="BZN106" s="132"/>
      <c r="BZO106" s="132"/>
      <c r="BZP106" s="132"/>
      <c r="BZQ106" s="132"/>
      <c r="BZR106" s="132"/>
      <c r="BZS106" s="132"/>
      <c r="BZT106" s="132"/>
      <c r="BZU106" s="132"/>
      <c r="BZV106" s="132"/>
      <c r="BZW106" s="132"/>
      <c r="BZX106" s="132"/>
      <c r="BZY106" s="132"/>
      <c r="BZZ106" s="132"/>
      <c r="CAA106" s="132"/>
      <c r="CAB106" s="132"/>
      <c r="CAC106" s="132"/>
      <c r="CAD106" s="132"/>
      <c r="CAE106" s="132"/>
      <c r="CAF106" s="132"/>
      <c r="CAG106" s="132"/>
      <c r="CAH106" s="132"/>
      <c r="CAI106" s="132"/>
      <c r="CAJ106" s="132"/>
      <c r="CAK106" s="132"/>
      <c r="CAL106" s="132"/>
      <c r="CAM106" s="132"/>
      <c r="CAN106" s="132"/>
      <c r="CAO106" s="132"/>
      <c r="CAP106" s="132"/>
      <c r="CAQ106" s="132"/>
      <c r="CAR106" s="132"/>
      <c r="CAS106" s="132"/>
      <c r="CAT106" s="132"/>
      <c r="CAU106" s="132"/>
      <c r="CAV106" s="132"/>
      <c r="CAW106" s="132"/>
      <c r="CAX106" s="132"/>
      <c r="CAY106" s="132"/>
      <c r="CAZ106" s="132"/>
      <c r="CBA106" s="132"/>
      <c r="CBB106" s="132"/>
      <c r="CBC106" s="132"/>
      <c r="CBD106" s="132"/>
      <c r="CBE106" s="132"/>
      <c r="CBF106" s="132"/>
      <c r="CBG106" s="132"/>
      <c r="CBH106" s="132"/>
      <c r="CBI106" s="132"/>
      <c r="CBJ106" s="132"/>
      <c r="CBK106" s="132"/>
      <c r="CBL106" s="132"/>
      <c r="CBM106" s="132"/>
      <c r="CBN106" s="132"/>
      <c r="CBO106" s="132"/>
      <c r="CBP106" s="132"/>
      <c r="CBQ106" s="132"/>
      <c r="CBR106" s="132"/>
      <c r="CBS106" s="132"/>
      <c r="CBT106" s="132"/>
      <c r="CBU106" s="132"/>
      <c r="CBV106" s="132"/>
      <c r="CBW106" s="132"/>
      <c r="CBX106" s="132"/>
      <c r="CBY106" s="132"/>
      <c r="CBZ106" s="132"/>
      <c r="CCA106" s="132"/>
      <c r="CCB106" s="132"/>
      <c r="CCC106" s="132"/>
      <c r="CCD106" s="132"/>
      <c r="CCE106" s="132"/>
      <c r="CCF106" s="132"/>
      <c r="CCG106" s="132"/>
      <c r="CCH106" s="132"/>
      <c r="CCI106" s="132"/>
      <c r="CCJ106" s="132"/>
      <c r="CCK106" s="132"/>
      <c r="CCL106" s="132"/>
      <c r="CCM106" s="132"/>
      <c r="CCN106" s="132"/>
      <c r="CCO106" s="132"/>
      <c r="CCP106" s="132"/>
      <c r="CCQ106" s="132"/>
      <c r="CCR106" s="132"/>
      <c r="CCS106" s="132"/>
      <c r="CCT106" s="132"/>
      <c r="CCU106" s="132"/>
      <c r="CCV106" s="132"/>
      <c r="CCW106" s="132"/>
      <c r="CCX106" s="132"/>
      <c r="CCY106" s="132"/>
      <c r="CCZ106" s="132"/>
      <c r="CDA106" s="132"/>
      <c r="CDB106" s="132"/>
      <c r="CDC106" s="132"/>
      <c r="CDD106" s="132"/>
      <c r="CDE106" s="132"/>
      <c r="CDF106" s="132"/>
      <c r="CDG106" s="132"/>
      <c r="CDH106" s="132"/>
      <c r="CDI106" s="132"/>
      <c r="CDJ106" s="132"/>
      <c r="CDK106" s="132"/>
      <c r="CDL106" s="132"/>
      <c r="CDM106" s="132"/>
      <c r="CDN106" s="132"/>
      <c r="CDO106" s="132"/>
      <c r="CDP106" s="132"/>
      <c r="CDQ106" s="132"/>
      <c r="CDR106" s="132"/>
      <c r="CDS106" s="132"/>
      <c r="CDT106" s="132"/>
      <c r="CDU106" s="132"/>
      <c r="CDV106" s="132"/>
      <c r="CDW106" s="132"/>
      <c r="CDX106" s="132"/>
      <c r="CDY106" s="132"/>
      <c r="CDZ106" s="132"/>
      <c r="CEA106" s="132"/>
      <c r="CEB106" s="132"/>
      <c r="CEC106" s="132"/>
      <c r="CED106" s="132"/>
      <c r="CEE106" s="132"/>
      <c r="CEF106" s="132"/>
      <c r="CEG106" s="132"/>
      <c r="CEH106" s="132"/>
      <c r="CEI106" s="132"/>
      <c r="CEJ106" s="132"/>
      <c r="CEK106" s="132"/>
      <c r="CEL106" s="132"/>
      <c r="CEM106" s="132"/>
      <c r="CEN106" s="132"/>
      <c r="CEO106" s="132"/>
      <c r="CEP106" s="132"/>
      <c r="CEQ106" s="132"/>
      <c r="CER106" s="132"/>
      <c r="CES106" s="132"/>
      <c r="CET106" s="132"/>
      <c r="CEU106" s="132"/>
      <c r="CEV106" s="132"/>
      <c r="CEW106" s="132"/>
      <c r="CEX106" s="132"/>
      <c r="CEY106" s="132"/>
      <c r="CEZ106" s="132"/>
      <c r="CFA106" s="132"/>
      <c r="CFB106" s="132"/>
      <c r="CFC106" s="132"/>
      <c r="CFD106" s="132"/>
      <c r="CFE106" s="132"/>
      <c r="CFF106" s="132"/>
      <c r="CFG106" s="132"/>
      <c r="CFH106" s="132"/>
      <c r="CFI106" s="132"/>
      <c r="CFJ106" s="132"/>
      <c r="CFK106" s="132"/>
      <c r="CFL106" s="132"/>
      <c r="CFM106" s="132"/>
      <c r="CFN106" s="132"/>
      <c r="CFO106" s="132"/>
      <c r="CFP106" s="132"/>
      <c r="CFQ106" s="132"/>
      <c r="CFR106" s="132"/>
      <c r="CFS106" s="132"/>
      <c r="CFT106" s="132"/>
      <c r="CFU106" s="132"/>
      <c r="CFV106" s="132"/>
      <c r="CFW106" s="132"/>
      <c r="CFX106" s="132"/>
      <c r="CFY106" s="132"/>
      <c r="CFZ106" s="132"/>
      <c r="CGA106" s="132"/>
      <c r="CGB106" s="132"/>
      <c r="CGC106" s="132"/>
      <c r="CGD106" s="132"/>
      <c r="CGE106" s="132"/>
      <c r="CGF106" s="132"/>
      <c r="CGG106" s="132"/>
      <c r="CGH106" s="132"/>
      <c r="CGI106" s="132"/>
      <c r="CGJ106" s="132"/>
      <c r="CGK106" s="132"/>
      <c r="CGL106" s="132"/>
      <c r="CGM106" s="132"/>
      <c r="CGN106" s="132"/>
      <c r="CGO106" s="132"/>
      <c r="CGP106" s="132"/>
      <c r="CGQ106" s="132"/>
      <c r="CGR106" s="132"/>
      <c r="CGS106" s="132"/>
      <c r="CGT106" s="132"/>
      <c r="CGU106" s="132"/>
      <c r="CGV106" s="132"/>
      <c r="CGW106" s="132"/>
      <c r="CGX106" s="132"/>
      <c r="CGY106" s="132"/>
      <c r="CGZ106" s="132"/>
      <c r="CHA106" s="132"/>
      <c r="CHB106" s="132"/>
      <c r="CHC106" s="132"/>
      <c r="CHD106" s="132"/>
      <c r="CHE106" s="132"/>
      <c r="CHF106" s="132"/>
      <c r="CHG106" s="132"/>
      <c r="CHH106" s="132"/>
      <c r="CHI106" s="132"/>
      <c r="CHJ106" s="132"/>
      <c r="CHK106" s="132"/>
      <c r="CHL106" s="132"/>
      <c r="CHM106" s="132"/>
      <c r="CHN106" s="132"/>
      <c r="CHO106" s="132"/>
      <c r="CHP106" s="132"/>
      <c r="CHQ106" s="132"/>
      <c r="CHR106" s="132"/>
      <c r="CHS106" s="132"/>
      <c r="CHT106" s="132"/>
      <c r="CHU106" s="132"/>
      <c r="CHV106" s="132"/>
      <c r="CHW106" s="132"/>
      <c r="CHX106" s="132"/>
      <c r="CHY106" s="132"/>
      <c r="CHZ106" s="132"/>
      <c r="CIA106" s="132"/>
      <c r="CIB106" s="132"/>
      <c r="CIC106" s="132"/>
      <c r="CID106" s="132"/>
      <c r="CIE106" s="132"/>
      <c r="CIF106" s="132"/>
      <c r="CIG106" s="132"/>
      <c r="CIH106" s="132"/>
      <c r="CII106" s="132"/>
      <c r="CIJ106" s="132"/>
      <c r="CIK106" s="132"/>
      <c r="CIL106" s="132"/>
      <c r="CIM106" s="132"/>
      <c r="CIN106" s="132"/>
      <c r="CIO106" s="132"/>
      <c r="CIP106" s="132"/>
      <c r="CIQ106" s="132"/>
      <c r="CIR106" s="132"/>
      <c r="CIS106" s="132"/>
      <c r="CIT106" s="132"/>
      <c r="CIU106" s="132"/>
      <c r="CIV106" s="132"/>
      <c r="CIW106" s="132"/>
      <c r="CIX106" s="132"/>
      <c r="CIY106" s="132"/>
      <c r="CIZ106" s="132"/>
      <c r="CJA106" s="132"/>
      <c r="CJB106" s="132"/>
      <c r="CJC106" s="132"/>
      <c r="CJD106" s="132"/>
      <c r="CJE106" s="132"/>
      <c r="CJF106" s="132"/>
      <c r="CJG106" s="132"/>
      <c r="CJH106" s="132"/>
      <c r="CJI106" s="132"/>
      <c r="CJJ106" s="132"/>
      <c r="CJK106" s="132"/>
      <c r="CJL106" s="132"/>
      <c r="CJM106" s="132"/>
      <c r="CJN106" s="132"/>
      <c r="CJO106" s="132"/>
      <c r="CJP106" s="132"/>
      <c r="CJQ106" s="132"/>
      <c r="CJR106" s="132"/>
      <c r="CJS106" s="132"/>
      <c r="CJT106" s="132"/>
      <c r="CJU106" s="132"/>
      <c r="CJV106" s="132"/>
      <c r="CJW106" s="132"/>
      <c r="CJX106" s="132"/>
      <c r="CJY106" s="132"/>
      <c r="CJZ106" s="132"/>
      <c r="CKA106" s="132"/>
      <c r="CKB106" s="132"/>
      <c r="CKC106" s="132"/>
      <c r="CKD106" s="132"/>
      <c r="CKE106" s="132"/>
      <c r="CKF106" s="132"/>
      <c r="CKG106" s="132"/>
      <c r="CKH106" s="132"/>
      <c r="CKI106" s="132"/>
      <c r="CKJ106" s="132"/>
      <c r="CKK106" s="132"/>
      <c r="CKL106" s="132"/>
      <c r="CKM106" s="132"/>
      <c r="CKN106" s="132"/>
      <c r="CKO106" s="132"/>
      <c r="CKP106" s="132"/>
      <c r="CKQ106" s="132"/>
      <c r="CKR106" s="132"/>
      <c r="CKS106" s="132"/>
      <c r="CKT106" s="132"/>
      <c r="CKU106" s="132"/>
      <c r="CKV106" s="132"/>
      <c r="CKW106" s="132"/>
      <c r="CKX106" s="132"/>
      <c r="CKY106" s="132"/>
      <c r="CKZ106" s="132"/>
      <c r="CLA106" s="132"/>
      <c r="CLB106" s="132"/>
      <c r="CLC106" s="132"/>
      <c r="CLD106" s="132"/>
      <c r="CLE106" s="132"/>
      <c r="CLF106" s="132"/>
      <c r="CLG106" s="132"/>
      <c r="CLH106" s="132"/>
      <c r="CLI106" s="132"/>
      <c r="CLJ106" s="132"/>
      <c r="CLK106" s="132"/>
      <c r="CLL106" s="132"/>
      <c r="CLM106" s="132"/>
      <c r="CLN106" s="132"/>
      <c r="CLO106" s="132"/>
      <c r="CLP106" s="132"/>
      <c r="CLQ106" s="132"/>
      <c r="CLR106" s="132"/>
      <c r="CLS106" s="132"/>
      <c r="CLT106" s="132"/>
      <c r="CLU106" s="132"/>
      <c r="CLV106" s="132"/>
      <c r="CLW106" s="132"/>
      <c r="CLX106" s="132"/>
      <c r="CLY106" s="132"/>
      <c r="CLZ106" s="132"/>
      <c r="CMA106" s="132"/>
      <c r="CMB106" s="132"/>
      <c r="CMC106" s="132"/>
      <c r="CMD106" s="132"/>
      <c r="CME106" s="132"/>
      <c r="CMF106" s="132"/>
      <c r="CMG106" s="132"/>
      <c r="CMH106" s="132"/>
      <c r="CMI106" s="132"/>
      <c r="CMJ106" s="132"/>
      <c r="CMK106" s="132"/>
      <c r="CML106" s="132"/>
      <c r="CMM106" s="132"/>
      <c r="CMN106" s="132"/>
      <c r="CMO106" s="132"/>
      <c r="CMP106" s="132"/>
      <c r="CMQ106" s="132"/>
      <c r="CMR106" s="132"/>
      <c r="CMS106" s="132"/>
      <c r="CMT106" s="132"/>
      <c r="CMU106" s="132"/>
      <c r="CMV106" s="132"/>
      <c r="CMW106" s="132"/>
      <c r="CMX106" s="132"/>
      <c r="CMY106" s="132"/>
      <c r="CMZ106" s="132"/>
      <c r="CNA106" s="132"/>
    </row>
    <row r="107" spans="1:2393" s="138" customFormat="1" ht="16.5" hidden="1" customHeight="1">
      <c r="A107" s="133"/>
      <c r="B107" s="134"/>
      <c r="C107" s="96"/>
      <c r="D107" s="88"/>
      <c r="E107" s="96"/>
      <c r="F107" s="88"/>
      <c r="G107" s="96"/>
      <c r="H107" s="88"/>
      <c r="I107" s="88"/>
      <c r="J107" s="88"/>
      <c r="K107" s="96"/>
      <c r="L107" s="88"/>
      <c r="M107" s="96"/>
      <c r="N107" s="88"/>
      <c r="O107" s="88"/>
      <c r="P107" s="88"/>
      <c r="Q107" s="103"/>
      <c r="R107" s="103"/>
      <c r="S107" s="96"/>
      <c r="T107" s="88"/>
      <c r="U107" s="96"/>
      <c r="V107" s="88"/>
      <c r="W107" s="96"/>
      <c r="X107" s="88"/>
      <c r="Y107" s="103"/>
      <c r="Z107" s="103"/>
      <c r="AA107" s="103"/>
      <c r="AB107" s="103"/>
      <c r="AC107" s="104"/>
      <c r="AD107" s="105"/>
      <c r="AE107" s="4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  <c r="AMB107" s="5"/>
      <c r="AMC107" s="5"/>
      <c r="AMD107" s="5"/>
      <c r="AME107" s="5"/>
      <c r="AMF107" s="5"/>
      <c r="AMG107" s="5"/>
      <c r="AMH107" s="5"/>
      <c r="AMI107" s="5"/>
      <c r="AMJ107" s="5"/>
      <c r="AMK107" s="5"/>
      <c r="AML107" s="5"/>
      <c r="AMM107" s="5"/>
      <c r="AMN107" s="5"/>
      <c r="AMO107" s="5"/>
      <c r="AMP107" s="5"/>
      <c r="AMQ107" s="5"/>
      <c r="AMR107" s="5"/>
      <c r="AMS107" s="5"/>
      <c r="AMT107" s="5"/>
      <c r="AMU107" s="5"/>
      <c r="AMV107" s="5"/>
      <c r="AMW107" s="5"/>
      <c r="AMX107" s="5"/>
      <c r="AMY107" s="5"/>
      <c r="AMZ107" s="5"/>
      <c r="ANA107" s="5"/>
      <c r="ANB107" s="5"/>
      <c r="ANC107" s="5"/>
      <c r="AND107" s="5"/>
      <c r="ANE107" s="5"/>
      <c r="ANF107" s="5"/>
      <c r="ANG107" s="5"/>
      <c r="ANH107" s="5"/>
      <c r="ANI107" s="5"/>
      <c r="ANJ107" s="5"/>
      <c r="ANK107" s="5"/>
      <c r="ANL107" s="5"/>
      <c r="ANM107" s="5"/>
      <c r="ANN107" s="5"/>
      <c r="ANO107" s="5"/>
      <c r="ANP107" s="5"/>
      <c r="ANQ107" s="5"/>
      <c r="ANR107" s="5"/>
      <c r="ANS107" s="5"/>
      <c r="ANT107" s="5"/>
      <c r="ANU107" s="5"/>
      <c r="ANV107" s="5"/>
      <c r="ANW107" s="5"/>
      <c r="ANX107" s="5"/>
      <c r="ANY107" s="5"/>
      <c r="ANZ107" s="5"/>
      <c r="AOA107" s="5"/>
      <c r="AOB107" s="5"/>
      <c r="AOC107" s="5"/>
      <c r="AOD107" s="5"/>
      <c r="AOE107" s="5"/>
      <c r="AOF107" s="5"/>
      <c r="AOG107" s="5"/>
      <c r="AOH107" s="5"/>
      <c r="AOI107" s="5"/>
      <c r="AOJ107" s="5"/>
      <c r="AOK107" s="5"/>
      <c r="AOL107" s="5"/>
      <c r="AOM107" s="5"/>
      <c r="AON107" s="5"/>
      <c r="AOO107" s="5"/>
      <c r="AOP107" s="5"/>
      <c r="AOQ107" s="5"/>
      <c r="AOR107" s="5"/>
      <c r="AOS107" s="5"/>
      <c r="AOT107" s="5"/>
      <c r="AOU107" s="5"/>
      <c r="AOV107" s="5"/>
      <c r="AOW107" s="5"/>
      <c r="AOX107" s="5"/>
      <c r="AOY107" s="5"/>
      <c r="AOZ107" s="5"/>
      <c r="APA107" s="5"/>
      <c r="APB107" s="5"/>
      <c r="APC107" s="5"/>
      <c r="APD107" s="5"/>
      <c r="APE107" s="5"/>
      <c r="APF107" s="5"/>
      <c r="APG107" s="5"/>
      <c r="APH107" s="5"/>
      <c r="API107" s="5"/>
      <c r="APJ107" s="5"/>
      <c r="APK107" s="5"/>
      <c r="APL107" s="5"/>
      <c r="APM107" s="5"/>
      <c r="APN107" s="5"/>
      <c r="APO107" s="5"/>
      <c r="APP107" s="5"/>
      <c r="APQ107" s="5"/>
      <c r="APR107" s="5"/>
      <c r="APS107" s="5"/>
      <c r="APT107" s="5"/>
      <c r="APU107" s="5"/>
      <c r="APV107" s="5"/>
      <c r="APW107" s="5"/>
      <c r="APX107" s="5"/>
      <c r="APY107" s="5"/>
      <c r="APZ107" s="5"/>
      <c r="AQA107" s="5"/>
      <c r="AQB107" s="5"/>
      <c r="AQC107" s="5"/>
      <c r="AQD107" s="5"/>
      <c r="AQE107" s="5"/>
      <c r="AQF107" s="5"/>
      <c r="AQG107" s="5"/>
      <c r="AQH107" s="5"/>
      <c r="AQI107" s="5"/>
      <c r="AQJ107" s="5"/>
      <c r="AQK107" s="5"/>
      <c r="AQL107" s="5"/>
      <c r="AQM107" s="5"/>
      <c r="AQN107" s="5"/>
      <c r="AQO107" s="5"/>
      <c r="AQP107" s="5"/>
      <c r="AQQ107" s="5"/>
      <c r="AQR107" s="5"/>
      <c r="AQS107" s="5"/>
      <c r="AQT107" s="5"/>
      <c r="AQU107" s="5"/>
      <c r="AQV107" s="5"/>
      <c r="AQW107" s="5"/>
      <c r="AQX107" s="5"/>
      <c r="AQY107" s="5"/>
      <c r="AQZ107" s="5"/>
      <c r="ARA107" s="5"/>
      <c r="ARB107" s="5"/>
      <c r="ARC107" s="5"/>
      <c r="ARD107" s="5"/>
      <c r="ARE107" s="5"/>
      <c r="ARF107" s="5"/>
      <c r="ARG107" s="5"/>
      <c r="ARH107" s="5"/>
      <c r="ARI107" s="5"/>
      <c r="ARJ107" s="5"/>
      <c r="ARK107" s="5"/>
      <c r="ARL107" s="5"/>
      <c r="ARM107" s="5"/>
      <c r="ARN107" s="5"/>
      <c r="ARO107" s="5"/>
      <c r="ARP107" s="5"/>
      <c r="ARQ107" s="5"/>
      <c r="ARR107" s="5"/>
      <c r="ARS107" s="5"/>
      <c r="ART107" s="5"/>
      <c r="ARU107" s="5"/>
      <c r="ARV107" s="5"/>
      <c r="ARW107" s="5"/>
      <c r="ARX107" s="5"/>
      <c r="ARY107" s="5"/>
      <c r="ARZ107" s="5"/>
      <c r="ASA107" s="5"/>
      <c r="ASB107" s="5"/>
      <c r="ASC107" s="5"/>
      <c r="ASD107" s="5"/>
      <c r="ASE107" s="5"/>
      <c r="ASF107" s="5"/>
      <c r="ASG107" s="5"/>
      <c r="ASH107" s="5"/>
      <c r="ASI107" s="5"/>
      <c r="ASJ107" s="5"/>
      <c r="ASK107" s="5"/>
      <c r="ASL107" s="5"/>
      <c r="ASM107" s="5"/>
      <c r="ASN107" s="5"/>
      <c r="ASO107" s="5"/>
      <c r="ASP107" s="5"/>
      <c r="ASQ107" s="5"/>
      <c r="ASR107" s="5"/>
      <c r="ASS107" s="5"/>
      <c r="AST107" s="5"/>
      <c r="ASU107" s="5"/>
      <c r="ASV107" s="5"/>
      <c r="ASW107" s="5"/>
      <c r="ASX107" s="5"/>
      <c r="ASY107" s="5"/>
      <c r="ASZ107" s="5"/>
      <c r="ATA107" s="5"/>
      <c r="ATB107" s="5"/>
      <c r="ATC107" s="5"/>
      <c r="ATD107" s="5"/>
      <c r="ATE107" s="5"/>
      <c r="ATF107" s="5"/>
      <c r="ATG107" s="5"/>
      <c r="ATH107" s="5"/>
      <c r="ATI107" s="5"/>
      <c r="ATJ107" s="5"/>
      <c r="ATK107" s="5"/>
      <c r="ATL107" s="5"/>
      <c r="ATM107" s="5"/>
      <c r="ATN107" s="5"/>
      <c r="ATO107" s="5"/>
      <c r="ATP107" s="5"/>
      <c r="ATQ107" s="5"/>
      <c r="ATR107" s="5"/>
      <c r="ATS107" s="5"/>
      <c r="ATT107" s="5"/>
      <c r="ATU107" s="5"/>
      <c r="ATV107" s="5"/>
      <c r="ATW107" s="5"/>
      <c r="ATX107" s="5"/>
      <c r="ATY107" s="5"/>
      <c r="ATZ107" s="5"/>
      <c r="AUA107" s="5"/>
      <c r="AUB107" s="5"/>
      <c r="AUC107" s="5"/>
      <c r="AUD107" s="5"/>
      <c r="AUE107" s="5"/>
      <c r="AUF107" s="5"/>
      <c r="AUG107" s="5"/>
      <c r="AUH107" s="5"/>
      <c r="AUI107" s="5"/>
      <c r="AUJ107" s="5"/>
      <c r="AUK107" s="5"/>
      <c r="AUL107" s="5"/>
      <c r="AUM107" s="5"/>
      <c r="AUN107" s="5"/>
      <c r="AUO107" s="5"/>
      <c r="AUP107" s="5"/>
      <c r="AUQ107" s="5"/>
      <c r="AUR107" s="5"/>
      <c r="AUS107" s="5"/>
      <c r="AUT107" s="5"/>
      <c r="AUU107" s="5"/>
      <c r="AUV107" s="5"/>
      <c r="AUW107" s="5"/>
      <c r="AUX107" s="5"/>
      <c r="AUY107" s="5"/>
      <c r="AUZ107" s="5"/>
      <c r="AVA107" s="5"/>
      <c r="AVB107" s="5"/>
      <c r="AVC107" s="5"/>
      <c r="AVD107" s="5"/>
      <c r="AVE107" s="5"/>
      <c r="AVF107" s="5"/>
      <c r="AVG107" s="5"/>
      <c r="AVH107" s="5"/>
      <c r="AVI107" s="5"/>
      <c r="AVJ107" s="5"/>
      <c r="AVK107" s="5"/>
      <c r="AVL107" s="5"/>
      <c r="AVM107" s="5"/>
      <c r="AVN107" s="5"/>
      <c r="AVO107" s="5"/>
      <c r="AVP107" s="5"/>
      <c r="AVQ107" s="5"/>
      <c r="AVR107" s="5"/>
      <c r="AVS107" s="5"/>
      <c r="AVT107" s="5"/>
      <c r="AVU107" s="5"/>
      <c r="AVV107" s="5"/>
      <c r="AVW107" s="5"/>
      <c r="AVX107" s="5"/>
      <c r="AVY107" s="5"/>
      <c r="AVZ107" s="5"/>
      <c r="AWA107" s="5"/>
      <c r="AWB107" s="5"/>
      <c r="AWC107" s="5"/>
      <c r="AWD107" s="5"/>
      <c r="AWE107" s="5"/>
      <c r="AWF107" s="5"/>
      <c r="AWG107" s="5"/>
      <c r="AWH107" s="5"/>
      <c r="AWI107" s="5"/>
      <c r="AWJ107" s="5"/>
      <c r="AWK107" s="5"/>
      <c r="AWL107" s="5"/>
      <c r="AWM107" s="5"/>
      <c r="AWN107" s="5"/>
      <c r="AWO107" s="5"/>
      <c r="AWP107" s="5"/>
      <c r="AWQ107" s="5"/>
      <c r="AWR107" s="5"/>
      <c r="AWS107" s="5"/>
      <c r="AWT107" s="5"/>
      <c r="AWU107" s="5"/>
      <c r="AWV107" s="5"/>
      <c r="AWW107" s="5"/>
      <c r="AWX107" s="5"/>
      <c r="AWY107" s="5"/>
      <c r="AWZ107" s="5"/>
      <c r="AXA107" s="5"/>
      <c r="AXB107" s="5"/>
      <c r="AXC107" s="5"/>
      <c r="AXD107" s="5"/>
      <c r="AXE107" s="5"/>
      <c r="AXF107" s="5"/>
      <c r="AXG107" s="5"/>
      <c r="AXH107" s="5"/>
      <c r="AXI107" s="5"/>
      <c r="AXJ107" s="5"/>
      <c r="AXK107" s="5"/>
      <c r="AXL107" s="5"/>
      <c r="AXM107" s="5"/>
      <c r="AXN107" s="5"/>
      <c r="AXO107" s="5"/>
      <c r="AXP107" s="5"/>
      <c r="AXQ107" s="5"/>
      <c r="AXR107" s="5"/>
      <c r="AXS107" s="5"/>
      <c r="AXT107" s="5"/>
      <c r="AXU107" s="5"/>
      <c r="AXV107" s="5"/>
      <c r="AXW107" s="5"/>
      <c r="AXX107" s="5"/>
      <c r="AXY107" s="5"/>
      <c r="AXZ107" s="5"/>
      <c r="AYA107" s="5"/>
      <c r="AYB107" s="5"/>
      <c r="AYC107" s="5"/>
      <c r="AYD107" s="5"/>
      <c r="AYE107" s="5"/>
      <c r="AYF107" s="5"/>
      <c r="AYG107" s="5"/>
      <c r="AYH107" s="5"/>
      <c r="AYI107" s="5"/>
      <c r="AYJ107" s="5"/>
      <c r="AYK107" s="5"/>
      <c r="AYL107" s="5"/>
      <c r="AYM107" s="5"/>
      <c r="AYN107" s="5"/>
      <c r="AYO107" s="5"/>
      <c r="AYP107" s="5"/>
      <c r="AYQ107" s="5"/>
      <c r="AYR107" s="5"/>
      <c r="AYS107" s="5"/>
      <c r="AYT107" s="5"/>
      <c r="AYU107" s="5"/>
      <c r="AYV107" s="5"/>
      <c r="AYW107" s="5"/>
      <c r="AYX107" s="5"/>
      <c r="AYY107" s="5"/>
      <c r="AYZ107" s="5"/>
      <c r="AZA107" s="5"/>
      <c r="AZB107" s="5"/>
      <c r="AZC107" s="5"/>
      <c r="AZD107" s="5"/>
      <c r="AZE107" s="5"/>
      <c r="AZF107" s="5"/>
      <c r="AZG107" s="5"/>
      <c r="AZH107" s="5"/>
      <c r="AZI107" s="5"/>
      <c r="AZJ107" s="5"/>
      <c r="AZK107" s="5"/>
      <c r="AZL107" s="5"/>
      <c r="AZM107" s="5"/>
      <c r="AZN107" s="5"/>
      <c r="AZO107" s="5"/>
      <c r="AZP107" s="5"/>
      <c r="AZQ107" s="5"/>
      <c r="AZR107" s="5"/>
      <c r="AZS107" s="5"/>
      <c r="AZT107" s="5"/>
      <c r="AZU107" s="5"/>
      <c r="AZV107" s="5"/>
      <c r="AZW107" s="5"/>
      <c r="AZX107" s="5"/>
      <c r="AZY107" s="5"/>
      <c r="AZZ107" s="5"/>
      <c r="BAA107" s="5"/>
      <c r="BAB107" s="5"/>
      <c r="BAC107" s="5"/>
      <c r="BAD107" s="5"/>
      <c r="BAE107" s="5"/>
      <c r="BAF107" s="5"/>
      <c r="BAG107" s="5"/>
      <c r="BAH107" s="5"/>
      <c r="BAI107" s="5"/>
      <c r="BAJ107" s="5"/>
      <c r="BAK107" s="5"/>
      <c r="BAL107" s="5"/>
      <c r="BAM107" s="5"/>
      <c r="BAN107" s="5"/>
      <c r="BAO107" s="5"/>
      <c r="BAP107" s="5"/>
      <c r="BAQ107" s="5"/>
      <c r="BAR107" s="5"/>
      <c r="BAS107" s="5"/>
      <c r="BAT107" s="5"/>
      <c r="BAU107" s="5"/>
      <c r="BAV107" s="5"/>
      <c r="BAW107" s="5"/>
      <c r="BAX107" s="5"/>
      <c r="BAY107" s="5"/>
      <c r="BAZ107" s="5"/>
      <c r="BBA107" s="5"/>
      <c r="BBB107" s="5"/>
      <c r="BBC107" s="5"/>
      <c r="BBD107" s="5"/>
      <c r="BBE107" s="5"/>
      <c r="BBF107" s="5"/>
      <c r="BBG107" s="5"/>
      <c r="BBH107" s="5"/>
      <c r="BBI107" s="5"/>
      <c r="BBJ107" s="5"/>
      <c r="BBK107" s="5"/>
      <c r="BBL107" s="5"/>
      <c r="BBM107" s="5"/>
      <c r="BBN107" s="5"/>
      <c r="BBO107" s="5"/>
      <c r="BBP107" s="5"/>
      <c r="BBQ107" s="5"/>
      <c r="BBR107" s="5"/>
      <c r="BBS107" s="5"/>
      <c r="BBT107" s="5"/>
      <c r="BBU107" s="5"/>
      <c r="BBV107" s="5"/>
      <c r="BBW107" s="5"/>
      <c r="BBX107" s="5"/>
      <c r="BBY107" s="5"/>
      <c r="BBZ107" s="5"/>
      <c r="BCA107" s="5"/>
      <c r="BCB107" s="5"/>
      <c r="BCC107" s="5"/>
      <c r="BCD107" s="5"/>
      <c r="BCE107" s="5"/>
      <c r="BCF107" s="5"/>
      <c r="BCG107" s="5"/>
      <c r="BCH107" s="5"/>
      <c r="BCI107" s="5"/>
      <c r="BCJ107" s="5"/>
      <c r="BCK107" s="5"/>
      <c r="BCL107" s="5"/>
      <c r="BCM107" s="5"/>
      <c r="BCN107" s="5"/>
      <c r="BCO107" s="5"/>
      <c r="BCP107" s="5"/>
      <c r="BCQ107" s="5"/>
      <c r="BCR107" s="5"/>
      <c r="BCS107" s="5"/>
      <c r="BCT107" s="5"/>
      <c r="BCU107" s="5"/>
      <c r="BCV107" s="5"/>
      <c r="BCW107" s="5"/>
      <c r="BCX107" s="5"/>
      <c r="BCY107" s="5"/>
      <c r="BCZ107" s="5"/>
      <c r="BDA107" s="5"/>
      <c r="BDB107" s="5"/>
      <c r="BDC107" s="5"/>
      <c r="BDD107" s="5"/>
      <c r="BDE107" s="5"/>
      <c r="BDF107" s="5"/>
      <c r="BDG107" s="5"/>
      <c r="BDH107" s="5"/>
      <c r="BDI107" s="5"/>
      <c r="BDJ107" s="5"/>
      <c r="BDK107" s="5"/>
      <c r="BDL107" s="5"/>
      <c r="BDM107" s="5"/>
      <c r="BDN107" s="5"/>
      <c r="BDO107" s="5"/>
      <c r="BDP107" s="5"/>
      <c r="BDQ107" s="5"/>
      <c r="BDR107" s="5"/>
      <c r="BDS107" s="5"/>
      <c r="BDT107" s="5"/>
      <c r="BDU107" s="5"/>
      <c r="BDV107" s="5"/>
      <c r="BDW107" s="5"/>
      <c r="BDX107" s="5"/>
      <c r="BDY107" s="5"/>
      <c r="BDZ107" s="5"/>
      <c r="BEA107" s="5"/>
      <c r="BEB107" s="5"/>
      <c r="BEC107" s="5"/>
      <c r="BED107" s="5"/>
      <c r="BEE107" s="5"/>
      <c r="BEF107" s="5"/>
      <c r="BEG107" s="5"/>
      <c r="BEH107" s="5"/>
      <c r="BEI107" s="5"/>
      <c r="BEJ107" s="5"/>
      <c r="BEK107" s="5"/>
      <c r="BEL107" s="5"/>
      <c r="BEM107" s="5"/>
      <c r="BEN107" s="5"/>
      <c r="BEO107" s="5"/>
      <c r="BEP107" s="5"/>
      <c r="BEQ107" s="5"/>
      <c r="BER107" s="5"/>
      <c r="BES107" s="5"/>
      <c r="BET107" s="5"/>
      <c r="BEU107" s="5"/>
      <c r="BEV107" s="5"/>
      <c r="BEW107" s="5"/>
      <c r="BEX107" s="5"/>
      <c r="BEY107" s="5"/>
      <c r="BEZ107" s="5"/>
      <c r="BFA107" s="5"/>
      <c r="BFB107" s="5"/>
      <c r="BFC107" s="5"/>
      <c r="BFD107" s="5"/>
      <c r="BFE107" s="5"/>
      <c r="BFF107" s="5"/>
      <c r="BFG107" s="5"/>
      <c r="BFH107" s="5"/>
      <c r="BFI107" s="5"/>
      <c r="BFJ107" s="5"/>
      <c r="BFK107" s="5"/>
      <c r="BFL107" s="5"/>
      <c r="BFM107" s="5"/>
      <c r="BFN107" s="5"/>
      <c r="BFO107" s="5"/>
      <c r="BFP107" s="5"/>
      <c r="BFQ107" s="5"/>
      <c r="BFR107" s="5"/>
      <c r="BFS107" s="5"/>
      <c r="BFT107" s="5"/>
      <c r="BFU107" s="5"/>
      <c r="BFV107" s="5"/>
      <c r="BFW107" s="5"/>
      <c r="BFX107" s="5"/>
      <c r="BFY107" s="5"/>
      <c r="BFZ107" s="5"/>
      <c r="BGA107" s="5"/>
      <c r="BGB107" s="5"/>
      <c r="BGC107" s="5"/>
      <c r="BGD107" s="5"/>
      <c r="BGE107" s="5"/>
      <c r="BGF107" s="5"/>
      <c r="BGG107" s="5"/>
      <c r="BGH107" s="5"/>
      <c r="BGI107" s="5"/>
      <c r="BGJ107" s="5"/>
      <c r="BGK107" s="5"/>
      <c r="BGL107" s="5"/>
      <c r="BGM107" s="5"/>
      <c r="BGN107" s="5"/>
      <c r="BGO107" s="5"/>
      <c r="BGP107" s="5"/>
      <c r="BGQ107" s="5"/>
      <c r="BGR107" s="5"/>
      <c r="BGS107" s="5"/>
      <c r="BGT107" s="5"/>
      <c r="BGU107" s="5"/>
      <c r="BGV107" s="5"/>
      <c r="BGW107" s="5"/>
      <c r="BGX107" s="5"/>
      <c r="BGY107" s="5"/>
      <c r="BGZ107" s="5"/>
      <c r="BHA107" s="5"/>
      <c r="BHB107" s="5"/>
      <c r="BHC107" s="5"/>
      <c r="BHD107" s="5"/>
      <c r="BHE107" s="5"/>
      <c r="BHF107" s="5"/>
      <c r="BHG107" s="5"/>
      <c r="BHH107" s="5"/>
      <c r="BHI107" s="5"/>
      <c r="BHJ107" s="5"/>
      <c r="BHK107" s="5"/>
      <c r="BHL107" s="5"/>
      <c r="BHM107" s="5"/>
      <c r="BHN107" s="5"/>
      <c r="BHO107" s="5"/>
      <c r="BHP107" s="5"/>
      <c r="BHQ107" s="5"/>
      <c r="BHR107" s="5"/>
      <c r="BHS107" s="5"/>
      <c r="BHT107" s="5"/>
      <c r="BHU107" s="5"/>
      <c r="BHV107" s="5"/>
      <c r="BHW107" s="5"/>
      <c r="BHX107" s="5"/>
      <c r="BHY107" s="5"/>
      <c r="BHZ107" s="5"/>
      <c r="BIA107" s="5"/>
      <c r="BIB107" s="5"/>
      <c r="BIC107" s="5"/>
      <c r="BID107" s="5"/>
      <c r="BIE107" s="5"/>
      <c r="BIF107" s="5"/>
      <c r="BIG107" s="5"/>
      <c r="BIH107" s="5"/>
      <c r="BII107" s="5"/>
      <c r="BIJ107" s="5"/>
      <c r="BIK107" s="5"/>
      <c r="BIL107" s="5"/>
      <c r="BIM107" s="5"/>
      <c r="BIN107" s="5"/>
      <c r="BIO107" s="5"/>
      <c r="BIP107" s="5"/>
      <c r="BIQ107" s="5"/>
      <c r="BIR107" s="5"/>
      <c r="BIS107" s="5"/>
      <c r="BIT107" s="5"/>
      <c r="BIU107" s="5"/>
      <c r="BIV107" s="5"/>
      <c r="BIW107" s="5"/>
      <c r="BIX107" s="5"/>
      <c r="BIY107" s="5"/>
      <c r="BIZ107" s="5"/>
      <c r="BJA107" s="5"/>
      <c r="BJB107" s="5"/>
      <c r="BJC107" s="5"/>
      <c r="BJD107" s="5"/>
      <c r="BJE107" s="5"/>
      <c r="BJF107" s="5"/>
      <c r="BJG107" s="5"/>
      <c r="BJH107" s="5"/>
      <c r="BJI107" s="5"/>
      <c r="BJJ107" s="5"/>
      <c r="BJK107" s="5"/>
      <c r="BJL107" s="5"/>
      <c r="BJM107" s="5"/>
      <c r="BJN107" s="5"/>
      <c r="BJO107" s="5"/>
      <c r="BJP107" s="5"/>
      <c r="BJQ107" s="5"/>
      <c r="BJR107" s="5"/>
      <c r="BJS107" s="5"/>
      <c r="BJT107" s="5"/>
      <c r="BJU107" s="5"/>
      <c r="BJV107" s="5"/>
      <c r="BJW107" s="5"/>
      <c r="BJX107" s="5"/>
      <c r="BJY107" s="5"/>
      <c r="BJZ107" s="5"/>
      <c r="BKA107" s="5"/>
      <c r="BKB107" s="5"/>
      <c r="BKC107" s="5"/>
      <c r="BKD107" s="5"/>
      <c r="BKE107" s="5"/>
      <c r="BKF107" s="5"/>
      <c r="BKG107" s="5"/>
      <c r="BKH107" s="5"/>
      <c r="BKI107" s="5"/>
      <c r="BKJ107" s="5"/>
      <c r="BKK107" s="5"/>
      <c r="BKL107" s="5"/>
      <c r="BKM107" s="5"/>
      <c r="BKN107" s="5"/>
      <c r="BKO107" s="5"/>
      <c r="BKP107" s="5"/>
      <c r="BKQ107" s="5"/>
      <c r="BKR107" s="5"/>
      <c r="BKS107" s="5"/>
      <c r="BKT107" s="5"/>
      <c r="BKU107" s="5"/>
      <c r="BKV107" s="5"/>
      <c r="BKW107" s="5"/>
      <c r="BKX107" s="5"/>
      <c r="BKY107" s="5"/>
      <c r="BKZ107" s="5"/>
      <c r="BLA107" s="5"/>
      <c r="BLB107" s="5"/>
      <c r="BLC107" s="5"/>
      <c r="BLD107" s="5"/>
      <c r="BLE107" s="5"/>
      <c r="BLF107" s="5"/>
      <c r="BLG107" s="5"/>
      <c r="BLH107" s="5"/>
      <c r="BLI107" s="5"/>
      <c r="BLJ107" s="5"/>
      <c r="BLK107" s="5"/>
      <c r="BLL107" s="5"/>
      <c r="BLM107" s="5"/>
      <c r="BLN107" s="5"/>
      <c r="BLO107" s="5"/>
      <c r="BLP107" s="5"/>
      <c r="BLQ107" s="5"/>
      <c r="BLR107" s="5"/>
      <c r="BLS107" s="5"/>
      <c r="BLT107" s="5"/>
      <c r="BLU107" s="5"/>
      <c r="BLV107" s="5"/>
      <c r="BLW107" s="5"/>
      <c r="BLX107" s="5"/>
      <c r="BLY107" s="5"/>
      <c r="BLZ107" s="5"/>
      <c r="BMA107" s="5"/>
      <c r="BMB107" s="5"/>
      <c r="BMC107" s="5"/>
      <c r="BMD107" s="5"/>
      <c r="BME107" s="5"/>
      <c r="BMF107" s="5"/>
      <c r="BMG107" s="5"/>
      <c r="BMH107" s="5"/>
      <c r="BMI107" s="5"/>
      <c r="BMJ107" s="5"/>
      <c r="BMK107" s="5"/>
      <c r="BML107" s="5"/>
      <c r="BMM107" s="5"/>
      <c r="BMN107" s="5"/>
      <c r="BMO107" s="5"/>
      <c r="BMP107" s="5"/>
      <c r="BMQ107" s="5"/>
      <c r="BMR107" s="5"/>
      <c r="BMS107" s="5"/>
      <c r="BMT107" s="5"/>
      <c r="BMU107" s="5"/>
      <c r="BMV107" s="5"/>
      <c r="BMW107" s="5"/>
      <c r="BMX107" s="5"/>
      <c r="BMY107" s="5"/>
      <c r="BMZ107" s="5"/>
      <c r="BNA107" s="5"/>
      <c r="BNB107" s="5"/>
      <c r="BNC107" s="5"/>
      <c r="BND107" s="5"/>
      <c r="BNE107" s="5"/>
      <c r="BNF107" s="5"/>
      <c r="BNG107" s="5"/>
      <c r="BNH107" s="5"/>
      <c r="BNI107" s="5"/>
      <c r="BNJ107" s="5"/>
      <c r="BNK107" s="5"/>
      <c r="BNL107" s="5"/>
      <c r="BNM107" s="5"/>
      <c r="BNN107" s="5"/>
      <c r="BNO107" s="5"/>
      <c r="BNP107" s="5"/>
      <c r="BNQ107" s="5"/>
      <c r="BNR107" s="5"/>
      <c r="BNS107" s="5"/>
      <c r="BNT107" s="5"/>
      <c r="BNU107" s="5"/>
      <c r="BNV107" s="5"/>
      <c r="BNW107" s="5"/>
      <c r="BNX107" s="5"/>
      <c r="BNY107" s="5"/>
      <c r="BNZ107" s="5"/>
      <c r="BOA107" s="5"/>
      <c r="BOB107" s="5"/>
      <c r="BOC107" s="5"/>
      <c r="BOD107" s="5"/>
      <c r="BOE107" s="5"/>
      <c r="BOF107" s="5"/>
      <c r="BOG107" s="5"/>
      <c r="BOH107" s="5"/>
      <c r="BOI107" s="5"/>
      <c r="BOJ107" s="5"/>
      <c r="BOK107" s="5"/>
      <c r="BOL107" s="5"/>
      <c r="BOM107" s="5"/>
      <c r="BON107" s="5"/>
      <c r="BOO107" s="5"/>
      <c r="BOP107" s="5"/>
      <c r="BOQ107" s="5"/>
      <c r="BOR107" s="5"/>
      <c r="BOS107" s="5"/>
      <c r="BOT107" s="5"/>
      <c r="BOU107" s="5"/>
      <c r="BOV107" s="5"/>
      <c r="BOW107" s="5"/>
      <c r="BOX107" s="5"/>
      <c r="BOY107" s="5"/>
      <c r="BOZ107" s="5"/>
      <c r="BPA107" s="5"/>
      <c r="BPB107" s="5"/>
      <c r="BPC107" s="5"/>
      <c r="BPD107" s="5"/>
      <c r="BPE107" s="5"/>
      <c r="BPF107" s="5"/>
      <c r="BPG107" s="5"/>
      <c r="BPH107" s="5"/>
      <c r="BPI107" s="5"/>
      <c r="BPJ107" s="5"/>
      <c r="BPK107" s="5"/>
      <c r="BPL107" s="5"/>
      <c r="BPM107" s="5"/>
      <c r="BPN107" s="5"/>
      <c r="BPO107" s="5"/>
      <c r="BPP107" s="5"/>
      <c r="BPQ107" s="5"/>
      <c r="BPR107" s="5"/>
      <c r="BPS107" s="5"/>
      <c r="BPT107" s="5"/>
      <c r="BPU107" s="5"/>
      <c r="BPV107" s="5"/>
      <c r="BPW107" s="5"/>
      <c r="BPX107" s="5"/>
      <c r="BPY107" s="5"/>
      <c r="BPZ107" s="5"/>
      <c r="BQA107" s="5"/>
      <c r="BQB107" s="5"/>
      <c r="BQC107" s="5"/>
      <c r="BQD107" s="5"/>
      <c r="BQE107" s="5"/>
      <c r="BQF107" s="5"/>
      <c r="BQG107" s="5"/>
      <c r="BQH107" s="5"/>
      <c r="BQI107" s="5"/>
      <c r="BQJ107" s="5"/>
      <c r="BQK107" s="5"/>
      <c r="BQL107" s="5"/>
      <c r="BQM107" s="5"/>
      <c r="BQN107" s="5"/>
      <c r="BQO107" s="5"/>
      <c r="BQP107" s="5"/>
      <c r="BQQ107" s="5"/>
      <c r="BQR107" s="5"/>
      <c r="BQS107" s="5"/>
      <c r="BQT107" s="5"/>
      <c r="BQU107" s="5"/>
      <c r="BQV107" s="5"/>
      <c r="BQW107" s="5"/>
      <c r="BQX107" s="5"/>
      <c r="BQY107" s="5"/>
      <c r="BQZ107" s="5"/>
      <c r="BRA107" s="5"/>
      <c r="BRB107" s="5"/>
      <c r="BRC107" s="5"/>
      <c r="BRD107" s="5"/>
      <c r="BRE107" s="5"/>
      <c r="BRF107" s="5"/>
      <c r="BRG107" s="5"/>
      <c r="BRH107" s="5"/>
      <c r="BRI107" s="5"/>
      <c r="BRJ107" s="5"/>
      <c r="BRK107" s="5"/>
      <c r="BRL107" s="5"/>
      <c r="BRM107" s="5"/>
      <c r="BRN107" s="5"/>
      <c r="BRO107" s="5"/>
      <c r="BRP107" s="5"/>
      <c r="BRQ107" s="5"/>
      <c r="BRR107" s="5"/>
      <c r="BRS107" s="5"/>
      <c r="BRT107" s="5"/>
      <c r="BRU107" s="5"/>
      <c r="BRV107" s="5"/>
      <c r="BRW107" s="5"/>
      <c r="BRX107" s="5"/>
      <c r="BRY107" s="5"/>
      <c r="BRZ107" s="5"/>
      <c r="BSA107" s="5"/>
      <c r="BSB107" s="5"/>
      <c r="BSC107" s="5"/>
      <c r="BSD107" s="5"/>
      <c r="BSE107" s="5"/>
      <c r="BSF107" s="5"/>
      <c r="BSG107" s="5"/>
      <c r="BSH107" s="5"/>
      <c r="BSI107" s="5"/>
      <c r="BSJ107" s="5"/>
      <c r="BSK107" s="5"/>
      <c r="BSL107" s="5"/>
      <c r="BSM107" s="5"/>
      <c r="BSN107" s="5"/>
      <c r="BSO107" s="5"/>
      <c r="BSP107" s="5"/>
      <c r="BSQ107" s="5"/>
      <c r="BSR107" s="5"/>
      <c r="BSS107" s="5"/>
      <c r="BST107" s="5"/>
      <c r="BSU107" s="5"/>
      <c r="BSV107" s="5"/>
      <c r="BSW107" s="5"/>
      <c r="BSX107" s="5"/>
      <c r="BSY107" s="5"/>
      <c r="BSZ107" s="5"/>
      <c r="BTA107" s="5"/>
      <c r="BTB107" s="5"/>
      <c r="BTC107" s="5"/>
      <c r="BTD107" s="5"/>
      <c r="BTE107" s="5"/>
      <c r="BTF107" s="5"/>
      <c r="BTG107" s="5"/>
      <c r="BTH107" s="5"/>
      <c r="BTI107" s="5"/>
      <c r="BTJ107" s="5"/>
      <c r="BTK107" s="5"/>
      <c r="BTL107" s="5"/>
      <c r="BTM107" s="5"/>
      <c r="BTN107" s="5"/>
      <c r="BTO107" s="5"/>
      <c r="BTP107" s="5"/>
      <c r="BTQ107" s="5"/>
      <c r="BTR107" s="5"/>
      <c r="BTS107" s="5"/>
      <c r="BTT107" s="5"/>
      <c r="BTU107" s="5"/>
      <c r="BTV107" s="5"/>
      <c r="BTW107" s="5"/>
      <c r="BTX107" s="5"/>
      <c r="BTY107" s="5"/>
      <c r="BTZ107" s="5"/>
      <c r="BUA107" s="5"/>
      <c r="BUB107" s="5"/>
      <c r="BUC107" s="5"/>
      <c r="BUD107" s="5"/>
      <c r="BUE107" s="5"/>
      <c r="BUF107" s="5"/>
      <c r="BUG107" s="5"/>
      <c r="BUH107" s="5"/>
      <c r="BUI107" s="5"/>
      <c r="BUJ107" s="5"/>
      <c r="BUK107" s="5"/>
      <c r="BUL107" s="5"/>
      <c r="BUM107" s="5"/>
      <c r="BUN107" s="5"/>
      <c r="BUO107" s="5"/>
      <c r="BUP107" s="5"/>
      <c r="BUQ107" s="5"/>
      <c r="BUR107" s="5"/>
      <c r="BUS107" s="5"/>
      <c r="BUT107" s="5"/>
      <c r="BUU107" s="5"/>
      <c r="BUV107" s="5"/>
      <c r="BUW107" s="5"/>
      <c r="BUX107" s="5"/>
      <c r="BUY107" s="5"/>
      <c r="BUZ107" s="5"/>
      <c r="BVA107" s="5"/>
      <c r="BVB107" s="5"/>
      <c r="BVC107" s="5"/>
      <c r="BVD107" s="5"/>
      <c r="BVE107" s="5"/>
      <c r="BVF107" s="5"/>
      <c r="BVG107" s="5"/>
      <c r="BVH107" s="5"/>
      <c r="BVI107" s="5"/>
      <c r="BVJ107" s="5"/>
      <c r="BVK107" s="5"/>
      <c r="BVL107" s="5"/>
      <c r="BVM107" s="5"/>
      <c r="BVN107" s="5"/>
      <c r="BVO107" s="5"/>
      <c r="BVP107" s="5"/>
      <c r="BVQ107" s="5"/>
      <c r="BVR107" s="5"/>
      <c r="BVS107" s="5"/>
      <c r="BVT107" s="5"/>
      <c r="BVU107" s="5"/>
      <c r="BVV107" s="5"/>
      <c r="BVW107" s="5"/>
      <c r="BVX107" s="5"/>
      <c r="BVY107" s="5"/>
      <c r="BVZ107" s="5"/>
      <c r="BWA107" s="5"/>
      <c r="BWB107" s="5"/>
      <c r="BWC107" s="5"/>
      <c r="BWD107" s="5"/>
      <c r="BWE107" s="5"/>
      <c r="BWF107" s="5"/>
      <c r="BWG107" s="5"/>
      <c r="BWH107" s="5"/>
      <c r="BWI107" s="5"/>
      <c r="BWJ107" s="5"/>
      <c r="BWK107" s="5"/>
      <c r="BWL107" s="5"/>
      <c r="BWM107" s="5"/>
      <c r="BWN107" s="5"/>
      <c r="BWO107" s="5"/>
      <c r="BWP107" s="5"/>
      <c r="BWQ107" s="5"/>
      <c r="BWR107" s="5"/>
      <c r="BWS107" s="5"/>
      <c r="BWT107" s="5"/>
      <c r="BWU107" s="5"/>
      <c r="BWV107" s="5"/>
      <c r="BWW107" s="5"/>
      <c r="BWX107" s="5"/>
      <c r="BWY107" s="5"/>
      <c r="BWZ107" s="5"/>
      <c r="BXA107" s="5"/>
      <c r="BXB107" s="5"/>
      <c r="BXC107" s="5"/>
      <c r="BXD107" s="5"/>
      <c r="BXE107" s="5"/>
      <c r="BXF107" s="5"/>
      <c r="BXG107" s="5"/>
      <c r="BXH107" s="5"/>
      <c r="BXI107" s="5"/>
      <c r="BXJ107" s="5"/>
      <c r="BXK107" s="5"/>
      <c r="BXL107" s="5"/>
      <c r="BXM107" s="5"/>
      <c r="BXN107" s="5"/>
      <c r="BXO107" s="5"/>
      <c r="BXP107" s="5"/>
      <c r="BXQ107" s="5"/>
      <c r="BXR107" s="5"/>
      <c r="BXS107" s="5"/>
      <c r="BXT107" s="5"/>
      <c r="BXU107" s="5"/>
      <c r="BXV107" s="5"/>
      <c r="BXW107" s="5"/>
      <c r="BXX107" s="5"/>
      <c r="BXY107" s="5"/>
      <c r="BXZ107" s="5"/>
      <c r="BYA107" s="5"/>
      <c r="BYB107" s="5"/>
      <c r="BYC107" s="5"/>
      <c r="BYD107" s="5"/>
      <c r="BYE107" s="5"/>
      <c r="BYF107" s="5"/>
      <c r="BYG107" s="5"/>
      <c r="BYH107" s="5"/>
      <c r="BYI107" s="5"/>
      <c r="BYJ107" s="5"/>
      <c r="BYK107" s="5"/>
      <c r="BYL107" s="5"/>
      <c r="BYM107" s="5"/>
      <c r="BYN107" s="5"/>
      <c r="BYO107" s="5"/>
      <c r="BYP107" s="5"/>
      <c r="BYQ107" s="5"/>
      <c r="BYR107" s="5"/>
      <c r="BYS107" s="5"/>
      <c r="BYT107" s="5"/>
      <c r="BYU107" s="5"/>
      <c r="BYV107" s="5"/>
      <c r="BYW107" s="5"/>
      <c r="BYX107" s="5"/>
      <c r="BYY107" s="5"/>
      <c r="BYZ107" s="5"/>
      <c r="BZA107" s="5"/>
      <c r="BZB107" s="5"/>
      <c r="BZC107" s="5"/>
      <c r="BZD107" s="5"/>
      <c r="BZE107" s="5"/>
      <c r="BZF107" s="5"/>
      <c r="BZG107" s="5"/>
      <c r="BZH107" s="5"/>
      <c r="BZI107" s="5"/>
      <c r="BZJ107" s="5"/>
      <c r="BZK107" s="5"/>
      <c r="BZL107" s="5"/>
      <c r="BZM107" s="5"/>
      <c r="BZN107" s="5"/>
      <c r="BZO107" s="5"/>
      <c r="BZP107" s="5"/>
      <c r="BZQ107" s="5"/>
      <c r="BZR107" s="5"/>
      <c r="BZS107" s="5"/>
      <c r="BZT107" s="5"/>
      <c r="BZU107" s="5"/>
      <c r="BZV107" s="5"/>
      <c r="BZW107" s="5"/>
      <c r="BZX107" s="5"/>
      <c r="BZY107" s="5"/>
      <c r="BZZ107" s="5"/>
      <c r="CAA107" s="5"/>
      <c r="CAB107" s="5"/>
      <c r="CAC107" s="5"/>
      <c r="CAD107" s="5"/>
      <c r="CAE107" s="5"/>
      <c r="CAF107" s="5"/>
      <c r="CAG107" s="5"/>
      <c r="CAH107" s="5"/>
      <c r="CAI107" s="5"/>
      <c r="CAJ107" s="5"/>
      <c r="CAK107" s="5"/>
      <c r="CAL107" s="5"/>
      <c r="CAM107" s="5"/>
      <c r="CAN107" s="5"/>
      <c r="CAO107" s="5"/>
      <c r="CAP107" s="5"/>
      <c r="CAQ107" s="5"/>
      <c r="CAR107" s="5"/>
      <c r="CAS107" s="5"/>
      <c r="CAT107" s="5"/>
      <c r="CAU107" s="5"/>
      <c r="CAV107" s="5"/>
      <c r="CAW107" s="5"/>
      <c r="CAX107" s="5"/>
      <c r="CAY107" s="5"/>
      <c r="CAZ107" s="5"/>
      <c r="CBA107" s="5"/>
      <c r="CBB107" s="5"/>
      <c r="CBC107" s="5"/>
      <c r="CBD107" s="5"/>
      <c r="CBE107" s="5"/>
      <c r="CBF107" s="5"/>
      <c r="CBG107" s="5"/>
      <c r="CBH107" s="5"/>
      <c r="CBI107" s="5"/>
      <c r="CBJ107" s="5"/>
      <c r="CBK107" s="5"/>
      <c r="CBL107" s="5"/>
      <c r="CBM107" s="5"/>
      <c r="CBN107" s="5"/>
      <c r="CBO107" s="5"/>
      <c r="CBP107" s="5"/>
      <c r="CBQ107" s="5"/>
      <c r="CBR107" s="5"/>
      <c r="CBS107" s="5"/>
      <c r="CBT107" s="5"/>
      <c r="CBU107" s="5"/>
      <c r="CBV107" s="5"/>
      <c r="CBW107" s="5"/>
      <c r="CBX107" s="5"/>
      <c r="CBY107" s="5"/>
      <c r="CBZ107" s="5"/>
      <c r="CCA107" s="5"/>
      <c r="CCB107" s="5"/>
      <c r="CCC107" s="5"/>
      <c r="CCD107" s="5"/>
      <c r="CCE107" s="5"/>
      <c r="CCF107" s="5"/>
      <c r="CCG107" s="5"/>
      <c r="CCH107" s="5"/>
      <c r="CCI107" s="5"/>
      <c r="CCJ107" s="5"/>
      <c r="CCK107" s="5"/>
      <c r="CCL107" s="5"/>
      <c r="CCM107" s="5"/>
      <c r="CCN107" s="5"/>
      <c r="CCO107" s="5"/>
      <c r="CCP107" s="5"/>
      <c r="CCQ107" s="5"/>
      <c r="CCR107" s="5"/>
      <c r="CCS107" s="5"/>
      <c r="CCT107" s="5"/>
      <c r="CCU107" s="5"/>
      <c r="CCV107" s="5"/>
      <c r="CCW107" s="5"/>
      <c r="CCX107" s="5"/>
      <c r="CCY107" s="5"/>
      <c r="CCZ107" s="5"/>
      <c r="CDA107" s="5"/>
      <c r="CDB107" s="5"/>
      <c r="CDC107" s="5"/>
      <c r="CDD107" s="5"/>
      <c r="CDE107" s="5"/>
      <c r="CDF107" s="5"/>
      <c r="CDG107" s="5"/>
      <c r="CDH107" s="5"/>
      <c r="CDI107" s="5"/>
      <c r="CDJ107" s="5"/>
      <c r="CDK107" s="5"/>
      <c r="CDL107" s="5"/>
      <c r="CDM107" s="5"/>
      <c r="CDN107" s="5"/>
      <c r="CDO107" s="5"/>
      <c r="CDP107" s="5"/>
      <c r="CDQ107" s="5"/>
      <c r="CDR107" s="5"/>
      <c r="CDS107" s="5"/>
      <c r="CDT107" s="5"/>
      <c r="CDU107" s="5"/>
      <c r="CDV107" s="5"/>
      <c r="CDW107" s="5"/>
      <c r="CDX107" s="5"/>
      <c r="CDY107" s="5"/>
      <c r="CDZ107" s="5"/>
      <c r="CEA107" s="5"/>
      <c r="CEB107" s="5"/>
      <c r="CEC107" s="5"/>
      <c r="CED107" s="5"/>
      <c r="CEE107" s="5"/>
      <c r="CEF107" s="5"/>
      <c r="CEG107" s="5"/>
      <c r="CEH107" s="5"/>
      <c r="CEI107" s="5"/>
      <c r="CEJ107" s="5"/>
      <c r="CEK107" s="5"/>
      <c r="CEL107" s="5"/>
      <c r="CEM107" s="5"/>
      <c r="CEN107" s="5"/>
      <c r="CEO107" s="5"/>
      <c r="CEP107" s="5"/>
      <c r="CEQ107" s="5"/>
      <c r="CER107" s="5"/>
      <c r="CES107" s="5"/>
      <c r="CET107" s="5"/>
      <c r="CEU107" s="5"/>
      <c r="CEV107" s="5"/>
      <c r="CEW107" s="5"/>
      <c r="CEX107" s="5"/>
      <c r="CEY107" s="5"/>
      <c r="CEZ107" s="5"/>
      <c r="CFA107" s="5"/>
      <c r="CFB107" s="5"/>
      <c r="CFC107" s="5"/>
      <c r="CFD107" s="5"/>
      <c r="CFE107" s="5"/>
      <c r="CFF107" s="5"/>
      <c r="CFG107" s="5"/>
      <c r="CFH107" s="5"/>
      <c r="CFI107" s="5"/>
      <c r="CFJ107" s="5"/>
      <c r="CFK107" s="5"/>
      <c r="CFL107" s="5"/>
      <c r="CFM107" s="5"/>
      <c r="CFN107" s="5"/>
      <c r="CFO107" s="5"/>
      <c r="CFP107" s="5"/>
      <c r="CFQ107" s="5"/>
      <c r="CFR107" s="5"/>
      <c r="CFS107" s="5"/>
      <c r="CFT107" s="5"/>
      <c r="CFU107" s="5"/>
      <c r="CFV107" s="5"/>
      <c r="CFW107" s="5"/>
      <c r="CFX107" s="5"/>
      <c r="CFY107" s="5"/>
      <c r="CFZ107" s="5"/>
      <c r="CGA107" s="5"/>
      <c r="CGB107" s="5"/>
      <c r="CGC107" s="5"/>
      <c r="CGD107" s="5"/>
      <c r="CGE107" s="5"/>
      <c r="CGF107" s="5"/>
      <c r="CGG107" s="5"/>
      <c r="CGH107" s="5"/>
      <c r="CGI107" s="5"/>
      <c r="CGJ107" s="5"/>
      <c r="CGK107" s="5"/>
      <c r="CGL107" s="5"/>
      <c r="CGM107" s="5"/>
      <c r="CGN107" s="5"/>
      <c r="CGO107" s="5"/>
      <c r="CGP107" s="5"/>
      <c r="CGQ107" s="5"/>
      <c r="CGR107" s="5"/>
      <c r="CGS107" s="5"/>
      <c r="CGT107" s="5"/>
      <c r="CGU107" s="5"/>
      <c r="CGV107" s="5"/>
      <c r="CGW107" s="5"/>
      <c r="CGX107" s="5"/>
      <c r="CGY107" s="5"/>
      <c r="CGZ107" s="5"/>
      <c r="CHA107" s="5"/>
      <c r="CHB107" s="5"/>
      <c r="CHC107" s="5"/>
      <c r="CHD107" s="5"/>
      <c r="CHE107" s="5"/>
      <c r="CHF107" s="5"/>
      <c r="CHG107" s="5"/>
      <c r="CHH107" s="5"/>
      <c r="CHI107" s="5"/>
      <c r="CHJ107" s="5"/>
      <c r="CHK107" s="5"/>
      <c r="CHL107" s="5"/>
      <c r="CHM107" s="5"/>
      <c r="CHN107" s="5"/>
      <c r="CHO107" s="5"/>
      <c r="CHP107" s="5"/>
      <c r="CHQ107" s="5"/>
      <c r="CHR107" s="5"/>
      <c r="CHS107" s="5"/>
      <c r="CHT107" s="5"/>
      <c r="CHU107" s="5"/>
      <c r="CHV107" s="5"/>
      <c r="CHW107" s="5"/>
      <c r="CHX107" s="5"/>
      <c r="CHY107" s="5"/>
      <c r="CHZ107" s="5"/>
      <c r="CIA107" s="5"/>
      <c r="CIB107" s="5"/>
      <c r="CIC107" s="5"/>
      <c r="CID107" s="5"/>
      <c r="CIE107" s="5"/>
      <c r="CIF107" s="5"/>
      <c r="CIG107" s="5"/>
      <c r="CIH107" s="5"/>
      <c r="CII107" s="5"/>
      <c r="CIJ107" s="5"/>
      <c r="CIK107" s="5"/>
      <c r="CIL107" s="5"/>
      <c r="CIM107" s="5"/>
      <c r="CIN107" s="5"/>
      <c r="CIO107" s="5"/>
      <c r="CIP107" s="5"/>
      <c r="CIQ107" s="5"/>
      <c r="CIR107" s="5"/>
      <c r="CIS107" s="5"/>
      <c r="CIT107" s="5"/>
      <c r="CIU107" s="5"/>
      <c r="CIV107" s="5"/>
      <c r="CIW107" s="5"/>
      <c r="CIX107" s="5"/>
      <c r="CIY107" s="5"/>
      <c r="CIZ107" s="5"/>
      <c r="CJA107" s="5"/>
      <c r="CJB107" s="5"/>
      <c r="CJC107" s="5"/>
      <c r="CJD107" s="5"/>
      <c r="CJE107" s="5"/>
      <c r="CJF107" s="5"/>
      <c r="CJG107" s="5"/>
      <c r="CJH107" s="5"/>
      <c r="CJI107" s="5"/>
      <c r="CJJ107" s="5"/>
      <c r="CJK107" s="5"/>
      <c r="CJL107" s="5"/>
      <c r="CJM107" s="5"/>
      <c r="CJN107" s="5"/>
      <c r="CJO107" s="5"/>
      <c r="CJP107" s="5"/>
      <c r="CJQ107" s="5"/>
      <c r="CJR107" s="5"/>
      <c r="CJS107" s="5"/>
      <c r="CJT107" s="5"/>
      <c r="CJU107" s="5"/>
      <c r="CJV107" s="5"/>
      <c r="CJW107" s="5"/>
      <c r="CJX107" s="5"/>
      <c r="CJY107" s="5"/>
      <c r="CJZ107" s="5"/>
      <c r="CKA107" s="5"/>
      <c r="CKB107" s="5"/>
      <c r="CKC107" s="5"/>
      <c r="CKD107" s="5"/>
      <c r="CKE107" s="5"/>
      <c r="CKF107" s="5"/>
      <c r="CKG107" s="5"/>
      <c r="CKH107" s="5"/>
      <c r="CKI107" s="5"/>
      <c r="CKJ107" s="5"/>
      <c r="CKK107" s="5"/>
      <c r="CKL107" s="5"/>
      <c r="CKM107" s="5"/>
      <c r="CKN107" s="5"/>
      <c r="CKO107" s="5"/>
      <c r="CKP107" s="5"/>
      <c r="CKQ107" s="5"/>
      <c r="CKR107" s="5"/>
      <c r="CKS107" s="5"/>
      <c r="CKT107" s="5"/>
      <c r="CKU107" s="5"/>
      <c r="CKV107" s="5"/>
      <c r="CKW107" s="5"/>
      <c r="CKX107" s="5"/>
      <c r="CKY107" s="5"/>
      <c r="CKZ107" s="5"/>
      <c r="CLA107" s="5"/>
      <c r="CLB107" s="5"/>
      <c r="CLC107" s="5"/>
      <c r="CLD107" s="5"/>
      <c r="CLE107" s="5"/>
      <c r="CLF107" s="5"/>
      <c r="CLG107" s="5"/>
      <c r="CLH107" s="5"/>
      <c r="CLI107" s="5"/>
      <c r="CLJ107" s="5"/>
      <c r="CLK107" s="5"/>
      <c r="CLL107" s="5"/>
      <c r="CLM107" s="5"/>
      <c r="CLN107" s="5"/>
      <c r="CLO107" s="5"/>
      <c r="CLP107" s="5"/>
      <c r="CLQ107" s="5"/>
      <c r="CLR107" s="5"/>
      <c r="CLS107" s="5"/>
      <c r="CLT107" s="5"/>
      <c r="CLU107" s="5"/>
      <c r="CLV107" s="5"/>
      <c r="CLW107" s="5"/>
      <c r="CLX107" s="5"/>
      <c r="CLY107" s="5"/>
      <c r="CLZ107" s="5"/>
      <c r="CMA107" s="5"/>
      <c r="CMB107" s="5"/>
      <c r="CMC107" s="5"/>
      <c r="CMD107" s="5"/>
      <c r="CME107" s="5"/>
      <c r="CMF107" s="5"/>
      <c r="CMG107" s="5"/>
      <c r="CMH107" s="5"/>
      <c r="CMI107" s="5"/>
      <c r="CMJ107" s="5"/>
      <c r="CMK107" s="5"/>
      <c r="CML107" s="5"/>
      <c r="CMM107" s="5"/>
      <c r="CMN107" s="5"/>
      <c r="CMO107" s="5"/>
      <c r="CMP107" s="5"/>
      <c r="CMQ107" s="5"/>
      <c r="CMR107" s="5"/>
      <c r="CMS107" s="5"/>
      <c r="CMT107" s="5"/>
      <c r="CMU107" s="5"/>
      <c r="CMV107" s="5"/>
      <c r="CMW107" s="5"/>
      <c r="CMX107" s="5"/>
      <c r="CMY107" s="5"/>
      <c r="CMZ107" s="5"/>
      <c r="CNA107" s="5"/>
    </row>
    <row r="108" spans="1:2393" s="140" customFormat="1" ht="18" hidden="1" customHeight="1">
      <c r="A108" s="127"/>
      <c r="B108" s="128"/>
      <c r="C108" s="88"/>
      <c r="D108" s="88"/>
      <c r="E108" s="88"/>
      <c r="F108" s="88"/>
      <c r="G108" s="96"/>
      <c r="H108" s="88"/>
      <c r="I108" s="88"/>
      <c r="J108" s="88"/>
      <c r="K108" s="88"/>
      <c r="L108" s="88"/>
      <c r="M108" s="88"/>
      <c r="N108" s="88"/>
      <c r="O108" s="88"/>
      <c r="P108" s="88"/>
      <c r="Q108" s="103"/>
      <c r="R108" s="103"/>
      <c r="S108" s="88"/>
      <c r="T108" s="88"/>
      <c r="U108" s="88"/>
      <c r="V108" s="88"/>
      <c r="W108" s="88"/>
      <c r="X108" s="88"/>
      <c r="Y108" s="103"/>
      <c r="Z108" s="103"/>
      <c r="AA108" s="103"/>
      <c r="AB108" s="103"/>
      <c r="AC108" s="105"/>
      <c r="AD108" s="105"/>
      <c r="AE108" s="12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129"/>
      <c r="DZ108" s="129"/>
      <c r="EA108" s="129"/>
      <c r="EB108" s="129"/>
      <c r="EC108" s="129"/>
      <c r="ED108" s="129"/>
      <c r="EE108" s="129"/>
      <c r="EF108" s="129"/>
      <c r="EG108" s="129"/>
      <c r="EH108" s="129"/>
      <c r="EI108" s="129"/>
      <c r="EJ108" s="129"/>
      <c r="EK108" s="129"/>
      <c r="EL108" s="129"/>
      <c r="EM108" s="129"/>
      <c r="EN108" s="129"/>
      <c r="EO108" s="129"/>
      <c r="EP108" s="129"/>
      <c r="EQ108" s="129"/>
      <c r="ER108" s="129"/>
      <c r="ES108" s="129"/>
      <c r="ET108" s="129"/>
      <c r="EU108" s="129"/>
      <c r="EV108" s="129"/>
      <c r="EW108" s="129"/>
      <c r="EX108" s="129"/>
      <c r="EY108" s="129"/>
      <c r="EZ108" s="129"/>
      <c r="FA108" s="129"/>
      <c r="FB108" s="129"/>
      <c r="FC108" s="129"/>
      <c r="FD108" s="129"/>
      <c r="FE108" s="129"/>
      <c r="FF108" s="129"/>
      <c r="FG108" s="129"/>
      <c r="FH108" s="129"/>
      <c r="FI108" s="129"/>
      <c r="FJ108" s="129"/>
      <c r="FK108" s="129"/>
      <c r="FL108" s="129"/>
      <c r="FM108" s="129"/>
      <c r="FN108" s="129"/>
      <c r="FO108" s="130"/>
      <c r="FP108" s="130"/>
      <c r="FQ108" s="130"/>
      <c r="FR108" s="130"/>
      <c r="FS108" s="130"/>
      <c r="FT108" s="130"/>
      <c r="FU108" s="130"/>
      <c r="FV108" s="130"/>
      <c r="FW108" s="130"/>
      <c r="FX108" s="130"/>
      <c r="FY108" s="130"/>
      <c r="FZ108" s="130"/>
      <c r="GA108" s="130"/>
      <c r="GB108" s="130"/>
      <c r="GC108" s="130"/>
      <c r="GD108" s="130"/>
      <c r="GE108" s="130"/>
      <c r="GF108" s="130"/>
      <c r="GG108" s="130"/>
      <c r="GH108" s="130"/>
      <c r="GI108" s="130"/>
      <c r="GJ108" s="130"/>
      <c r="GK108" s="130"/>
      <c r="GL108" s="130"/>
      <c r="GM108" s="130"/>
      <c r="GN108" s="130"/>
      <c r="GO108" s="130"/>
      <c r="GP108" s="130"/>
      <c r="GQ108" s="130"/>
      <c r="GR108" s="130"/>
      <c r="GS108" s="130"/>
      <c r="GT108" s="130"/>
      <c r="GU108" s="130"/>
      <c r="GV108" s="130"/>
      <c r="GW108" s="130"/>
      <c r="GX108" s="130"/>
      <c r="GY108" s="130"/>
      <c r="GZ108" s="130"/>
      <c r="HA108" s="130"/>
      <c r="HB108" s="130"/>
      <c r="HC108" s="130"/>
      <c r="HD108" s="130"/>
      <c r="HE108" s="130"/>
      <c r="HF108" s="130"/>
      <c r="HG108" s="130"/>
      <c r="HH108" s="130"/>
      <c r="HI108" s="130"/>
      <c r="HJ108" s="130"/>
      <c r="HK108" s="130"/>
      <c r="HL108" s="130"/>
      <c r="HM108" s="130"/>
      <c r="HN108" s="130"/>
      <c r="HO108" s="130"/>
      <c r="HP108" s="130"/>
      <c r="HQ108" s="130"/>
      <c r="HR108" s="130"/>
      <c r="HS108" s="130"/>
      <c r="HT108" s="130"/>
      <c r="HU108" s="130"/>
      <c r="HV108" s="130"/>
      <c r="HW108" s="130"/>
      <c r="HX108" s="130"/>
      <c r="HY108" s="130"/>
      <c r="HZ108" s="130"/>
      <c r="IA108" s="130"/>
      <c r="IB108" s="130"/>
      <c r="IC108" s="130"/>
      <c r="ID108" s="130"/>
      <c r="IE108" s="130"/>
      <c r="IF108" s="130"/>
      <c r="IG108" s="130"/>
      <c r="IH108" s="130"/>
      <c r="II108" s="130"/>
      <c r="IJ108" s="130"/>
      <c r="IK108" s="130"/>
      <c r="IL108" s="130"/>
      <c r="IM108" s="130"/>
      <c r="IN108" s="130"/>
      <c r="IO108" s="130"/>
      <c r="IP108" s="130"/>
      <c r="IQ108" s="130"/>
      <c r="IR108" s="130"/>
      <c r="IS108" s="130"/>
      <c r="IT108" s="130"/>
      <c r="IU108" s="130"/>
      <c r="IV108" s="130"/>
      <c r="IW108" s="130"/>
      <c r="IX108" s="130"/>
      <c r="IY108" s="130"/>
      <c r="IZ108" s="130"/>
      <c r="JA108" s="130"/>
      <c r="JB108" s="130"/>
      <c r="JC108" s="130"/>
      <c r="JD108" s="130"/>
      <c r="JE108" s="130"/>
      <c r="JF108" s="130"/>
      <c r="JG108" s="130"/>
      <c r="JH108" s="130"/>
      <c r="JI108" s="130"/>
      <c r="JJ108" s="130"/>
      <c r="JK108" s="130"/>
      <c r="JL108" s="130"/>
      <c r="JM108" s="130"/>
      <c r="JN108" s="130"/>
      <c r="JO108" s="130"/>
      <c r="JP108" s="130"/>
      <c r="JQ108" s="130"/>
      <c r="JR108" s="130"/>
      <c r="JS108" s="130"/>
      <c r="JT108" s="130"/>
      <c r="JU108" s="130"/>
      <c r="JV108" s="130"/>
      <c r="JW108" s="130"/>
      <c r="JX108" s="130"/>
      <c r="JY108" s="130"/>
      <c r="JZ108" s="130"/>
      <c r="KA108" s="130"/>
      <c r="KB108" s="130"/>
      <c r="KC108" s="130"/>
      <c r="KD108" s="130"/>
      <c r="KE108" s="130"/>
      <c r="KF108" s="130"/>
      <c r="KG108" s="130"/>
      <c r="KH108" s="130"/>
      <c r="KI108" s="130"/>
      <c r="KJ108" s="130"/>
      <c r="KK108" s="130"/>
      <c r="KL108" s="130"/>
      <c r="KM108" s="130"/>
      <c r="KN108" s="130"/>
      <c r="KO108" s="130"/>
      <c r="KP108" s="130"/>
      <c r="KQ108" s="130"/>
      <c r="KR108" s="130"/>
      <c r="KS108" s="130"/>
      <c r="KT108" s="130"/>
      <c r="KU108" s="130"/>
      <c r="KV108" s="130"/>
      <c r="KW108" s="130"/>
      <c r="KX108" s="130"/>
      <c r="KY108" s="130"/>
      <c r="KZ108" s="130"/>
      <c r="LA108" s="130"/>
      <c r="LB108" s="130"/>
      <c r="LC108" s="130"/>
      <c r="LD108" s="130"/>
      <c r="LE108" s="130"/>
      <c r="LF108" s="130"/>
      <c r="LG108" s="130"/>
      <c r="LH108" s="130"/>
      <c r="LI108" s="130"/>
      <c r="LJ108" s="130"/>
      <c r="LK108" s="130"/>
      <c r="LL108" s="130"/>
      <c r="LM108" s="130"/>
      <c r="LN108" s="130"/>
      <c r="LO108" s="130"/>
      <c r="LP108" s="130"/>
      <c r="LQ108" s="130"/>
      <c r="LR108" s="130"/>
      <c r="LS108" s="130"/>
      <c r="LT108" s="130"/>
      <c r="LU108" s="130"/>
      <c r="LV108" s="130"/>
      <c r="LW108" s="130"/>
      <c r="LX108" s="130"/>
      <c r="LY108" s="130"/>
      <c r="LZ108" s="130"/>
      <c r="MA108" s="130"/>
      <c r="MB108" s="130"/>
      <c r="MC108" s="130"/>
      <c r="MD108" s="130"/>
      <c r="ME108" s="130"/>
      <c r="MF108" s="130"/>
      <c r="MG108" s="130"/>
      <c r="MH108" s="130"/>
      <c r="MI108" s="130"/>
      <c r="MJ108" s="130"/>
      <c r="MK108" s="130"/>
      <c r="ML108" s="130"/>
      <c r="MM108" s="130"/>
      <c r="MN108" s="130"/>
      <c r="MO108" s="130"/>
      <c r="MP108" s="130"/>
      <c r="MQ108" s="130"/>
      <c r="MR108" s="130"/>
      <c r="MS108" s="130"/>
      <c r="MT108" s="130"/>
      <c r="MU108" s="130"/>
      <c r="MV108" s="130"/>
      <c r="MW108" s="130"/>
      <c r="MX108" s="130"/>
      <c r="MY108" s="130"/>
      <c r="MZ108" s="130"/>
      <c r="NA108" s="130"/>
      <c r="NB108" s="130"/>
      <c r="NC108" s="130"/>
      <c r="ND108" s="130"/>
      <c r="NE108" s="130"/>
      <c r="NF108" s="130"/>
      <c r="NG108" s="130"/>
      <c r="NH108" s="130"/>
      <c r="NI108" s="130"/>
      <c r="NJ108" s="130"/>
      <c r="NK108" s="130"/>
      <c r="NL108" s="130"/>
      <c r="NM108" s="130"/>
      <c r="NN108" s="130"/>
      <c r="NO108" s="130"/>
      <c r="NP108" s="130"/>
      <c r="NQ108" s="130"/>
      <c r="NR108" s="130"/>
      <c r="NS108" s="130"/>
      <c r="NT108" s="130"/>
      <c r="NU108" s="130"/>
      <c r="NV108" s="130"/>
      <c r="NW108" s="130"/>
      <c r="NX108" s="130"/>
      <c r="NY108" s="130"/>
      <c r="NZ108" s="130"/>
      <c r="OA108" s="130"/>
      <c r="OB108" s="130"/>
      <c r="OC108" s="130"/>
      <c r="OD108" s="130"/>
      <c r="OE108" s="130"/>
      <c r="OF108" s="130"/>
      <c r="OG108" s="130"/>
      <c r="OH108" s="130"/>
      <c r="OI108" s="130"/>
      <c r="OJ108" s="130"/>
      <c r="OK108" s="130"/>
      <c r="OL108" s="130"/>
      <c r="OM108" s="130"/>
      <c r="ON108" s="130"/>
      <c r="OO108" s="130"/>
      <c r="OP108" s="130"/>
      <c r="OQ108" s="130"/>
      <c r="OR108" s="130"/>
      <c r="OS108" s="130"/>
      <c r="OT108" s="130"/>
      <c r="OU108" s="130"/>
      <c r="OV108" s="130"/>
      <c r="OW108" s="130"/>
      <c r="OX108" s="130"/>
      <c r="OY108" s="130"/>
      <c r="OZ108" s="130"/>
      <c r="PA108" s="130"/>
      <c r="PB108" s="130"/>
      <c r="PC108" s="130"/>
      <c r="PD108" s="130"/>
      <c r="PE108" s="130"/>
      <c r="PF108" s="130"/>
      <c r="PG108" s="130"/>
      <c r="PH108" s="130"/>
      <c r="PI108" s="130"/>
      <c r="PJ108" s="130"/>
      <c r="PK108" s="130"/>
      <c r="PL108" s="130"/>
      <c r="PM108" s="130"/>
      <c r="PN108" s="130"/>
      <c r="PO108" s="130"/>
      <c r="PP108" s="130"/>
      <c r="PQ108" s="130"/>
      <c r="PR108" s="130"/>
      <c r="PS108" s="130"/>
      <c r="PT108" s="130"/>
      <c r="PU108" s="130"/>
      <c r="PV108" s="130"/>
      <c r="PW108" s="130"/>
      <c r="PX108" s="130"/>
      <c r="PY108" s="130"/>
      <c r="PZ108" s="130"/>
      <c r="QA108" s="130"/>
      <c r="QB108" s="130"/>
      <c r="QC108" s="130"/>
      <c r="QD108" s="130"/>
      <c r="QE108" s="130"/>
      <c r="QF108" s="130"/>
      <c r="QG108" s="130"/>
      <c r="QH108" s="130"/>
      <c r="QI108" s="130"/>
      <c r="QJ108" s="130"/>
      <c r="QK108" s="130"/>
      <c r="QL108" s="130"/>
      <c r="QM108" s="130"/>
      <c r="QN108" s="130"/>
      <c r="QO108" s="130"/>
      <c r="QP108" s="130"/>
      <c r="QQ108" s="130"/>
      <c r="QR108" s="130"/>
      <c r="QS108" s="130"/>
      <c r="QT108" s="130"/>
      <c r="QU108" s="130"/>
      <c r="QV108" s="130"/>
      <c r="QW108" s="130"/>
      <c r="QX108" s="130"/>
      <c r="QY108" s="130"/>
      <c r="QZ108" s="130"/>
      <c r="RA108" s="130"/>
      <c r="RB108" s="130"/>
      <c r="RC108" s="130"/>
      <c r="RD108" s="130"/>
      <c r="RE108" s="130"/>
      <c r="RF108" s="130"/>
      <c r="RG108" s="130"/>
      <c r="RH108" s="130"/>
      <c r="RI108" s="130"/>
      <c r="RJ108" s="130"/>
      <c r="RK108" s="130"/>
      <c r="RL108" s="130"/>
      <c r="RM108" s="130"/>
      <c r="RN108" s="130"/>
      <c r="RO108" s="130"/>
      <c r="RP108" s="130"/>
      <c r="RQ108" s="130"/>
      <c r="RR108" s="130"/>
      <c r="RS108" s="130"/>
      <c r="RT108" s="130"/>
      <c r="RU108" s="130"/>
      <c r="RV108" s="130"/>
      <c r="RW108" s="130"/>
      <c r="RX108" s="130"/>
      <c r="RY108" s="130"/>
      <c r="RZ108" s="130"/>
      <c r="SA108" s="130"/>
      <c r="SB108" s="130"/>
      <c r="SC108" s="130"/>
      <c r="SD108" s="130"/>
      <c r="SE108" s="130"/>
      <c r="SF108" s="130"/>
      <c r="SG108" s="130"/>
      <c r="SH108" s="130"/>
      <c r="SI108" s="130"/>
      <c r="SJ108" s="130"/>
      <c r="SK108" s="130"/>
      <c r="SL108" s="130"/>
      <c r="SM108" s="130"/>
      <c r="SN108" s="130"/>
      <c r="SO108" s="130"/>
      <c r="SP108" s="130"/>
      <c r="SQ108" s="130"/>
      <c r="SR108" s="130"/>
      <c r="SS108" s="130"/>
      <c r="ST108" s="130"/>
      <c r="SU108" s="130"/>
      <c r="SV108" s="130"/>
      <c r="SW108" s="130"/>
      <c r="SX108" s="130"/>
      <c r="SY108" s="130"/>
      <c r="SZ108" s="130"/>
      <c r="TA108" s="130"/>
      <c r="TB108" s="130"/>
      <c r="TC108" s="130"/>
      <c r="TD108" s="130"/>
      <c r="TE108" s="130"/>
      <c r="TF108" s="130"/>
      <c r="TG108" s="130"/>
      <c r="TH108" s="130"/>
      <c r="TI108" s="130"/>
      <c r="TJ108" s="130"/>
      <c r="TK108" s="130"/>
      <c r="TL108" s="130"/>
      <c r="TM108" s="130"/>
      <c r="TN108" s="130"/>
      <c r="TO108" s="130"/>
      <c r="TP108" s="130"/>
      <c r="TQ108" s="130"/>
      <c r="TR108" s="130"/>
      <c r="TS108" s="130"/>
      <c r="TT108" s="130"/>
      <c r="TU108" s="130"/>
      <c r="TV108" s="130"/>
      <c r="TW108" s="130"/>
      <c r="TX108" s="130"/>
      <c r="TY108" s="130"/>
      <c r="TZ108" s="130"/>
      <c r="UA108" s="130"/>
      <c r="UB108" s="130"/>
      <c r="UC108" s="130"/>
      <c r="UD108" s="130"/>
      <c r="UE108" s="130"/>
      <c r="UF108" s="130"/>
      <c r="UG108" s="130"/>
      <c r="UH108" s="130"/>
      <c r="UI108" s="130"/>
      <c r="UJ108" s="130"/>
      <c r="UK108" s="130"/>
      <c r="UL108" s="130"/>
      <c r="UM108" s="130"/>
      <c r="UN108" s="130"/>
      <c r="UO108" s="130"/>
      <c r="UP108" s="130"/>
      <c r="UQ108" s="130"/>
      <c r="UR108" s="130"/>
      <c r="US108" s="130"/>
      <c r="UT108" s="130"/>
      <c r="UU108" s="130"/>
      <c r="UV108" s="130"/>
      <c r="UW108" s="130"/>
      <c r="UX108" s="130"/>
      <c r="UY108" s="130"/>
      <c r="UZ108" s="130"/>
      <c r="VA108" s="130"/>
      <c r="VB108" s="130"/>
      <c r="VC108" s="130"/>
      <c r="VD108" s="130"/>
      <c r="VE108" s="130"/>
      <c r="VF108" s="130"/>
      <c r="VG108" s="130"/>
      <c r="VH108" s="130"/>
      <c r="VI108" s="130"/>
      <c r="VJ108" s="130"/>
      <c r="VK108" s="130"/>
      <c r="VL108" s="130"/>
      <c r="VM108" s="130"/>
      <c r="VN108" s="130"/>
      <c r="VO108" s="130"/>
      <c r="VP108" s="130"/>
      <c r="VQ108" s="130"/>
      <c r="VR108" s="130"/>
      <c r="VS108" s="130"/>
      <c r="VT108" s="130"/>
      <c r="VU108" s="130"/>
      <c r="VV108" s="130"/>
      <c r="VW108" s="130"/>
      <c r="VX108" s="130"/>
      <c r="VY108" s="130"/>
      <c r="VZ108" s="130"/>
      <c r="WA108" s="130"/>
      <c r="WB108" s="130"/>
      <c r="WC108" s="130"/>
      <c r="WD108" s="130"/>
      <c r="WE108" s="130"/>
      <c r="WF108" s="130"/>
      <c r="WG108" s="130"/>
      <c r="WH108" s="130"/>
      <c r="WI108" s="130"/>
      <c r="WJ108" s="130"/>
      <c r="WK108" s="130"/>
      <c r="WL108" s="130"/>
      <c r="WM108" s="130"/>
      <c r="WN108" s="130"/>
      <c r="WO108" s="130"/>
      <c r="WP108" s="130"/>
      <c r="WQ108" s="130"/>
      <c r="WR108" s="130"/>
      <c r="WS108" s="130"/>
      <c r="WT108" s="130"/>
      <c r="WU108" s="130"/>
      <c r="WV108" s="130"/>
      <c r="WW108" s="130"/>
      <c r="WX108" s="130"/>
      <c r="WY108" s="130"/>
      <c r="WZ108" s="130"/>
      <c r="XA108" s="130"/>
      <c r="XB108" s="130"/>
      <c r="XC108" s="130"/>
      <c r="XD108" s="130"/>
      <c r="XE108" s="130"/>
      <c r="XF108" s="130"/>
      <c r="XG108" s="130"/>
      <c r="XH108" s="130"/>
      <c r="XI108" s="130"/>
      <c r="XJ108" s="130"/>
      <c r="XK108" s="130"/>
      <c r="XL108" s="130"/>
      <c r="XM108" s="130"/>
      <c r="XN108" s="130"/>
      <c r="XO108" s="130"/>
      <c r="XP108" s="130"/>
      <c r="XQ108" s="130"/>
      <c r="XR108" s="130"/>
      <c r="XS108" s="130"/>
      <c r="XT108" s="130"/>
      <c r="XU108" s="130"/>
      <c r="XV108" s="130"/>
      <c r="XW108" s="130"/>
      <c r="XX108" s="130"/>
      <c r="XY108" s="130"/>
      <c r="XZ108" s="130"/>
      <c r="YA108" s="130"/>
      <c r="YB108" s="130"/>
      <c r="YC108" s="130"/>
      <c r="YD108" s="130"/>
      <c r="YE108" s="130"/>
      <c r="YF108" s="130"/>
      <c r="YG108" s="130"/>
      <c r="YH108" s="130"/>
      <c r="YI108" s="130"/>
      <c r="YJ108" s="130"/>
      <c r="YK108" s="130"/>
      <c r="YL108" s="130"/>
      <c r="YM108" s="130"/>
      <c r="YN108" s="130"/>
      <c r="YO108" s="130"/>
      <c r="YP108" s="130"/>
      <c r="YQ108" s="130"/>
      <c r="YR108" s="130"/>
      <c r="YS108" s="130"/>
      <c r="YT108" s="130"/>
      <c r="YU108" s="130"/>
      <c r="YV108" s="130"/>
      <c r="YW108" s="130"/>
      <c r="YX108" s="130"/>
      <c r="YY108" s="130"/>
      <c r="YZ108" s="130"/>
      <c r="ZA108" s="130"/>
      <c r="ZB108" s="130"/>
      <c r="ZC108" s="130"/>
      <c r="ZD108" s="130"/>
      <c r="ZE108" s="130"/>
      <c r="ZF108" s="130"/>
      <c r="ZG108" s="130"/>
      <c r="ZH108" s="130"/>
      <c r="ZI108" s="130"/>
      <c r="ZJ108" s="130"/>
      <c r="ZK108" s="130"/>
      <c r="ZL108" s="130"/>
      <c r="ZM108" s="130"/>
      <c r="ZN108" s="130"/>
      <c r="ZO108" s="130"/>
      <c r="ZP108" s="130"/>
      <c r="ZQ108" s="130"/>
      <c r="ZR108" s="130"/>
      <c r="ZS108" s="130"/>
      <c r="ZT108" s="130"/>
      <c r="ZU108" s="130"/>
      <c r="ZV108" s="130"/>
      <c r="ZW108" s="130"/>
      <c r="ZX108" s="130"/>
      <c r="ZY108" s="130"/>
      <c r="ZZ108" s="130"/>
      <c r="AAA108" s="130"/>
      <c r="AAB108" s="130"/>
      <c r="AAC108" s="130"/>
      <c r="AAD108" s="130"/>
      <c r="AAE108" s="130"/>
      <c r="AAF108" s="130"/>
      <c r="AAG108" s="130"/>
      <c r="AAH108" s="130"/>
      <c r="AAI108" s="130"/>
      <c r="AAJ108" s="130"/>
      <c r="AAK108" s="130"/>
      <c r="AAL108" s="130"/>
      <c r="AAM108" s="130"/>
      <c r="AAN108" s="130"/>
      <c r="AAO108" s="130"/>
      <c r="AAP108" s="130"/>
      <c r="AAQ108" s="130"/>
      <c r="AAR108" s="130"/>
      <c r="AAS108" s="130"/>
      <c r="AAT108" s="130"/>
      <c r="AAU108" s="130"/>
      <c r="AAV108" s="130"/>
      <c r="AAW108" s="130"/>
      <c r="AAX108" s="130"/>
      <c r="AAY108" s="130"/>
      <c r="AAZ108" s="130"/>
      <c r="ABA108" s="130"/>
      <c r="ABB108" s="130"/>
      <c r="ABC108" s="130"/>
      <c r="ABD108" s="130"/>
      <c r="ABE108" s="130"/>
      <c r="ABF108" s="130"/>
      <c r="ABG108" s="130"/>
      <c r="ABH108" s="130"/>
      <c r="ABI108" s="130"/>
      <c r="ABJ108" s="130"/>
      <c r="ABK108" s="130"/>
      <c r="ABL108" s="130"/>
      <c r="ABM108" s="130"/>
      <c r="ABN108" s="130"/>
      <c r="ABO108" s="130"/>
      <c r="ABP108" s="130"/>
      <c r="ABQ108" s="130"/>
      <c r="ABR108" s="130"/>
      <c r="ABS108" s="130"/>
      <c r="ABT108" s="130"/>
      <c r="ABU108" s="130"/>
      <c r="ABV108" s="130"/>
      <c r="ABW108" s="130"/>
      <c r="ABX108" s="130"/>
      <c r="ABY108" s="130"/>
      <c r="ABZ108" s="130"/>
      <c r="ACA108" s="130"/>
      <c r="ACB108" s="130"/>
      <c r="ACC108" s="130"/>
      <c r="ACD108" s="130"/>
      <c r="ACE108" s="130"/>
      <c r="ACF108" s="130"/>
      <c r="ACG108" s="130"/>
      <c r="ACH108" s="130"/>
      <c r="ACI108" s="130"/>
      <c r="ACJ108" s="130"/>
      <c r="ACK108" s="130"/>
      <c r="ACL108" s="130"/>
      <c r="ACM108" s="130"/>
      <c r="ACN108" s="130"/>
      <c r="ACO108" s="130"/>
      <c r="ACP108" s="130"/>
      <c r="ACQ108" s="130"/>
      <c r="ACR108" s="130"/>
      <c r="ACS108" s="130"/>
      <c r="ACT108" s="130"/>
      <c r="ACU108" s="130"/>
      <c r="ACV108" s="130"/>
      <c r="ACW108" s="130"/>
      <c r="ACX108" s="130"/>
      <c r="ACY108" s="130"/>
      <c r="ACZ108" s="130"/>
      <c r="ADA108" s="130"/>
      <c r="ADB108" s="130"/>
      <c r="ADC108" s="130"/>
      <c r="ADD108" s="130"/>
      <c r="ADE108" s="130"/>
      <c r="ADF108" s="130"/>
      <c r="ADG108" s="130"/>
      <c r="ADH108" s="130"/>
      <c r="ADI108" s="130"/>
      <c r="ADJ108" s="130"/>
      <c r="ADK108" s="130"/>
      <c r="ADL108" s="130"/>
      <c r="ADM108" s="130"/>
      <c r="ADN108" s="130"/>
      <c r="ADO108" s="130"/>
      <c r="ADP108" s="130"/>
      <c r="ADQ108" s="130"/>
      <c r="ADR108" s="130"/>
      <c r="ADS108" s="130"/>
      <c r="ADT108" s="130"/>
      <c r="ADU108" s="130"/>
      <c r="ADV108" s="130"/>
      <c r="ADW108" s="130"/>
      <c r="ADX108" s="130"/>
      <c r="ADY108" s="130"/>
      <c r="ADZ108" s="130"/>
      <c r="AEA108" s="130"/>
      <c r="AEB108" s="130"/>
      <c r="AEC108" s="130"/>
      <c r="AED108" s="130"/>
      <c r="AEE108" s="130"/>
      <c r="AEF108" s="130"/>
      <c r="AEG108" s="130"/>
      <c r="AEH108" s="130"/>
      <c r="AEI108" s="130"/>
      <c r="AEJ108" s="130"/>
      <c r="AEK108" s="130"/>
      <c r="AEL108" s="130"/>
      <c r="AEM108" s="130"/>
      <c r="AEN108" s="130"/>
      <c r="AEO108" s="130"/>
      <c r="AEP108" s="130"/>
      <c r="AEQ108" s="130"/>
      <c r="AER108" s="130"/>
      <c r="AES108" s="130"/>
      <c r="AET108" s="130"/>
      <c r="AEU108" s="130"/>
      <c r="AEV108" s="130"/>
      <c r="AEW108" s="130"/>
      <c r="AEX108" s="130"/>
      <c r="AEY108" s="130"/>
      <c r="AEZ108" s="130"/>
      <c r="AFA108" s="130"/>
      <c r="AFB108" s="130"/>
      <c r="AFC108" s="130"/>
      <c r="AFD108" s="130"/>
      <c r="AFE108" s="130"/>
      <c r="AFF108" s="130"/>
      <c r="AFG108" s="130"/>
      <c r="AFH108" s="130"/>
      <c r="AFI108" s="130"/>
      <c r="AFJ108" s="130"/>
      <c r="AFK108" s="130"/>
      <c r="AFL108" s="130"/>
      <c r="AFM108" s="130"/>
      <c r="AFN108" s="130"/>
      <c r="AFO108" s="130"/>
      <c r="AFP108" s="130"/>
      <c r="AFQ108" s="130"/>
      <c r="AFR108" s="130"/>
      <c r="AFS108" s="130"/>
      <c r="AFT108" s="130"/>
      <c r="AFU108" s="130"/>
      <c r="AFV108" s="130"/>
      <c r="AFW108" s="130"/>
      <c r="AFX108" s="130"/>
      <c r="AFY108" s="130"/>
      <c r="AFZ108" s="130"/>
      <c r="AGA108" s="130"/>
      <c r="AGB108" s="130"/>
      <c r="AGC108" s="130"/>
      <c r="AGD108" s="130"/>
      <c r="AGE108" s="130"/>
      <c r="AGF108" s="130"/>
      <c r="AGG108" s="130"/>
      <c r="AGH108" s="130"/>
      <c r="AGI108" s="130"/>
      <c r="AGJ108" s="130"/>
      <c r="AGK108" s="130"/>
      <c r="AGL108" s="130"/>
      <c r="AGM108" s="130"/>
      <c r="AGN108" s="130"/>
      <c r="AGO108" s="130"/>
      <c r="AGP108" s="130"/>
      <c r="AGQ108" s="130"/>
      <c r="AGR108" s="130"/>
      <c r="AGS108" s="130"/>
      <c r="AGT108" s="130"/>
      <c r="AGU108" s="130"/>
      <c r="AGV108" s="130"/>
      <c r="AGW108" s="130"/>
      <c r="AGX108" s="130"/>
      <c r="AGY108" s="130"/>
      <c r="AGZ108" s="130"/>
      <c r="AHA108" s="130"/>
      <c r="AHB108" s="130"/>
      <c r="AHC108" s="130"/>
      <c r="AHD108" s="130"/>
      <c r="AHE108" s="130"/>
      <c r="AHF108" s="130"/>
      <c r="AHG108" s="130"/>
      <c r="AHH108" s="130"/>
      <c r="AHI108" s="130"/>
      <c r="AHJ108" s="130"/>
      <c r="AHK108" s="130"/>
      <c r="AHL108" s="130"/>
      <c r="AHM108" s="130"/>
      <c r="AHN108" s="130"/>
      <c r="AHO108" s="130"/>
      <c r="AHP108" s="130"/>
      <c r="AHQ108" s="130"/>
      <c r="AHR108" s="130"/>
      <c r="AHS108" s="130"/>
      <c r="AHT108" s="130"/>
      <c r="AHU108" s="130"/>
      <c r="AHV108" s="130"/>
      <c r="AHW108" s="130"/>
      <c r="AHX108" s="130"/>
      <c r="AHY108" s="130"/>
      <c r="AHZ108" s="130"/>
      <c r="AIA108" s="130"/>
      <c r="AIB108" s="130"/>
      <c r="AIC108" s="130"/>
      <c r="AID108" s="130"/>
      <c r="AIE108" s="130"/>
      <c r="AIF108" s="130"/>
      <c r="AIG108" s="130"/>
      <c r="AIH108" s="130"/>
      <c r="AII108" s="130"/>
      <c r="AIJ108" s="130"/>
      <c r="AIK108" s="130"/>
      <c r="AIL108" s="130"/>
      <c r="AIM108" s="130"/>
      <c r="AIN108" s="130"/>
      <c r="AIO108" s="130"/>
      <c r="AIP108" s="130"/>
      <c r="AIQ108" s="130"/>
      <c r="AIR108" s="130"/>
      <c r="AIS108" s="130"/>
      <c r="AIT108" s="130"/>
      <c r="AIU108" s="130"/>
      <c r="AIV108" s="130"/>
      <c r="AIW108" s="130"/>
      <c r="AIX108" s="130"/>
      <c r="AIY108" s="130"/>
      <c r="AIZ108" s="130"/>
      <c r="AJA108" s="130"/>
      <c r="AJB108" s="130"/>
      <c r="AJC108" s="130"/>
      <c r="AJD108" s="130"/>
      <c r="AJE108" s="130"/>
      <c r="AJF108" s="130"/>
      <c r="AJG108" s="130"/>
      <c r="AJH108" s="130"/>
      <c r="AJI108" s="130"/>
      <c r="AJJ108" s="130"/>
      <c r="AJK108" s="130"/>
      <c r="AJL108" s="130"/>
      <c r="AJM108" s="130"/>
      <c r="AJN108" s="130"/>
      <c r="AJO108" s="130"/>
      <c r="AJP108" s="130"/>
      <c r="AJQ108" s="130"/>
      <c r="AJR108" s="130"/>
      <c r="AJS108" s="130"/>
      <c r="AJT108" s="130"/>
      <c r="AJU108" s="130"/>
      <c r="AJV108" s="130"/>
      <c r="AJW108" s="130"/>
      <c r="AJX108" s="130"/>
      <c r="AJY108" s="130"/>
      <c r="AJZ108" s="130"/>
      <c r="AKA108" s="130"/>
      <c r="AKB108" s="130"/>
      <c r="AKC108" s="130"/>
      <c r="AKD108" s="130"/>
      <c r="AKE108" s="130"/>
      <c r="AKF108" s="130"/>
      <c r="AKG108" s="130"/>
      <c r="AKH108" s="130"/>
      <c r="AKI108" s="130"/>
      <c r="AKJ108" s="130"/>
      <c r="AKK108" s="130"/>
      <c r="AKL108" s="130"/>
      <c r="AKM108" s="130"/>
      <c r="AKN108" s="130"/>
      <c r="AKO108" s="130"/>
      <c r="AKP108" s="130"/>
      <c r="AKQ108" s="130"/>
      <c r="AKR108" s="130"/>
      <c r="AKS108" s="130"/>
      <c r="AKT108" s="130"/>
      <c r="AKU108" s="130"/>
      <c r="AKV108" s="130"/>
      <c r="AKW108" s="130"/>
      <c r="AKX108" s="130"/>
      <c r="AKY108" s="130"/>
      <c r="AKZ108" s="130"/>
      <c r="ALA108" s="130"/>
      <c r="ALB108" s="130"/>
      <c r="ALC108" s="130"/>
      <c r="ALD108" s="130"/>
      <c r="ALE108" s="130"/>
      <c r="ALF108" s="130"/>
      <c r="ALG108" s="130"/>
      <c r="ALH108" s="130"/>
      <c r="ALI108" s="130"/>
      <c r="ALJ108" s="130"/>
      <c r="ALK108" s="130"/>
      <c r="ALL108" s="130"/>
      <c r="ALM108" s="130"/>
      <c r="ALN108" s="130"/>
      <c r="ALO108" s="130"/>
      <c r="ALP108" s="130"/>
      <c r="ALQ108" s="130"/>
      <c r="ALR108" s="130"/>
      <c r="ALS108" s="130"/>
      <c r="ALT108" s="130"/>
      <c r="ALU108" s="130"/>
      <c r="ALV108" s="130"/>
      <c r="ALW108" s="130"/>
      <c r="ALX108" s="130"/>
      <c r="ALY108" s="130"/>
      <c r="ALZ108" s="130"/>
      <c r="AMA108" s="130"/>
      <c r="AMB108" s="130"/>
      <c r="AMC108" s="130"/>
      <c r="AMD108" s="130"/>
      <c r="AME108" s="130"/>
      <c r="AMF108" s="130"/>
      <c r="AMG108" s="130"/>
      <c r="AMH108" s="130"/>
      <c r="AMI108" s="130"/>
      <c r="AMJ108" s="130"/>
      <c r="AMK108" s="130"/>
      <c r="AML108" s="130"/>
      <c r="AMM108" s="130"/>
      <c r="AMN108" s="130"/>
      <c r="AMO108" s="130"/>
      <c r="AMP108" s="130"/>
      <c r="AMQ108" s="130"/>
      <c r="AMR108" s="130"/>
      <c r="AMS108" s="130"/>
      <c r="AMT108" s="130"/>
      <c r="AMU108" s="130"/>
      <c r="AMV108" s="130"/>
      <c r="AMW108" s="130"/>
      <c r="AMX108" s="130"/>
      <c r="AMY108" s="130"/>
      <c r="AMZ108" s="130"/>
      <c r="ANA108" s="130"/>
      <c r="ANB108" s="130"/>
      <c r="ANC108" s="130"/>
      <c r="AND108" s="130"/>
      <c r="ANE108" s="130"/>
      <c r="ANF108" s="130"/>
      <c r="ANG108" s="130"/>
      <c r="ANH108" s="130"/>
      <c r="ANI108" s="130"/>
      <c r="ANJ108" s="130"/>
      <c r="ANK108" s="130"/>
      <c r="ANL108" s="130"/>
      <c r="ANM108" s="130"/>
      <c r="ANN108" s="130"/>
      <c r="ANO108" s="130"/>
      <c r="ANP108" s="130"/>
      <c r="ANQ108" s="130"/>
      <c r="ANR108" s="130"/>
      <c r="ANS108" s="130"/>
      <c r="ANT108" s="130"/>
      <c r="ANU108" s="130"/>
      <c r="ANV108" s="130"/>
      <c r="ANW108" s="130"/>
      <c r="ANX108" s="130"/>
      <c r="ANY108" s="130"/>
      <c r="ANZ108" s="130"/>
      <c r="AOA108" s="130"/>
      <c r="AOB108" s="130"/>
      <c r="AOC108" s="130"/>
      <c r="AOD108" s="130"/>
      <c r="AOE108" s="130"/>
      <c r="AOF108" s="130"/>
      <c r="AOG108" s="130"/>
      <c r="AOH108" s="130"/>
      <c r="AOI108" s="130"/>
      <c r="AOJ108" s="130"/>
      <c r="AOK108" s="130"/>
      <c r="AOL108" s="130"/>
      <c r="AOM108" s="130"/>
      <c r="AON108" s="130"/>
      <c r="AOO108" s="130"/>
      <c r="AOP108" s="130"/>
      <c r="AOQ108" s="130"/>
      <c r="AOR108" s="130"/>
      <c r="AOS108" s="130"/>
      <c r="AOT108" s="130"/>
      <c r="AOU108" s="130"/>
      <c r="AOV108" s="130"/>
      <c r="AOW108" s="130"/>
      <c r="AOX108" s="130"/>
      <c r="AOY108" s="130"/>
      <c r="AOZ108" s="130"/>
      <c r="APA108" s="130"/>
      <c r="APB108" s="130"/>
      <c r="APC108" s="130"/>
      <c r="APD108" s="130"/>
      <c r="APE108" s="130"/>
      <c r="APF108" s="130"/>
      <c r="APG108" s="130"/>
      <c r="APH108" s="130"/>
      <c r="API108" s="130"/>
      <c r="APJ108" s="130"/>
      <c r="APK108" s="130"/>
      <c r="APL108" s="130"/>
      <c r="APM108" s="130"/>
      <c r="APN108" s="130"/>
      <c r="APO108" s="130"/>
      <c r="APP108" s="130"/>
      <c r="APQ108" s="130"/>
      <c r="APR108" s="130"/>
      <c r="APS108" s="130"/>
      <c r="APT108" s="130"/>
      <c r="APU108" s="130"/>
      <c r="APV108" s="130"/>
      <c r="APW108" s="130"/>
      <c r="APX108" s="130"/>
      <c r="APY108" s="130"/>
      <c r="APZ108" s="130"/>
      <c r="AQA108" s="130"/>
      <c r="AQB108" s="130"/>
      <c r="AQC108" s="130"/>
      <c r="AQD108" s="130"/>
      <c r="AQE108" s="130"/>
      <c r="AQF108" s="130"/>
      <c r="AQG108" s="130"/>
      <c r="AQH108" s="130"/>
      <c r="AQI108" s="130"/>
      <c r="AQJ108" s="130"/>
      <c r="AQK108" s="130"/>
      <c r="AQL108" s="130"/>
      <c r="AQM108" s="130"/>
      <c r="AQN108" s="130"/>
      <c r="AQO108" s="130"/>
      <c r="AQP108" s="130"/>
      <c r="AQQ108" s="130"/>
      <c r="AQR108" s="130"/>
      <c r="AQS108" s="130"/>
      <c r="AQT108" s="130"/>
      <c r="AQU108" s="130"/>
      <c r="AQV108" s="130"/>
      <c r="AQW108" s="130"/>
      <c r="AQX108" s="130"/>
      <c r="AQY108" s="130"/>
      <c r="AQZ108" s="130"/>
      <c r="ARA108" s="130"/>
      <c r="ARB108" s="130"/>
      <c r="ARC108" s="130"/>
      <c r="ARD108" s="130"/>
      <c r="ARE108" s="130"/>
      <c r="ARF108" s="130"/>
      <c r="ARG108" s="130"/>
      <c r="ARH108" s="130"/>
      <c r="ARI108" s="130"/>
      <c r="ARJ108" s="130"/>
      <c r="ARK108" s="130"/>
      <c r="ARL108" s="130"/>
      <c r="ARM108" s="130"/>
      <c r="ARN108" s="130"/>
      <c r="ARO108" s="130"/>
      <c r="ARP108" s="130"/>
      <c r="ARQ108" s="130"/>
      <c r="ARR108" s="130"/>
      <c r="ARS108" s="130"/>
      <c r="ART108" s="130"/>
      <c r="ARU108" s="130"/>
      <c r="ARV108" s="130"/>
      <c r="ARW108" s="130"/>
      <c r="ARX108" s="130"/>
      <c r="ARY108" s="130"/>
      <c r="ARZ108" s="130"/>
      <c r="ASA108" s="130"/>
      <c r="ASB108" s="130"/>
      <c r="ASC108" s="130"/>
      <c r="ASD108" s="130"/>
      <c r="ASE108" s="130"/>
      <c r="ASF108" s="130"/>
      <c r="ASG108" s="130"/>
      <c r="ASH108" s="130"/>
      <c r="ASI108" s="130"/>
      <c r="ASJ108" s="130"/>
      <c r="ASK108" s="130"/>
      <c r="ASL108" s="130"/>
      <c r="ASM108" s="130"/>
      <c r="ASN108" s="130"/>
      <c r="ASO108" s="130"/>
      <c r="ASP108" s="130"/>
      <c r="ASQ108" s="130"/>
      <c r="ASR108" s="130"/>
      <c r="ASS108" s="130"/>
      <c r="AST108" s="130"/>
      <c r="ASU108" s="130"/>
      <c r="ASV108" s="130"/>
      <c r="ASW108" s="130"/>
      <c r="ASX108" s="130"/>
      <c r="ASY108" s="130"/>
      <c r="ASZ108" s="130"/>
      <c r="ATA108" s="130"/>
      <c r="ATB108" s="130"/>
      <c r="ATC108" s="130"/>
      <c r="ATD108" s="130"/>
      <c r="ATE108" s="130"/>
      <c r="ATF108" s="130"/>
      <c r="ATG108" s="130"/>
      <c r="ATH108" s="130"/>
      <c r="ATI108" s="130"/>
      <c r="ATJ108" s="130"/>
      <c r="ATK108" s="130"/>
      <c r="ATL108" s="130"/>
      <c r="ATM108" s="130"/>
      <c r="ATN108" s="130"/>
      <c r="ATO108" s="130"/>
      <c r="ATP108" s="130"/>
      <c r="ATQ108" s="130"/>
      <c r="ATR108" s="130"/>
      <c r="ATS108" s="130"/>
      <c r="ATT108" s="130"/>
      <c r="ATU108" s="130"/>
      <c r="ATV108" s="130"/>
      <c r="ATW108" s="130"/>
      <c r="ATX108" s="130"/>
      <c r="ATY108" s="130"/>
      <c r="ATZ108" s="130"/>
      <c r="AUA108" s="130"/>
      <c r="AUB108" s="130"/>
      <c r="AUC108" s="130"/>
      <c r="AUD108" s="130"/>
      <c r="AUE108" s="130"/>
      <c r="AUF108" s="130"/>
      <c r="AUG108" s="130"/>
      <c r="AUH108" s="130"/>
      <c r="AUI108" s="130"/>
      <c r="AUJ108" s="130"/>
      <c r="AUK108" s="130"/>
      <c r="AUL108" s="130"/>
      <c r="AUM108" s="130"/>
      <c r="AUN108" s="130"/>
      <c r="AUO108" s="130"/>
      <c r="AUP108" s="130"/>
      <c r="AUQ108" s="130"/>
      <c r="AUR108" s="130"/>
      <c r="AUS108" s="130"/>
      <c r="AUT108" s="130"/>
      <c r="AUU108" s="130"/>
      <c r="AUV108" s="130"/>
      <c r="AUW108" s="130"/>
      <c r="AUX108" s="130"/>
      <c r="AUY108" s="130"/>
      <c r="AUZ108" s="130"/>
      <c r="AVA108" s="130"/>
      <c r="AVB108" s="130"/>
      <c r="AVC108" s="130"/>
      <c r="AVD108" s="130"/>
      <c r="AVE108" s="130"/>
      <c r="AVF108" s="130"/>
      <c r="AVG108" s="130"/>
      <c r="AVH108" s="130"/>
      <c r="AVI108" s="130"/>
      <c r="AVJ108" s="130"/>
      <c r="AVK108" s="130"/>
      <c r="AVL108" s="130"/>
      <c r="AVM108" s="130"/>
      <c r="AVN108" s="130"/>
      <c r="AVO108" s="130"/>
      <c r="AVP108" s="130"/>
      <c r="AVQ108" s="130"/>
      <c r="AVR108" s="130"/>
      <c r="AVS108" s="130"/>
      <c r="AVT108" s="130"/>
      <c r="AVU108" s="130"/>
      <c r="AVV108" s="130"/>
      <c r="AVW108" s="130"/>
      <c r="AVX108" s="130"/>
      <c r="AVY108" s="130"/>
      <c r="AVZ108" s="130"/>
      <c r="AWA108" s="130"/>
      <c r="AWB108" s="130"/>
      <c r="AWC108" s="130"/>
      <c r="AWD108" s="130"/>
      <c r="AWE108" s="130"/>
      <c r="AWF108" s="130"/>
      <c r="AWG108" s="130"/>
      <c r="AWH108" s="130"/>
      <c r="AWI108" s="130"/>
      <c r="AWJ108" s="130"/>
      <c r="AWK108" s="130"/>
      <c r="AWL108" s="130"/>
      <c r="AWM108" s="130"/>
      <c r="AWN108" s="130"/>
      <c r="AWO108" s="130"/>
      <c r="AWP108" s="130"/>
      <c r="AWQ108" s="130"/>
      <c r="AWR108" s="130"/>
      <c r="AWS108" s="130"/>
      <c r="AWT108" s="130"/>
      <c r="AWU108" s="130"/>
      <c r="AWV108" s="130"/>
      <c r="AWW108" s="130"/>
      <c r="AWX108" s="130"/>
      <c r="AWY108" s="130"/>
      <c r="AWZ108" s="130"/>
      <c r="AXA108" s="130"/>
      <c r="AXB108" s="130"/>
      <c r="AXC108" s="130"/>
      <c r="AXD108" s="130"/>
      <c r="AXE108" s="130"/>
      <c r="AXF108" s="130"/>
      <c r="AXG108" s="130"/>
      <c r="AXH108" s="130"/>
      <c r="AXI108" s="130"/>
      <c r="AXJ108" s="130"/>
      <c r="AXK108" s="130"/>
      <c r="AXL108" s="130"/>
      <c r="AXM108" s="130"/>
      <c r="AXN108" s="130"/>
      <c r="AXO108" s="130"/>
      <c r="AXP108" s="130"/>
      <c r="AXQ108" s="130"/>
      <c r="AXR108" s="130"/>
      <c r="AXS108" s="130"/>
      <c r="AXT108" s="130"/>
      <c r="AXU108" s="130"/>
      <c r="AXV108" s="130"/>
      <c r="AXW108" s="130"/>
      <c r="AXX108" s="130"/>
      <c r="AXY108" s="130"/>
      <c r="AXZ108" s="130"/>
      <c r="AYA108" s="130"/>
      <c r="AYB108" s="130"/>
      <c r="AYC108" s="130"/>
      <c r="AYD108" s="130"/>
      <c r="AYE108" s="130"/>
      <c r="AYF108" s="130"/>
      <c r="AYG108" s="130"/>
      <c r="AYH108" s="130"/>
      <c r="AYI108" s="130"/>
      <c r="AYJ108" s="130"/>
      <c r="AYK108" s="130"/>
      <c r="AYL108" s="130"/>
      <c r="AYM108" s="130"/>
      <c r="AYN108" s="130"/>
      <c r="AYO108" s="130"/>
      <c r="AYP108" s="130"/>
      <c r="AYQ108" s="130"/>
      <c r="AYR108" s="130"/>
      <c r="AYS108" s="130"/>
      <c r="AYT108" s="130"/>
      <c r="AYU108" s="130"/>
      <c r="AYV108" s="130"/>
      <c r="AYW108" s="130"/>
      <c r="AYX108" s="130"/>
      <c r="AYY108" s="130"/>
      <c r="AYZ108" s="130"/>
      <c r="AZA108" s="130"/>
      <c r="AZB108" s="130"/>
      <c r="AZC108" s="130"/>
      <c r="AZD108" s="130"/>
      <c r="AZE108" s="130"/>
      <c r="AZF108" s="130"/>
      <c r="AZG108" s="130"/>
      <c r="AZH108" s="130"/>
      <c r="AZI108" s="130"/>
      <c r="AZJ108" s="130"/>
      <c r="AZK108" s="130"/>
      <c r="AZL108" s="130"/>
      <c r="AZM108" s="130"/>
      <c r="AZN108" s="130"/>
      <c r="AZO108" s="130"/>
      <c r="AZP108" s="130"/>
      <c r="AZQ108" s="130"/>
      <c r="AZR108" s="130"/>
      <c r="AZS108" s="130"/>
      <c r="AZT108" s="130"/>
      <c r="AZU108" s="130"/>
      <c r="AZV108" s="130"/>
      <c r="AZW108" s="130"/>
      <c r="AZX108" s="130"/>
      <c r="AZY108" s="130"/>
      <c r="AZZ108" s="130"/>
      <c r="BAA108" s="130"/>
      <c r="BAB108" s="130"/>
      <c r="BAC108" s="130"/>
      <c r="BAD108" s="130"/>
      <c r="BAE108" s="130"/>
      <c r="BAF108" s="130"/>
      <c r="BAG108" s="130"/>
      <c r="BAH108" s="130"/>
      <c r="BAI108" s="130"/>
      <c r="BAJ108" s="130"/>
      <c r="BAK108" s="130"/>
      <c r="BAL108" s="130"/>
      <c r="BAM108" s="130"/>
      <c r="BAN108" s="130"/>
      <c r="BAO108" s="130"/>
      <c r="BAP108" s="130"/>
      <c r="BAQ108" s="130"/>
      <c r="BAR108" s="130"/>
      <c r="BAS108" s="130"/>
      <c r="BAT108" s="130"/>
      <c r="BAU108" s="130"/>
      <c r="BAV108" s="130"/>
      <c r="BAW108" s="130"/>
      <c r="BAX108" s="130"/>
      <c r="BAY108" s="130"/>
      <c r="BAZ108" s="130"/>
      <c r="BBA108" s="130"/>
      <c r="BBB108" s="130"/>
      <c r="BBC108" s="130"/>
      <c r="BBD108" s="130"/>
      <c r="BBE108" s="130"/>
      <c r="BBF108" s="130"/>
      <c r="BBG108" s="130"/>
      <c r="BBH108" s="130"/>
      <c r="BBI108" s="130"/>
      <c r="BBJ108" s="130"/>
      <c r="BBK108" s="130"/>
      <c r="BBL108" s="130"/>
      <c r="BBM108" s="130"/>
      <c r="BBN108" s="130"/>
      <c r="BBO108" s="130"/>
      <c r="BBP108" s="130"/>
      <c r="BBQ108" s="130"/>
      <c r="BBR108" s="130"/>
      <c r="BBS108" s="130"/>
      <c r="BBT108" s="130"/>
      <c r="BBU108" s="130"/>
      <c r="BBV108" s="130"/>
      <c r="BBW108" s="130"/>
      <c r="BBX108" s="130"/>
      <c r="BBY108" s="130"/>
      <c r="BBZ108" s="130"/>
      <c r="BCA108" s="130"/>
      <c r="BCB108" s="130"/>
      <c r="BCC108" s="130"/>
      <c r="BCD108" s="130"/>
      <c r="BCE108" s="130"/>
      <c r="BCF108" s="130"/>
      <c r="BCG108" s="130"/>
      <c r="BCH108" s="130"/>
      <c r="BCI108" s="130"/>
      <c r="BCJ108" s="130"/>
      <c r="BCK108" s="130"/>
      <c r="BCL108" s="130"/>
      <c r="BCM108" s="130"/>
      <c r="BCN108" s="130"/>
      <c r="BCO108" s="130"/>
      <c r="BCP108" s="130"/>
      <c r="BCQ108" s="130"/>
      <c r="BCR108" s="130"/>
      <c r="BCS108" s="130"/>
      <c r="BCT108" s="130"/>
      <c r="BCU108" s="130"/>
      <c r="BCV108" s="130"/>
      <c r="BCW108" s="130"/>
      <c r="BCX108" s="130"/>
      <c r="BCY108" s="130"/>
      <c r="BCZ108" s="130"/>
      <c r="BDA108" s="130"/>
      <c r="BDB108" s="130"/>
      <c r="BDC108" s="130"/>
      <c r="BDD108" s="130"/>
      <c r="BDE108" s="130"/>
      <c r="BDF108" s="130"/>
      <c r="BDG108" s="130"/>
      <c r="BDH108" s="130"/>
      <c r="BDI108" s="130"/>
      <c r="BDJ108" s="130"/>
      <c r="BDK108" s="130"/>
      <c r="BDL108" s="130"/>
      <c r="BDM108" s="130"/>
      <c r="BDN108" s="130"/>
      <c r="BDO108" s="130"/>
      <c r="BDP108" s="130"/>
      <c r="BDQ108" s="130"/>
      <c r="BDR108" s="130"/>
      <c r="BDS108" s="130"/>
      <c r="BDT108" s="130"/>
      <c r="BDU108" s="130"/>
      <c r="BDV108" s="130"/>
      <c r="BDW108" s="130"/>
      <c r="BDX108" s="130"/>
      <c r="BDY108" s="130"/>
      <c r="BDZ108" s="130"/>
      <c r="BEA108" s="130"/>
      <c r="BEB108" s="130"/>
      <c r="BEC108" s="130"/>
      <c r="BED108" s="130"/>
      <c r="BEE108" s="130"/>
      <c r="BEF108" s="130"/>
      <c r="BEG108" s="130"/>
      <c r="BEH108" s="130"/>
      <c r="BEI108" s="130"/>
      <c r="BEJ108" s="130"/>
      <c r="BEK108" s="130"/>
      <c r="BEL108" s="130"/>
      <c r="BEM108" s="130"/>
      <c r="BEN108" s="130"/>
      <c r="BEO108" s="130"/>
      <c r="BEP108" s="130"/>
      <c r="BEQ108" s="130"/>
      <c r="BER108" s="130"/>
      <c r="BES108" s="130"/>
      <c r="BET108" s="130"/>
      <c r="BEU108" s="130"/>
      <c r="BEV108" s="130"/>
      <c r="BEW108" s="130"/>
      <c r="BEX108" s="130"/>
      <c r="BEY108" s="130"/>
      <c r="BEZ108" s="130"/>
      <c r="BFA108" s="130"/>
      <c r="BFB108" s="130"/>
      <c r="BFC108" s="130"/>
      <c r="BFD108" s="130"/>
      <c r="BFE108" s="130"/>
      <c r="BFF108" s="130"/>
      <c r="BFG108" s="130"/>
      <c r="BFH108" s="130"/>
      <c r="BFI108" s="130"/>
      <c r="BFJ108" s="130"/>
      <c r="BFK108" s="130"/>
      <c r="BFL108" s="130"/>
      <c r="BFM108" s="130"/>
      <c r="BFN108" s="130"/>
      <c r="BFO108" s="130"/>
      <c r="BFP108" s="130"/>
      <c r="BFQ108" s="130"/>
      <c r="BFR108" s="130"/>
      <c r="BFS108" s="130"/>
      <c r="BFT108" s="130"/>
      <c r="BFU108" s="130"/>
      <c r="BFV108" s="130"/>
      <c r="BFW108" s="130"/>
      <c r="BFX108" s="130"/>
      <c r="BFY108" s="130"/>
      <c r="BFZ108" s="130"/>
      <c r="BGA108" s="130"/>
      <c r="BGB108" s="130"/>
      <c r="BGC108" s="130"/>
      <c r="BGD108" s="130"/>
      <c r="BGE108" s="130"/>
      <c r="BGF108" s="130"/>
      <c r="BGG108" s="130"/>
      <c r="BGH108" s="130"/>
      <c r="BGI108" s="130"/>
      <c r="BGJ108" s="130"/>
      <c r="BGK108" s="130"/>
      <c r="BGL108" s="130"/>
      <c r="BGM108" s="130"/>
      <c r="BGN108" s="130"/>
      <c r="BGO108" s="130"/>
      <c r="BGP108" s="130"/>
      <c r="BGQ108" s="130"/>
      <c r="BGR108" s="130"/>
      <c r="BGS108" s="130"/>
      <c r="BGT108" s="130"/>
      <c r="BGU108" s="130"/>
      <c r="BGV108" s="130"/>
      <c r="BGW108" s="130"/>
      <c r="BGX108" s="130"/>
      <c r="BGY108" s="130"/>
      <c r="BGZ108" s="130"/>
      <c r="BHA108" s="130"/>
      <c r="BHB108" s="130"/>
      <c r="BHC108" s="130"/>
      <c r="BHD108" s="130"/>
      <c r="BHE108" s="130"/>
      <c r="BHF108" s="130"/>
      <c r="BHG108" s="130"/>
      <c r="BHH108" s="130"/>
      <c r="BHI108" s="130"/>
      <c r="BHJ108" s="130"/>
      <c r="BHK108" s="130"/>
      <c r="BHL108" s="130"/>
      <c r="BHM108" s="130"/>
      <c r="BHN108" s="130"/>
      <c r="BHO108" s="130"/>
      <c r="BHP108" s="130"/>
      <c r="BHQ108" s="130"/>
      <c r="BHR108" s="130"/>
      <c r="BHS108" s="130"/>
      <c r="BHT108" s="130"/>
      <c r="BHU108" s="130"/>
      <c r="BHV108" s="130"/>
      <c r="BHW108" s="130"/>
      <c r="BHX108" s="130"/>
      <c r="BHY108" s="130"/>
      <c r="BHZ108" s="130"/>
      <c r="BIA108" s="130"/>
      <c r="BIB108" s="130"/>
      <c r="BIC108" s="130"/>
      <c r="BID108" s="130"/>
      <c r="BIE108" s="130"/>
      <c r="BIF108" s="130"/>
      <c r="BIG108" s="130"/>
      <c r="BIH108" s="130"/>
      <c r="BII108" s="130"/>
      <c r="BIJ108" s="130"/>
      <c r="BIK108" s="130"/>
      <c r="BIL108" s="130"/>
      <c r="BIM108" s="130"/>
      <c r="BIN108" s="130"/>
      <c r="BIO108" s="130"/>
      <c r="BIP108" s="130"/>
      <c r="BIQ108" s="130"/>
      <c r="BIR108" s="130"/>
      <c r="BIS108" s="130"/>
      <c r="BIT108" s="130"/>
      <c r="BIU108" s="130"/>
      <c r="BIV108" s="130"/>
      <c r="BIW108" s="130"/>
      <c r="BIX108" s="130"/>
      <c r="BIY108" s="130"/>
      <c r="BIZ108" s="130"/>
      <c r="BJA108" s="130"/>
      <c r="BJB108" s="130"/>
      <c r="BJC108" s="130"/>
      <c r="BJD108" s="130"/>
      <c r="BJE108" s="130"/>
      <c r="BJF108" s="130"/>
      <c r="BJG108" s="130"/>
      <c r="BJH108" s="130"/>
      <c r="BJI108" s="130"/>
      <c r="BJJ108" s="130"/>
      <c r="BJK108" s="130"/>
      <c r="BJL108" s="130"/>
      <c r="BJM108" s="130"/>
      <c r="BJN108" s="130"/>
      <c r="BJO108" s="130"/>
      <c r="BJP108" s="130"/>
      <c r="BJQ108" s="130"/>
      <c r="BJR108" s="130"/>
      <c r="BJS108" s="130"/>
      <c r="BJT108" s="130"/>
      <c r="BJU108" s="130"/>
      <c r="BJV108" s="130"/>
      <c r="BJW108" s="130"/>
      <c r="BJX108" s="130"/>
      <c r="BJY108" s="130"/>
      <c r="BJZ108" s="130"/>
      <c r="BKA108" s="130"/>
      <c r="BKB108" s="130"/>
      <c r="BKC108" s="130"/>
      <c r="BKD108" s="130"/>
      <c r="BKE108" s="130"/>
      <c r="BKF108" s="130"/>
      <c r="BKG108" s="130"/>
      <c r="BKH108" s="130"/>
      <c r="BKI108" s="130"/>
      <c r="BKJ108" s="130"/>
      <c r="BKK108" s="130"/>
      <c r="BKL108" s="130"/>
      <c r="BKM108" s="130"/>
      <c r="BKN108" s="130"/>
      <c r="BKO108" s="130"/>
      <c r="BKP108" s="130"/>
      <c r="BKQ108" s="130"/>
      <c r="BKR108" s="130"/>
      <c r="BKS108" s="130"/>
      <c r="BKT108" s="130"/>
      <c r="BKU108" s="130"/>
      <c r="BKV108" s="130"/>
      <c r="BKW108" s="130"/>
      <c r="BKX108" s="130"/>
      <c r="BKY108" s="130"/>
      <c r="BKZ108" s="130"/>
      <c r="BLA108" s="130"/>
      <c r="BLB108" s="130"/>
      <c r="BLC108" s="130"/>
      <c r="BLD108" s="130"/>
      <c r="BLE108" s="130"/>
      <c r="BLF108" s="130"/>
      <c r="BLG108" s="130"/>
      <c r="BLH108" s="130"/>
      <c r="BLI108" s="130"/>
      <c r="BLJ108" s="130"/>
      <c r="BLK108" s="130"/>
      <c r="BLL108" s="130"/>
      <c r="BLM108" s="130"/>
      <c r="BLN108" s="130"/>
      <c r="BLO108" s="130"/>
      <c r="BLP108" s="130"/>
      <c r="BLQ108" s="130"/>
      <c r="BLR108" s="130"/>
      <c r="BLS108" s="130"/>
      <c r="BLT108" s="130"/>
      <c r="BLU108" s="130"/>
      <c r="BLV108" s="130"/>
      <c r="BLW108" s="130"/>
      <c r="BLX108" s="130"/>
      <c r="BLY108" s="130"/>
      <c r="BLZ108" s="130"/>
      <c r="BMA108" s="130"/>
      <c r="BMB108" s="130"/>
      <c r="BMC108" s="130"/>
      <c r="BMD108" s="130"/>
      <c r="BME108" s="130"/>
      <c r="BMF108" s="130"/>
      <c r="BMG108" s="130"/>
      <c r="BMH108" s="130"/>
      <c r="BMI108" s="130"/>
      <c r="BMJ108" s="130"/>
      <c r="BMK108" s="130"/>
      <c r="BML108" s="130"/>
      <c r="BMM108" s="130"/>
      <c r="BMN108" s="130"/>
      <c r="BMO108" s="130"/>
      <c r="BMP108" s="130"/>
      <c r="BMQ108" s="130"/>
      <c r="BMR108" s="130"/>
      <c r="BMS108" s="130"/>
      <c r="BMT108" s="130"/>
      <c r="BMU108" s="130"/>
      <c r="BMV108" s="130"/>
      <c r="BMW108" s="130"/>
      <c r="BMX108" s="130"/>
      <c r="BMY108" s="130"/>
      <c r="BMZ108" s="130"/>
      <c r="BNA108" s="130"/>
      <c r="BNB108" s="130"/>
      <c r="BNC108" s="130"/>
      <c r="BND108" s="130"/>
      <c r="BNE108" s="130"/>
      <c r="BNF108" s="130"/>
      <c r="BNG108" s="130"/>
      <c r="BNH108" s="130"/>
      <c r="BNI108" s="130"/>
      <c r="BNJ108" s="130"/>
      <c r="BNK108" s="130"/>
      <c r="BNL108" s="130"/>
      <c r="BNM108" s="130"/>
      <c r="BNN108" s="130"/>
      <c r="BNO108" s="130"/>
      <c r="BNP108" s="130"/>
      <c r="BNQ108" s="130"/>
      <c r="BNR108" s="130"/>
      <c r="BNS108" s="130"/>
      <c r="BNT108" s="130"/>
      <c r="BNU108" s="130"/>
      <c r="BNV108" s="130"/>
      <c r="BNW108" s="130"/>
      <c r="BNX108" s="130"/>
      <c r="BNY108" s="130"/>
      <c r="BNZ108" s="130"/>
      <c r="BOA108" s="130"/>
      <c r="BOB108" s="130"/>
      <c r="BOC108" s="130"/>
      <c r="BOD108" s="130"/>
      <c r="BOE108" s="130"/>
      <c r="BOF108" s="130"/>
      <c r="BOG108" s="130"/>
      <c r="BOH108" s="130"/>
      <c r="BOI108" s="130"/>
      <c r="BOJ108" s="130"/>
      <c r="BOK108" s="130"/>
      <c r="BOL108" s="130"/>
      <c r="BOM108" s="130"/>
      <c r="BON108" s="130"/>
      <c r="BOO108" s="130"/>
      <c r="BOP108" s="130"/>
      <c r="BOQ108" s="130"/>
      <c r="BOR108" s="130"/>
      <c r="BOS108" s="130"/>
      <c r="BOT108" s="130"/>
      <c r="BOU108" s="130"/>
      <c r="BOV108" s="130"/>
      <c r="BOW108" s="130"/>
      <c r="BOX108" s="130"/>
      <c r="BOY108" s="130"/>
      <c r="BOZ108" s="130"/>
      <c r="BPA108" s="130"/>
      <c r="BPB108" s="130"/>
      <c r="BPC108" s="130"/>
      <c r="BPD108" s="130"/>
      <c r="BPE108" s="130"/>
      <c r="BPF108" s="130"/>
      <c r="BPG108" s="130"/>
      <c r="BPH108" s="130"/>
      <c r="BPI108" s="130"/>
      <c r="BPJ108" s="130"/>
      <c r="BPK108" s="130"/>
      <c r="BPL108" s="130"/>
      <c r="BPM108" s="130"/>
      <c r="BPN108" s="130"/>
      <c r="BPO108" s="130"/>
      <c r="BPP108" s="130"/>
      <c r="BPQ108" s="130"/>
      <c r="BPR108" s="130"/>
      <c r="BPS108" s="130"/>
      <c r="BPT108" s="130"/>
      <c r="BPU108" s="130"/>
      <c r="BPV108" s="130"/>
      <c r="BPW108" s="130"/>
      <c r="BPX108" s="130"/>
      <c r="BPY108" s="130"/>
      <c r="BPZ108" s="130"/>
      <c r="BQA108" s="130"/>
      <c r="BQB108" s="130"/>
      <c r="BQC108" s="130"/>
      <c r="BQD108" s="130"/>
      <c r="BQE108" s="130"/>
      <c r="BQF108" s="130"/>
      <c r="BQG108" s="130"/>
      <c r="BQH108" s="130"/>
      <c r="BQI108" s="130"/>
      <c r="BQJ108" s="130"/>
      <c r="BQK108" s="130"/>
      <c r="BQL108" s="130"/>
      <c r="BQM108" s="130"/>
      <c r="BQN108" s="130"/>
      <c r="BQO108" s="130"/>
      <c r="BQP108" s="130"/>
      <c r="BQQ108" s="130"/>
      <c r="BQR108" s="130"/>
      <c r="BQS108" s="130"/>
      <c r="BQT108" s="130"/>
      <c r="BQU108" s="130"/>
      <c r="BQV108" s="130"/>
      <c r="BQW108" s="130"/>
      <c r="BQX108" s="130"/>
      <c r="BQY108" s="130"/>
      <c r="BQZ108" s="130"/>
      <c r="BRA108" s="130"/>
      <c r="BRB108" s="130"/>
      <c r="BRC108" s="130"/>
      <c r="BRD108" s="130"/>
      <c r="BRE108" s="130"/>
      <c r="BRF108" s="130"/>
      <c r="BRG108" s="130"/>
      <c r="BRH108" s="130"/>
      <c r="BRI108" s="130"/>
      <c r="BRJ108" s="130"/>
      <c r="BRK108" s="130"/>
      <c r="BRL108" s="130"/>
      <c r="BRM108" s="130"/>
      <c r="BRN108" s="130"/>
      <c r="BRO108" s="130"/>
      <c r="BRP108" s="130"/>
      <c r="BRQ108" s="130"/>
      <c r="BRR108" s="130"/>
      <c r="BRS108" s="130"/>
      <c r="BRT108" s="130"/>
      <c r="BRU108" s="130"/>
      <c r="BRV108" s="130"/>
      <c r="BRW108" s="130"/>
      <c r="BRX108" s="130"/>
      <c r="BRY108" s="130"/>
      <c r="BRZ108" s="130"/>
      <c r="BSA108" s="130"/>
      <c r="BSB108" s="130"/>
      <c r="BSC108" s="130"/>
      <c r="BSD108" s="130"/>
      <c r="BSE108" s="130"/>
      <c r="BSF108" s="130"/>
      <c r="BSG108" s="130"/>
      <c r="BSH108" s="130"/>
      <c r="BSI108" s="130"/>
      <c r="BSJ108" s="130"/>
      <c r="BSK108" s="130"/>
      <c r="BSL108" s="130"/>
      <c r="BSM108" s="130"/>
      <c r="BSN108" s="130"/>
      <c r="BSO108" s="130"/>
      <c r="BSP108" s="130"/>
      <c r="BSQ108" s="130"/>
      <c r="BSR108" s="130"/>
      <c r="BSS108" s="130"/>
      <c r="BST108" s="130"/>
      <c r="BSU108" s="130"/>
      <c r="BSV108" s="130"/>
      <c r="BSW108" s="130"/>
      <c r="BSX108" s="130"/>
      <c r="BSY108" s="130"/>
      <c r="BSZ108" s="130"/>
      <c r="BTA108" s="130"/>
      <c r="BTB108" s="130"/>
      <c r="BTC108" s="130"/>
      <c r="BTD108" s="130"/>
      <c r="BTE108" s="130"/>
      <c r="BTF108" s="130"/>
      <c r="BTG108" s="130"/>
      <c r="BTH108" s="130"/>
      <c r="BTI108" s="130"/>
      <c r="BTJ108" s="130"/>
      <c r="BTK108" s="130"/>
      <c r="BTL108" s="130"/>
      <c r="BTM108" s="130"/>
      <c r="BTN108" s="130"/>
      <c r="BTO108" s="130"/>
      <c r="BTP108" s="130"/>
      <c r="BTQ108" s="130"/>
      <c r="BTR108" s="130"/>
      <c r="BTS108" s="130"/>
      <c r="BTT108" s="130"/>
      <c r="BTU108" s="130"/>
      <c r="BTV108" s="130"/>
      <c r="BTW108" s="130"/>
      <c r="BTX108" s="130"/>
      <c r="BTY108" s="130"/>
      <c r="BTZ108" s="130"/>
      <c r="BUA108" s="130"/>
      <c r="BUB108" s="130"/>
      <c r="BUC108" s="130"/>
      <c r="BUD108" s="130"/>
      <c r="BUE108" s="130"/>
      <c r="BUF108" s="130"/>
      <c r="BUG108" s="130"/>
      <c r="BUH108" s="130"/>
      <c r="BUI108" s="130"/>
      <c r="BUJ108" s="130"/>
      <c r="BUK108" s="130"/>
      <c r="BUL108" s="130"/>
      <c r="BUM108" s="130"/>
      <c r="BUN108" s="130"/>
      <c r="BUO108" s="130"/>
      <c r="BUP108" s="130"/>
      <c r="BUQ108" s="130"/>
      <c r="BUR108" s="130"/>
      <c r="BUS108" s="130"/>
      <c r="BUT108" s="130"/>
      <c r="BUU108" s="130"/>
      <c r="BUV108" s="130"/>
      <c r="BUW108" s="130"/>
      <c r="BUX108" s="130"/>
      <c r="BUY108" s="130"/>
      <c r="BUZ108" s="130"/>
      <c r="BVA108" s="130"/>
      <c r="BVB108" s="130"/>
      <c r="BVC108" s="130"/>
      <c r="BVD108" s="130"/>
      <c r="BVE108" s="130"/>
      <c r="BVF108" s="130"/>
      <c r="BVG108" s="130"/>
      <c r="BVH108" s="130"/>
      <c r="BVI108" s="130"/>
      <c r="BVJ108" s="130"/>
      <c r="BVK108" s="130"/>
      <c r="BVL108" s="130"/>
      <c r="BVM108" s="130"/>
      <c r="BVN108" s="130"/>
      <c r="BVO108" s="130"/>
      <c r="BVP108" s="130"/>
      <c r="BVQ108" s="130"/>
      <c r="BVR108" s="130"/>
      <c r="BVS108" s="130"/>
      <c r="BVT108" s="130"/>
      <c r="BVU108" s="130"/>
      <c r="BVV108" s="130"/>
      <c r="BVW108" s="130"/>
      <c r="BVX108" s="130"/>
      <c r="BVY108" s="130"/>
      <c r="BVZ108" s="130"/>
      <c r="BWA108" s="130"/>
      <c r="BWB108" s="130"/>
      <c r="BWC108" s="130"/>
      <c r="BWD108" s="130"/>
      <c r="BWE108" s="130"/>
      <c r="BWF108" s="130"/>
      <c r="BWG108" s="130"/>
      <c r="BWH108" s="130"/>
      <c r="BWI108" s="130"/>
      <c r="BWJ108" s="130"/>
      <c r="BWK108" s="130"/>
      <c r="BWL108" s="130"/>
      <c r="BWM108" s="130"/>
      <c r="BWN108" s="130"/>
      <c r="BWO108" s="130"/>
      <c r="BWP108" s="130"/>
      <c r="BWQ108" s="130"/>
      <c r="BWR108" s="130"/>
      <c r="BWS108" s="130"/>
      <c r="BWT108" s="130"/>
      <c r="BWU108" s="130"/>
      <c r="BWV108" s="130"/>
      <c r="BWW108" s="130"/>
      <c r="BWX108" s="130"/>
      <c r="BWY108" s="130"/>
      <c r="BWZ108" s="130"/>
      <c r="BXA108" s="130"/>
      <c r="BXB108" s="130"/>
      <c r="BXC108" s="130"/>
      <c r="BXD108" s="130"/>
      <c r="BXE108" s="130"/>
      <c r="BXF108" s="130"/>
      <c r="BXG108" s="130"/>
      <c r="BXH108" s="130"/>
      <c r="BXI108" s="130"/>
      <c r="BXJ108" s="130"/>
      <c r="BXK108" s="130"/>
      <c r="BXL108" s="130"/>
      <c r="BXM108" s="130"/>
      <c r="BXN108" s="130"/>
      <c r="BXO108" s="130"/>
      <c r="BXP108" s="130"/>
      <c r="BXQ108" s="130"/>
      <c r="BXR108" s="130"/>
      <c r="BXS108" s="130"/>
      <c r="BXT108" s="130"/>
      <c r="BXU108" s="130"/>
      <c r="BXV108" s="130"/>
      <c r="BXW108" s="130"/>
      <c r="BXX108" s="130"/>
      <c r="BXY108" s="130"/>
      <c r="BXZ108" s="130"/>
      <c r="BYA108" s="130"/>
      <c r="BYB108" s="130"/>
      <c r="BYC108" s="130"/>
      <c r="BYD108" s="130"/>
      <c r="BYE108" s="130"/>
      <c r="BYF108" s="130"/>
      <c r="BYG108" s="130"/>
      <c r="BYH108" s="130"/>
      <c r="BYI108" s="130"/>
      <c r="BYJ108" s="130"/>
      <c r="BYK108" s="130"/>
      <c r="BYL108" s="130"/>
      <c r="BYM108" s="130"/>
      <c r="BYN108" s="130"/>
      <c r="BYO108" s="130"/>
      <c r="BYP108" s="130"/>
      <c r="BYQ108" s="130"/>
      <c r="BYR108" s="130"/>
      <c r="BYS108" s="130"/>
      <c r="BYT108" s="130"/>
      <c r="BYU108" s="130"/>
      <c r="BYV108" s="130"/>
      <c r="BYW108" s="130"/>
      <c r="BYX108" s="130"/>
      <c r="BYY108" s="130"/>
      <c r="BYZ108" s="130"/>
      <c r="BZA108" s="130"/>
      <c r="BZB108" s="130"/>
      <c r="BZC108" s="130"/>
      <c r="BZD108" s="130"/>
      <c r="BZE108" s="130"/>
      <c r="BZF108" s="130"/>
      <c r="BZG108" s="130"/>
      <c r="BZH108" s="130"/>
      <c r="BZI108" s="130"/>
      <c r="BZJ108" s="130"/>
      <c r="BZK108" s="130"/>
      <c r="BZL108" s="130"/>
      <c r="BZM108" s="130"/>
      <c r="BZN108" s="130"/>
      <c r="BZO108" s="130"/>
      <c r="BZP108" s="130"/>
      <c r="BZQ108" s="130"/>
      <c r="BZR108" s="130"/>
      <c r="BZS108" s="130"/>
      <c r="BZT108" s="130"/>
      <c r="BZU108" s="130"/>
      <c r="BZV108" s="130"/>
      <c r="BZW108" s="130"/>
      <c r="BZX108" s="130"/>
      <c r="BZY108" s="130"/>
      <c r="BZZ108" s="130"/>
      <c r="CAA108" s="130"/>
      <c r="CAB108" s="130"/>
      <c r="CAC108" s="130"/>
      <c r="CAD108" s="130"/>
      <c r="CAE108" s="130"/>
      <c r="CAF108" s="130"/>
      <c r="CAG108" s="130"/>
      <c r="CAH108" s="130"/>
      <c r="CAI108" s="130"/>
      <c r="CAJ108" s="130"/>
      <c r="CAK108" s="130"/>
      <c r="CAL108" s="130"/>
      <c r="CAM108" s="130"/>
      <c r="CAN108" s="130"/>
      <c r="CAO108" s="130"/>
      <c r="CAP108" s="130"/>
      <c r="CAQ108" s="130"/>
      <c r="CAR108" s="130"/>
      <c r="CAS108" s="130"/>
      <c r="CAT108" s="130"/>
      <c r="CAU108" s="130"/>
      <c r="CAV108" s="130"/>
      <c r="CAW108" s="130"/>
      <c r="CAX108" s="130"/>
      <c r="CAY108" s="130"/>
      <c r="CAZ108" s="130"/>
      <c r="CBA108" s="130"/>
      <c r="CBB108" s="130"/>
      <c r="CBC108" s="130"/>
      <c r="CBD108" s="130"/>
      <c r="CBE108" s="130"/>
      <c r="CBF108" s="130"/>
      <c r="CBG108" s="130"/>
      <c r="CBH108" s="130"/>
      <c r="CBI108" s="130"/>
      <c r="CBJ108" s="130"/>
      <c r="CBK108" s="130"/>
      <c r="CBL108" s="130"/>
      <c r="CBM108" s="130"/>
      <c r="CBN108" s="130"/>
      <c r="CBO108" s="130"/>
      <c r="CBP108" s="130"/>
      <c r="CBQ108" s="130"/>
      <c r="CBR108" s="130"/>
      <c r="CBS108" s="130"/>
      <c r="CBT108" s="130"/>
      <c r="CBU108" s="130"/>
      <c r="CBV108" s="130"/>
      <c r="CBW108" s="130"/>
      <c r="CBX108" s="130"/>
      <c r="CBY108" s="130"/>
      <c r="CBZ108" s="130"/>
      <c r="CCA108" s="130"/>
      <c r="CCB108" s="130"/>
      <c r="CCC108" s="130"/>
      <c r="CCD108" s="130"/>
      <c r="CCE108" s="130"/>
      <c r="CCF108" s="130"/>
      <c r="CCG108" s="130"/>
      <c r="CCH108" s="130"/>
      <c r="CCI108" s="130"/>
      <c r="CCJ108" s="130"/>
      <c r="CCK108" s="130"/>
      <c r="CCL108" s="130"/>
      <c r="CCM108" s="130"/>
      <c r="CCN108" s="130"/>
      <c r="CCO108" s="130"/>
      <c r="CCP108" s="130"/>
      <c r="CCQ108" s="130"/>
      <c r="CCR108" s="130"/>
      <c r="CCS108" s="130"/>
      <c r="CCT108" s="130"/>
      <c r="CCU108" s="130"/>
      <c r="CCV108" s="130"/>
      <c r="CCW108" s="130"/>
      <c r="CCX108" s="130"/>
      <c r="CCY108" s="130"/>
      <c r="CCZ108" s="130"/>
      <c r="CDA108" s="130"/>
      <c r="CDB108" s="130"/>
      <c r="CDC108" s="130"/>
      <c r="CDD108" s="130"/>
      <c r="CDE108" s="130"/>
      <c r="CDF108" s="130"/>
      <c r="CDG108" s="130"/>
      <c r="CDH108" s="130"/>
      <c r="CDI108" s="130"/>
      <c r="CDJ108" s="130"/>
      <c r="CDK108" s="130"/>
      <c r="CDL108" s="130"/>
      <c r="CDM108" s="130"/>
      <c r="CDN108" s="130"/>
      <c r="CDO108" s="130"/>
      <c r="CDP108" s="130"/>
      <c r="CDQ108" s="130"/>
      <c r="CDR108" s="130"/>
      <c r="CDS108" s="130"/>
      <c r="CDT108" s="130"/>
      <c r="CDU108" s="130"/>
      <c r="CDV108" s="130"/>
      <c r="CDW108" s="130"/>
      <c r="CDX108" s="130"/>
      <c r="CDY108" s="130"/>
      <c r="CDZ108" s="130"/>
      <c r="CEA108" s="130"/>
      <c r="CEB108" s="130"/>
      <c r="CEC108" s="130"/>
      <c r="CED108" s="130"/>
      <c r="CEE108" s="130"/>
      <c r="CEF108" s="130"/>
      <c r="CEG108" s="130"/>
      <c r="CEH108" s="130"/>
      <c r="CEI108" s="130"/>
      <c r="CEJ108" s="130"/>
      <c r="CEK108" s="130"/>
      <c r="CEL108" s="130"/>
      <c r="CEM108" s="130"/>
      <c r="CEN108" s="130"/>
      <c r="CEO108" s="130"/>
      <c r="CEP108" s="130"/>
      <c r="CEQ108" s="130"/>
      <c r="CER108" s="130"/>
      <c r="CES108" s="130"/>
      <c r="CET108" s="130"/>
      <c r="CEU108" s="130"/>
      <c r="CEV108" s="130"/>
      <c r="CEW108" s="130"/>
      <c r="CEX108" s="130"/>
      <c r="CEY108" s="130"/>
      <c r="CEZ108" s="130"/>
      <c r="CFA108" s="130"/>
      <c r="CFB108" s="130"/>
      <c r="CFC108" s="130"/>
      <c r="CFD108" s="130"/>
      <c r="CFE108" s="130"/>
      <c r="CFF108" s="130"/>
      <c r="CFG108" s="130"/>
      <c r="CFH108" s="130"/>
      <c r="CFI108" s="130"/>
      <c r="CFJ108" s="130"/>
      <c r="CFK108" s="130"/>
      <c r="CFL108" s="130"/>
      <c r="CFM108" s="130"/>
      <c r="CFN108" s="130"/>
      <c r="CFO108" s="130"/>
      <c r="CFP108" s="130"/>
      <c r="CFQ108" s="130"/>
      <c r="CFR108" s="130"/>
      <c r="CFS108" s="130"/>
      <c r="CFT108" s="130"/>
      <c r="CFU108" s="130"/>
      <c r="CFV108" s="130"/>
      <c r="CFW108" s="130"/>
      <c r="CFX108" s="130"/>
      <c r="CFY108" s="130"/>
      <c r="CFZ108" s="130"/>
      <c r="CGA108" s="130"/>
      <c r="CGB108" s="130"/>
      <c r="CGC108" s="130"/>
      <c r="CGD108" s="130"/>
      <c r="CGE108" s="130"/>
      <c r="CGF108" s="130"/>
      <c r="CGG108" s="130"/>
      <c r="CGH108" s="130"/>
      <c r="CGI108" s="130"/>
      <c r="CGJ108" s="130"/>
      <c r="CGK108" s="130"/>
      <c r="CGL108" s="130"/>
      <c r="CGM108" s="130"/>
      <c r="CGN108" s="130"/>
      <c r="CGO108" s="130"/>
      <c r="CGP108" s="130"/>
      <c r="CGQ108" s="130"/>
      <c r="CGR108" s="130"/>
      <c r="CGS108" s="130"/>
      <c r="CGT108" s="130"/>
      <c r="CGU108" s="130"/>
      <c r="CGV108" s="130"/>
      <c r="CGW108" s="130"/>
      <c r="CGX108" s="130"/>
      <c r="CGY108" s="130"/>
      <c r="CGZ108" s="130"/>
      <c r="CHA108" s="130"/>
      <c r="CHB108" s="130"/>
      <c r="CHC108" s="130"/>
      <c r="CHD108" s="130"/>
      <c r="CHE108" s="130"/>
      <c r="CHF108" s="130"/>
      <c r="CHG108" s="130"/>
      <c r="CHH108" s="130"/>
      <c r="CHI108" s="130"/>
      <c r="CHJ108" s="130"/>
      <c r="CHK108" s="130"/>
      <c r="CHL108" s="130"/>
      <c r="CHM108" s="130"/>
      <c r="CHN108" s="130"/>
      <c r="CHO108" s="130"/>
      <c r="CHP108" s="130"/>
      <c r="CHQ108" s="130"/>
      <c r="CHR108" s="130"/>
      <c r="CHS108" s="130"/>
      <c r="CHT108" s="130"/>
      <c r="CHU108" s="130"/>
      <c r="CHV108" s="130"/>
      <c r="CHW108" s="130"/>
      <c r="CHX108" s="130"/>
      <c r="CHY108" s="130"/>
      <c r="CHZ108" s="130"/>
      <c r="CIA108" s="130"/>
      <c r="CIB108" s="130"/>
      <c r="CIC108" s="130"/>
      <c r="CID108" s="130"/>
      <c r="CIE108" s="130"/>
      <c r="CIF108" s="130"/>
      <c r="CIG108" s="130"/>
      <c r="CIH108" s="130"/>
      <c r="CII108" s="130"/>
      <c r="CIJ108" s="130"/>
      <c r="CIK108" s="130"/>
      <c r="CIL108" s="130"/>
      <c r="CIM108" s="130"/>
      <c r="CIN108" s="130"/>
      <c r="CIO108" s="130"/>
      <c r="CIP108" s="130"/>
      <c r="CIQ108" s="130"/>
      <c r="CIR108" s="130"/>
      <c r="CIS108" s="130"/>
      <c r="CIT108" s="130"/>
      <c r="CIU108" s="130"/>
      <c r="CIV108" s="130"/>
      <c r="CIW108" s="130"/>
      <c r="CIX108" s="130"/>
      <c r="CIY108" s="130"/>
      <c r="CIZ108" s="130"/>
      <c r="CJA108" s="130"/>
      <c r="CJB108" s="130"/>
      <c r="CJC108" s="130"/>
      <c r="CJD108" s="130"/>
      <c r="CJE108" s="130"/>
      <c r="CJF108" s="130"/>
      <c r="CJG108" s="130"/>
      <c r="CJH108" s="130"/>
      <c r="CJI108" s="130"/>
      <c r="CJJ108" s="130"/>
      <c r="CJK108" s="130"/>
      <c r="CJL108" s="130"/>
      <c r="CJM108" s="130"/>
      <c r="CJN108" s="130"/>
      <c r="CJO108" s="130"/>
      <c r="CJP108" s="130"/>
      <c r="CJQ108" s="130"/>
      <c r="CJR108" s="130"/>
      <c r="CJS108" s="130"/>
      <c r="CJT108" s="130"/>
      <c r="CJU108" s="130"/>
      <c r="CJV108" s="130"/>
      <c r="CJW108" s="130"/>
      <c r="CJX108" s="130"/>
      <c r="CJY108" s="130"/>
      <c r="CJZ108" s="130"/>
      <c r="CKA108" s="130"/>
      <c r="CKB108" s="130"/>
      <c r="CKC108" s="130"/>
      <c r="CKD108" s="130"/>
      <c r="CKE108" s="130"/>
      <c r="CKF108" s="130"/>
      <c r="CKG108" s="130"/>
      <c r="CKH108" s="130"/>
      <c r="CKI108" s="130"/>
      <c r="CKJ108" s="130"/>
      <c r="CKK108" s="130"/>
      <c r="CKL108" s="130"/>
      <c r="CKM108" s="130"/>
      <c r="CKN108" s="130"/>
      <c r="CKO108" s="130"/>
      <c r="CKP108" s="130"/>
      <c r="CKQ108" s="130"/>
      <c r="CKR108" s="130"/>
      <c r="CKS108" s="130"/>
      <c r="CKT108" s="130"/>
      <c r="CKU108" s="130"/>
      <c r="CKV108" s="130"/>
      <c r="CKW108" s="130"/>
      <c r="CKX108" s="130"/>
      <c r="CKY108" s="130"/>
      <c r="CKZ108" s="130"/>
      <c r="CLA108" s="130"/>
      <c r="CLB108" s="130"/>
      <c r="CLC108" s="130"/>
      <c r="CLD108" s="130"/>
      <c r="CLE108" s="130"/>
      <c r="CLF108" s="130"/>
      <c r="CLG108" s="130"/>
      <c r="CLH108" s="130"/>
      <c r="CLI108" s="130"/>
      <c r="CLJ108" s="130"/>
      <c r="CLK108" s="130"/>
      <c r="CLL108" s="130"/>
      <c r="CLM108" s="130"/>
      <c r="CLN108" s="130"/>
      <c r="CLO108" s="130"/>
      <c r="CLP108" s="130"/>
      <c r="CLQ108" s="130"/>
      <c r="CLR108" s="130"/>
      <c r="CLS108" s="130"/>
      <c r="CLT108" s="130"/>
      <c r="CLU108" s="130"/>
      <c r="CLV108" s="130"/>
      <c r="CLW108" s="130"/>
      <c r="CLX108" s="130"/>
      <c r="CLY108" s="130"/>
      <c r="CLZ108" s="130"/>
      <c r="CMA108" s="130"/>
      <c r="CMB108" s="130"/>
      <c r="CMC108" s="130"/>
      <c r="CMD108" s="130"/>
      <c r="CME108" s="130"/>
      <c r="CMF108" s="130"/>
      <c r="CMG108" s="130"/>
      <c r="CMH108" s="130"/>
      <c r="CMI108" s="130"/>
      <c r="CMJ108" s="130"/>
      <c r="CMK108" s="130"/>
      <c r="CML108" s="130"/>
      <c r="CMM108" s="130"/>
      <c r="CMN108" s="130"/>
      <c r="CMO108" s="130"/>
      <c r="CMP108" s="130"/>
      <c r="CMQ108" s="130"/>
      <c r="CMR108" s="130"/>
      <c r="CMS108" s="130"/>
      <c r="CMT108" s="130"/>
      <c r="CMU108" s="130"/>
      <c r="CMV108" s="130"/>
      <c r="CMW108" s="130"/>
      <c r="CMX108" s="130"/>
      <c r="CMY108" s="130"/>
      <c r="CMZ108" s="130"/>
      <c r="CNA108" s="130"/>
    </row>
    <row r="109" spans="1:2393" s="140" customFormat="1" ht="19.5" hidden="1" customHeight="1">
      <c r="A109" s="101"/>
      <c r="B109" s="102"/>
      <c r="C109" s="96"/>
      <c r="D109" s="88"/>
      <c r="E109" s="96"/>
      <c r="F109" s="88"/>
      <c r="G109" s="96"/>
      <c r="H109" s="88"/>
      <c r="I109" s="96"/>
      <c r="J109" s="88"/>
      <c r="K109" s="96"/>
      <c r="L109" s="88"/>
      <c r="M109" s="96"/>
      <c r="N109" s="88"/>
      <c r="O109" s="96"/>
      <c r="P109" s="88"/>
      <c r="Q109" s="103"/>
      <c r="R109" s="103"/>
      <c r="S109" s="96"/>
      <c r="T109" s="88"/>
      <c r="U109" s="96"/>
      <c r="V109" s="88"/>
      <c r="W109" s="96"/>
      <c r="X109" s="88"/>
      <c r="Y109" s="103"/>
      <c r="Z109" s="103"/>
      <c r="AA109" s="103"/>
      <c r="AB109" s="103"/>
      <c r="AC109" s="104"/>
      <c r="AD109" s="105"/>
      <c r="AE109" s="12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  <c r="DH109" s="129"/>
      <c r="DI109" s="129"/>
      <c r="DJ109" s="129"/>
      <c r="DK109" s="129"/>
      <c r="DL109" s="129"/>
      <c r="DM109" s="129"/>
      <c r="DN109" s="129"/>
      <c r="DO109" s="129"/>
      <c r="DP109" s="129"/>
      <c r="DQ109" s="129"/>
      <c r="DR109" s="129"/>
      <c r="DS109" s="129"/>
      <c r="DT109" s="129"/>
      <c r="DU109" s="129"/>
      <c r="DV109" s="129"/>
      <c r="DW109" s="129"/>
      <c r="DX109" s="129"/>
      <c r="DY109" s="129"/>
      <c r="DZ109" s="129"/>
      <c r="EA109" s="129"/>
      <c r="EB109" s="129"/>
      <c r="EC109" s="129"/>
      <c r="ED109" s="129"/>
      <c r="EE109" s="129"/>
      <c r="EF109" s="129"/>
      <c r="EG109" s="129"/>
      <c r="EH109" s="129"/>
      <c r="EI109" s="129"/>
      <c r="EJ109" s="129"/>
      <c r="EK109" s="129"/>
      <c r="EL109" s="129"/>
      <c r="EM109" s="129"/>
      <c r="EN109" s="129"/>
      <c r="EO109" s="129"/>
      <c r="EP109" s="129"/>
      <c r="EQ109" s="129"/>
      <c r="ER109" s="129"/>
      <c r="ES109" s="129"/>
      <c r="ET109" s="129"/>
      <c r="EU109" s="129"/>
      <c r="EV109" s="129"/>
      <c r="EW109" s="129"/>
      <c r="EX109" s="129"/>
      <c r="EY109" s="129"/>
      <c r="EZ109" s="129"/>
      <c r="FA109" s="129"/>
      <c r="FB109" s="129"/>
      <c r="FC109" s="129"/>
      <c r="FD109" s="129"/>
      <c r="FE109" s="129"/>
      <c r="FF109" s="129"/>
      <c r="FG109" s="129"/>
      <c r="FH109" s="129"/>
      <c r="FI109" s="129"/>
      <c r="FJ109" s="129"/>
      <c r="FK109" s="129"/>
      <c r="FL109" s="129"/>
      <c r="FM109" s="129"/>
      <c r="FN109" s="129"/>
      <c r="FO109" s="130"/>
      <c r="FP109" s="130"/>
      <c r="FQ109" s="130"/>
      <c r="FR109" s="130"/>
      <c r="FS109" s="130"/>
      <c r="FT109" s="130"/>
      <c r="FU109" s="130"/>
      <c r="FV109" s="130"/>
      <c r="FW109" s="130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30"/>
      <c r="GI109" s="130"/>
      <c r="GJ109" s="130"/>
      <c r="GK109" s="130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  <c r="IR109" s="130"/>
      <c r="IS109" s="130"/>
      <c r="IT109" s="130"/>
      <c r="IU109" s="130"/>
      <c r="IV109" s="130"/>
      <c r="IW109" s="130"/>
      <c r="IX109" s="130"/>
      <c r="IY109" s="130"/>
      <c r="IZ109" s="130"/>
      <c r="JA109" s="130"/>
      <c r="JB109" s="130"/>
      <c r="JC109" s="130"/>
      <c r="JD109" s="130"/>
      <c r="JE109" s="130"/>
      <c r="JF109" s="130"/>
      <c r="JG109" s="130"/>
      <c r="JH109" s="130"/>
      <c r="JI109" s="130"/>
      <c r="JJ109" s="130"/>
      <c r="JK109" s="130"/>
      <c r="JL109" s="130"/>
      <c r="JM109" s="130"/>
      <c r="JN109" s="130"/>
      <c r="JO109" s="130"/>
      <c r="JP109" s="130"/>
      <c r="JQ109" s="130"/>
      <c r="JR109" s="130"/>
      <c r="JS109" s="130"/>
      <c r="JT109" s="130"/>
      <c r="JU109" s="130"/>
      <c r="JV109" s="130"/>
      <c r="JW109" s="130"/>
      <c r="JX109" s="130"/>
      <c r="JY109" s="130"/>
      <c r="JZ109" s="130"/>
      <c r="KA109" s="130"/>
      <c r="KB109" s="130"/>
      <c r="KC109" s="130"/>
      <c r="KD109" s="130"/>
      <c r="KE109" s="130"/>
      <c r="KF109" s="130"/>
      <c r="KG109" s="130"/>
      <c r="KH109" s="130"/>
      <c r="KI109" s="130"/>
      <c r="KJ109" s="130"/>
      <c r="KK109" s="130"/>
      <c r="KL109" s="130"/>
      <c r="KM109" s="130"/>
      <c r="KN109" s="130"/>
      <c r="KO109" s="130"/>
      <c r="KP109" s="130"/>
      <c r="KQ109" s="130"/>
      <c r="KR109" s="130"/>
      <c r="KS109" s="130"/>
      <c r="KT109" s="130"/>
      <c r="KU109" s="130"/>
      <c r="KV109" s="130"/>
      <c r="KW109" s="130"/>
      <c r="KX109" s="130"/>
      <c r="KY109" s="130"/>
      <c r="KZ109" s="130"/>
      <c r="LA109" s="130"/>
      <c r="LB109" s="130"/>
      <c r="LC109" s="130"/>
      <c r="LD109" s="130"/>
      <c r="LE109" s="130"/>
      <c r="LF109" s="130"/>
      <c r="LG109" s="130"/>
      <c r="LH109" s="130"/>
      <c r="LI109" s="130"/>
      <c r="LJ109" s="130"/>
      <c r="LK109" s="130"/>
      <c r="LL109" s="130"/>
      <c r="LM109" s="130"/>
      <c r="LN109" s="130"/>
      <c r="LO109" s="130"/>
      <c r="LP109" s="130"/>
      <c r="LQ109" s="130"/>
      <c r="LR109" s="130"/>
      <c r="LS109" s="130"/>
      <c r="LT109" s="130"/>
      <c r="LU109" s="130"/>
      <c r="LV109" s="130"/>
      <c r="LW109" s="130"/>
      <c r="LX109" s="130"/>
      <c r="LY109" s="130"/>
      <c r="LZ109" s="130"/>
      <c r="MA109" s="130"/>
      <c r="MB109" s="130"/>
      <c r="MC109" s="130"/>
      <c r="MD109" s="130"/>
      <c r="ME109" s="130"/>
      <c r="MF109" s="130"/>
      <c r="MG109" s="130"/>
      <c r="MH109" s="130"/>
      <c r="MI109" s="130"/>
      <c r="MJ109" s="130"/>
      <c r="MK109" s="130"/>
      <c r="ML109" s="130"/>
      <c r="MM109" s="130"/>
      <c r="MN109" s="130"/>
      <c r="MO109" s="130"/>
      <c r="MP109" s="130"/>
      <c r="MQ109" s="130"/>
      <c r="MR109" s="130"/>
      <c r="MS109" s="130"/>
      <c r="MT109" s="130"/>
      <c r="MU109" s="130"/>
      <c r="MV109" s="130"/>
      <c r="MW109" s="130"/>
      <c r="MX109" s="130"/>
      <c r="MY109" s="130"/>
      <c r="MZ109" s="130"/>
      <c r="NA109" s="130"/>
      <c r="NB109" s="130"/>
      <c r="NC109" s="130"/>
      <c r="ND109" s="130"/>
      <c r="NE109" s="130"/>
      <c r="NF109" s="130"/>
      <c r="NG109" s="130"/>
      <c r="NH109" s="130"/>
      <c r="NI109" s="130"/>
      <c r="NJ109" s="130"/>
      <c r="NK109" s="130"/>
      <c r="NL109" s="130"/>
      <c r="NM109" s="130"/>
      <c r="NN109" s="130"/>
      <c r="NO109" s="130"/>
      <c r="NP109" s="130"/>
      <c r="NQ109" s="130"/>
      <c r="NR109" s="130"/>
      <c r="NS109" s="130"/>
      <c r="NT109" s="130"/>
      <c r="NU109" s="130"/>
      <c r="NV109" s="130"/>
      <c r="NW109" s="130"/>
      <c r="NX109" s="130"/>
      <c r="NY109" s="130"/>
      <c r="NZ109" s="130"/>
      <c r="OA109" s="130"/>
      <c r="OB109" s="130"/>
      <c r="OC109" s="130"/>
      <c r="OD109" s="130"/>
      <c r="OE109" s="130"/>
      <c r="OF109" s="130"/>
      <c r="OG109" s="130"/>
      <c r="OH109" s="130"/>
      <c r="OI109" s="130"/>
      <c r="OJ109" s="130"/>
      <c r="OK109" s="130"/>
      <c r="OL109" s="130"/>
      <c r="OM109" s="130"/>
      <c r="ON109" s="130"/>
      <c r="OO109" s="130"/>
      <c r="OP109" s="130"/>
      <c r="OQ109" s="130"/>
      <c r="OR109" s="130"/>
      <c r="OS109" s="130"/>
      <c r="OT109" s="130"/>
      <c r="OU109" s="130"/>
      <c r="OV109" s="130"/>
      <c r="OW109" s="130"/>
      <c r="OX109" s="130"/>
      <c r="OY109" s="130"/>
      <c r="OZ109" s="130"/>
      <c r="PA109" s="130"/>
      <c r="PB109" s="130"/>
      <c r="PC109" s="130"/>
      <c r="PD109" s="130"/>
      <c r="PE109" s="130"/>
      <c r="PF109" s="130"/>
      <c r="PG109" s="130"/>
      <c r="PH109" s="130"/>
      <c r="PI109" s="130"/>
      <c r="PJ109" s="130"/>
      <c r="PK109" s="130"/>
      <c r="PL109" s="130"/>
      <c r="PM109" s="130"/>
      <c r="PN109" s="130"/>
      <c r="PO109" s="130"/>
      <c r="PP109" s="130"/>
      <c r="PQ109" s="130"/>
      <c r="PR109" s="130"/>
      <c r="PS109" s="130"/>
      <c r="PT109" s="130"/>
      <c r="PU109" s="130"/>
      <c r="PV109" s="130"/>
      <c r="PW109" s="130"/>
      <c r="PX109" s="130"/>
      <c r="PY109" s="130"/>
      <c r="PZ109" s="130"/>
      <c r="QA109" s="130"/>
      <c r="QB109" s="130"/>
      <c r="QC109" s="130"/>
      <c r="QD109" s="130"/>
      <c r="QE109" s="130"/>
      <c r="QF109" s="130"/>
      <c r="QG109" s="130"/>
      <c r="QH109" s="130"/>
      <c r="QI109" s="130"/>
      <c r="QJ109" s="130"/>
      <c r="QK109" s="130"/>
      <c r="QL109" s="130"/>
      <c r="QM109" s="130"/>
      <c r="QN109" s="130"/>
      <c r="QO109" s="130"/>
      <c r="QP109" s="130"/>
      <c r="QQ109" s="130"/>
      <c r="QR109" s="130"/>
      <c r="QS109" s="130"/>
      <c r="QT109" s="130"/>
      <c r="QU109" s="130"/>
      <c r="QV109" s="130"/>
      <c r="QW109" s="130"/>
      <c r="QX109" s="130"/>
      <c r="QY109" s="130"/>
      <c r="QZ109" s="130"/>
      <c r="RA109" s="130"/>
      <c r="RB109" s="130"/>
      <c r="RC109" s="130"/>
      <c r="RD109" s="130"/>
      <c r="RE109" s="130"/>
      <c r="RF109" s="130"/>
      <c r="RG109" s="130"/>
      <c r="RH109" s="130"/>
      <c r="RI109" s="130"/>
      <c r="RJ109" s="130"/>
      <c r="RK109" s="130"/>
      <c r="RL109" s="130"/>
      <c r="RM109" s="130"/>
      <c r="RN109" s="130"/>
      <c r="RO109" s="130"/>
      <c r="RP109" s="130"/>
      <c r="RQ109" s="130"/>
      <c r="RR109" s="130"/>
      <c r="RS109" s="130"/>
      <c r="RT109" s="130"/>
      <c r="RU109" s="130"/>
      <c r="RV109" s="130"/>
      <c r="RW109" s="130"/>
      <c r="RX109" s="130"/>
      <c r="RY109" s="130"/>
      <c r="RZ109" s="130"/>
      <c r="SA109" s="130"/>
      <c r="SB109" s="130"/>
      <c r="SC109" s="130"/>
      <c r="SD109" s="130"/>
      <c r="SE109" s="130"/>
      <c r="SF109" s="130"/>
      <c r="SG109" s="130"/>
      <c r="SH109" s="130"/>
      <c r="SI109" s="130"/>
      <c r="SJ109" s="130"/>
      <c r="SK109" s="130"/>
      <c r="SL109" s="130"/>
      <c r="SM109" s="130"/>
      <c r="SN109" s="130"/>
      <c r="SO109" s="130"/>
      <c r="SP109" s="130"/>
      <c r="SQ109" s="130"/>
      <c r="SR109" s="130"/>
      <c r="SS109" s="130"/>
      <c r="ST109" s="130"/>
      <c r="SU109" s="130"/>
      <c r="SV109" s="130"/>
      <c r="SW109" s="130"/>
      <c r="SX109" s="130"/>
      <c r="SY109" s="130"/>
      <c r="SZ109" s="130"/>
      <c r="TA109" s="130"/>
      <c r="TB109" s="130"/>
      <c r="TC109" s="130"/>
      <c r="TD109" s="130"/>
      <c r="TE109" s="130"/>
      <c r="TF109" s="130"/>
      <c r="TG109" s="130"/>
      <c r="TH109" s="130"/>
      <c r="TI109" s="130"/>
      <c r="TJ109" s="130"/>
      <c r="TK109" s="130"/>
      <c r="TL109" s="130"/>
      <c r="TM109" s="130"/>
      <c r="TN109" s="130"/>
      <c r="TO109" s="130"/>
      <c r="TP109" s="130"/>
      <c r="TQ109" s="130"/>
      <c r="TR109" s="130"/>
      <c r="TS109" s="130"/>
      <c r="TT109" s="130"/>
      <c r="TU109" s="130"/>
      <c r="TV109" s="130"/>
      <c r="TW109" s="130"/>
      <c r="TX109" s="130"/>
      <c r="TY109" s="130"/>
      <c r="TZ109" s="130"/>
      <c r="UA109" s="130"/>
      <c r="UB109" s="130"/>
      <c r="UC109" s="130"/>
      <c r="UD109" s="130"/>
      <c r="UE109" s="130"/>
      <c r="UF109" s="130"/>
      <c r="UG109" s="130"/>
      <c r="UH109" s="130"/>
      <c r="UI109" s="130"/>
      <c r="UJ109" s="130"/>
      <c r="UK109" s="130"/>
      <c r="UL109" s="130"/>
      <c r="UM109" s="130"/>
      <c r="UN109" s="130"/>
      <c r="UO109" s="130"/>
      <c r="UP109" s="130"/>
      <c r="UQ109" s="130"/>
      <c r="UR109" s="130"/>
      <c r="US109" s="130"/>
      <c r="UT109" s="130"/>
      <c r="UU109" s="130"/>
      <c r="UV109" s="130"/>
      <c r="UW109" s="130"/>
      <c r="UX109" s="130"/>
      <c r="UY109" s="130"/>
      <c r="UZ109" s="130"/>
      <c r="VA109" s="130"/>
      <c r="VB109" s="130"/>
      <c r="VC109" s="130"/>
      <c r="VD109" s="130"/>
      <c r="VE109" s="130"/>
      <c r="VF109" s="130"/>
      <c r="VG109" s="130"/>
      <c r="VH109" s="130"/>
      <c r="VI109" s="130"/>
      <c r="VJ109" s="130"/>
      <c r="VK109" s="130"/>
      <c r="VL109" s="130"/>
      <c r="VM109" s="130"/>
      <c r="VN109" s="130"/>
      <c r="VO109" s="130"/>
      <c r="VP109" s="130"/>
      <c r="VQ109" s="130"/>
      <c r="VR109" s="130"/>
      <c r="VS109" s="130"/>
      <c r="VT109" s="130"/>
      <c r="VU109" s="130"/>
      <c r="VV109" s="130"/>
      <c r="VW109" s="130"/>
      <c r="VX109" s="130"/>
      <c r="VY109" s="130"/>
      <c r="VZ109" s="130"/>
      <c r="WA109" s="130"/>
      <c r="WB109" s="130"/>
      <c r="WC109" s="130"/>
      <c r="WD109" s="130"/>
      <c r="WE109" s="130"/>
      <c r="WF109" s="130"/>
      <c r="WG109" s="130"/>
      <c r="WH109" s="130"/>
      <c r="WI109" s="130"/>
      <c r="WJ109" s="130"/>
      <c r="WK109" s="130"/>
      <c r="WL109" s="130"/>
      <c r="WM109" s="130"/>
      <c r="WN109" s="130"/>
      <c r="WO109" s="130"/>
      <c r="WP109" s="130"/>
      <c r="WQ109" s="130"/>
      <c r="WR109" s="130"/>
      <c r="WS109" s="130"/>
      <c r="WT109" s="130"/>
      <c r="WU109" s="130"/>
      <c r="WV109" s="130"/>
      <c r="WW109" s="130"/>
      <c r="WX109" s="130"/>
      <c r="WY109" s="130"/>
      <c r="WZ109" s="130"/>
      <c r="XA109" s="130"/>
      <c r="XB109" s="130"/>
      <c r="XC109" s="130"/>
      <c r="XD109" s="130"/>
      <c r="XE109" s="130"/>
      <c r="XF109" s="130"/>
      <c r="XG109" s="130"/>
      <c r="XH109" s="130"/>
      <c r="XI109" s="130"/>
      <c r="XJ109" s="130"/>
      <c r="XK109" s="130"/>
      <c r="XL109" s="130"/>
      <c r="XM109" s="130"/>
      <c r="XN109" s="130"/>
      <c r="XO109" s="130"/>
      <c r="XP109" s="130"/>
      <c r="XQ109" s="130"/>
      <c r="XR109" s="130"/>
      <c r="XS109" s="130"/>
      <c r="XT109" s="130"/>
      <c r="XU109" s="130"/>
      <c r="XV109" s="130"/>
      <c r="XW109" s="130"/>
      <c r="XX109" s="130"/>
      <c r="XY109" s="130"/>
      <c r="XZ109" s="130"/>
      <c r="YA109" s="130"/>
      <c r="YB109" s="130"/>
      <c r="YC109" s="130"/>
      <c r="YD109" s="130"/>
      <c r="YE109" s="130"/>
      <c r="YF109" s="130"/>
      <c r="YG109" s="130"/>
      <c r="YH109" s="130"/>
      <c r="YI109" s="130"/>
      <c r="YJ109" s="130"/>
      <c r="YK109" s="130"/>
      <c r="YL109" s="130"/>
      <c r="YM109" s="130"/>
      <c r="YN109" s="130"/>
      <c r="YO109" s="130"/>
      <c r="YP109" s="130"/>
      <c r="YQ109" s="130"/>
      <c r="YR109" s="130"/>
      <c r="YS109" s="130"/>
      <c r="YT109" s="130"/>
      <c r="YU109" s="130"/>
      <c r="YV109" s="130"/>
      <c r="YW109" s="130"/>
      <c r="YX109" s="130"/>
      <c r="YY109" s="130"/>
      <c r="YZ109" s="130"/>
      <c r="ZA109" s="130"/>
      <c r="ZB109" s="130"/>
      <c r="ZC109" s="130"/>
      <c r="ZD109" s="130"/>
      <c r="ZE109" s="130"/>
      <c r="ZF109" s="130"/>
      <c r="ZG109" s="130"/>
      <c r="ZH109" s="130"/>
      <c r="ZI109" s="130"/>
      <c r="ZJ109" s="130"/>
      <c r="ZK109" s="130"/>
      <c r="ZL109" s="130"/>
      <c r="ZM109" s="130"/>
      <c r="ZN109" s="130"/>
      <c r="ZO109" s="130"/>
      <c r="ZP109" s="130"/>
      <c r="ZQ109" s="130"/>
      <c r="ZR109" s="130"/>
      <c r="ZS109" s="130"/>
      <c r="ZT109" s="130"/>
      <c r="ZU109" s="130"/>
      <c r="ZV109" s="130"/>
      <c r="ZW109" s="130"/>
      <c r="ZX109" s="130"/>
      <c r="ZY109" s="130"/>
      <c r="ZZ109" s="130"/>
      <c r="AAA109" s="130"/>
      <c r="AAB109" s="130"/>
      <c r="AAC109" s="130"/>
      <c r="AAD109" s="130"/>
      <c r="AAE109" s="130"/>
      <c r="AAF109" s="130"/>
      <c r="AAG109" s="130"/>
      <c r="AAH109" s="130"/>
      <c r="AAI109" s="130"/>
      <c r="AAJ109" s="130"/>
      <c r="AAK109" s="130"/>
      <c r="AAL109" s="130"/>
      <c r="AAM109" s="130"/>
      <c r="AAN109" s="130"/>
      <c r="AAO109" s="130"/>
      <c r="AAP109" s="130"/>
      <c r="AAQ109" s="130"/>
      <c r="AAR109" s="130"/>
      <c r="AAS109" s="130"/>
      <c r="AAT109" s="130"/>
      <c r="AAU109" s="130"/>
      <c r="AAV109" s="130"/>
      <c r="AAW109" s="130"/>
      <c r="AAX109" s="130"/>
      <c r="AAY109" s="130"/>
      <c r="AAZ109" s="130"/>
      <c r="ABA109" s="130"/>
      <c r="ABB109" s="130"/>
      <c r="ABC109" s="130"/>
      <c r="ABD109" s="130"/>
      <c r="ABE109" s="130"/>
      <c r="ABF109" s="130"/>
      <c r="ABG109" s="130"/>
      <c r="ABH109" s="130"/>
      <c r="ABI109" s="130"/>
      <c r="ABJ109" s="130"/>
      <c r="ABK109" s="130"/>
      <c r="ABL109" s="130"/>
      <c r="ABM109" s="130"/>
      <c r="ABN109" s="130"/>
      <c r="ABO109" s="130"/>
      <c r="ABP109" s="130"/>
      <c r="ABQ109" s="130"/>
      <c r="ABR109" s="130"/>
      <c r="ABS109" s="130"/>
      <c r="ABT109" s="130"/>
      <c r="ABU109" s="130"/>
      <c r="ABV109" s="130"/>
      <c r="ABW109" s="130"/>
      <c r="ABX109" s="130"/>
      <c r="ABY109" s="130"/>
      <c r="ABZ109" s="130"/>
      <c r="ACA109" s="130"/>
      <c r="ACB109" s="130"/>
      <c r="ACC109" s="130"/>
      <c r="ACD109" s="130"/>
      <c r="ACE109" s="130"/>
      <c r="ACF109" s="130"/>
      <c r="ACG109" s="130"/>
      <c r="ACH109" s="130"/>
      <c r="ACI109" s="130"/>
      <c r="ACJ109" s="130"/>
      <c r="ACK109" s="130"/>
      <c r="ACL109" s="130"/>
      <c r="ACM109" s="130"/>
      <c r="ACN109" s="130"/>
      <c r="ACO109" s="130"/>
      <c r="ACP109" s="130"/>
      <c r="ACQ109" s="130"/>
      <c r="ACR109" s="130"/>
      <c r="ACS109" s="130"/>
      <c r="ACT109" s="130"/>
      <c r="ACU109" s="130"/>
      <c r="ACV109" s="130"/>
      <c r="ACW109" s="130"/>
      <c r="ACX109" s="130"/>
      <c r="ACY109" s="130"/>
      <c r="ACZ109" s="130"/>
      <c r="ADA109" s="130"/>
      <c r="ADB109" s="130"/>
      <c r="ADC109" s="130"/>
      <c r="ADD109" s="130"/>
      <c r="ADE109" s="130"/>
      <c r="ADF109" s="130"/>
      <c r="ADG109" s="130"/>
      <c r="ADH109" s="130"/>
      <c r="ADI109" s="130"/>
      <c r="ADJ109" s="130"/>
      <c r="ADK109" s="130"/>
      <c r="ADL109" s="130"/>
      <c r="ADM109" s="130"/>
      <c r="ADN109" s="130"/>
      <c r="ADO109" s="130"/>
      <c r="ADP109" s="130"/>
      <c r="ADQ109" s="130"/>
      <c r="ADR109" s="130"/>
      <c r="ADS109" s="130"/>
      <c r="ADT109" s="130"/>
      <c r="ADU109" s="130"/>
      <c r="ADV109" s="130"/>
      <c r="ADW109" s="130"/>
      <c r="ADX109" s="130"/>
      <c r="ADY109" s="130"/>
      <c r="ADZ109" s="130"/>
      <c r="AEA109" s="130"/>
      <c r="AEB109" s="130"/>
      <c r="AEC109" s="130"/>
      <c r="AED109" s="130"/>
      <c r="AEE109" s="130"/>
      <c r="AEF109" s="130"/>
      <c r="AEG109" s="130"/>
      <c r="AEH109" s="130"/>
      <c r="AEI109" s="130"/>
      <c r="AEJ109" s="130"/>
      <c r="AEK109" s="130"/>
      <c r="AEL109" s="130"/>
      <c r="AEM109" s="130"/>
      <c r="AEN109" s="130"/>
      <c r="AEO109" s="130"/>
      <c r="AEP109" s="130"/>
      <c r="AEQ109" s="130"/>
      <c r="AER109" s="130"/>
      <c r="AES109" s="130"/>
      <c r="AET109" s="130"/>
      <c r="AEU109" s="130"/>
      <c r="AEV109" s="130"/>
      <c r="AEW109" s="130"/>
      <c r="AEX109" s="130"/>
      <c r="AEY109" s="130"/>
      <c r="AEZ109" s="130"/>
      <c r="AFA109" s="130"/>
      <c r="AFB109" s="130"/>
      <c r="AFC109" s="130"/>
      <c r="AFD109" s="130"/>
      <c r="AFE109" s="130"/>
      <c r="AFF109" s="130"/>
      <c r="AFG109" s="130"/>
      <c r="AFH109" s="130"/>
      <c r="AFI109" s="130"/>
      <c r="AFJ109" s="130"/>
      <c r="AFK109" s="130"/>
      <c r="AFL109" s="130"/>
      <c r="AFM109" s="130"/>
      <c r="AFN109" s="130"/>
      <c r="AFO109" s="130"/>
      <c r="AFP109" s="130"/>
      <c r="AFQ109" s="130"/>
      <c r="AFR109" s="130"/>
      <c r="AFS109" s="130"/>
      <c r="AFT109" s="130"/>
      <c r="AFU109" s="130"/>
      <c r="AFV109" s="130"/>
      <c r="AFW109" s="130"/>
      <c r="AFX109" s="130"/>
      <c r="AFY109" s="130"/>
      <c r="AFZ109" s="130"/>
      <c r="AGA109" s="130"/>
      <c r="AGB109" s="130"/>
      <c r="AGC109" s="130"/>
      <c r="AGD109" s="130"/>
      <c r="AGE109" s="130"/>
      <c r="AGF109" s="130"/>
      <c r="AGG109" s="130"/>
      <c r="AGH109" s="130"/>
      <c r="AGI109" s="130"/>
      <c r="AGJ109" s="130"/>
      <c r="AGK109" s="130"/>
      <c r="AGL109" s="130"/>
      <c r="AGM109" s="130"/>
      <c r="AGN109" s="130"/>
      <c r="AGO109" s="130"/>
      <c r="AGP109" s="130"/>
      <c r="AGQ109" s="130"/>
      <c r="AGR109" s="130"/>
      <c r="AGS109" s="130"/>
      <c r="AGT109" s="130"/>
      <c r="AGU109" s="130"/>
      <c r="AGV109" s="130"/>
      <c r="AGW109" s="130"/>
      <c r="AGX109" s="130"/>
      <c r="AGY109" s="130"/>
      <c r="AGZ109" s="130"/>
      <c r="AHA109" s="130"/>
      <c r="AHB109" s="130"/>
      <c r="AHC109" s="130"/>
      <c r="AHD109" s="130"/>
      <c r="AHE109" s="130"/>
      <c r="AHF109" s="130"/>
      <c r="AHG109" s="130"/>
      <c r="AHH109" s="130"/>
      <c r="AHI109" s="130"/>
      <c r="AHJ109" s="130"/>
      <c r="AHK109" s="130"/>
      <c r="AHL109" s="130"/>
      <c r="AHM109" s="130"/>
      <c r="AHN109" s="130"/>
      <c r="AHO109" s="130"/>
      <c r="AHP109" s="130"/>
      <c r="AHQ109" s="130"/>
      <c r="AHR109" s="130"/>
      <c r="AHS109" s="130"/>
      <c r="AHT109" s="130"/>
      <c r="AHU109" s="130"/>
      <c r="AHV109" s="130"/>
      <c r="AHW109" s="130"/>
      <c r="AHX109" s="130"/>
      <c r="AHY109" s="130"/>
      <c r="AHZ109" s="130"/>
      <c r="AIA109" s="130"/>
      <c r="AIB109" s="130"/>
      <c r="AIC109" s="130"/>
      <c r="AID109" s="130"/>
      <c r="AIE109" s="130"/>
      <c r="AIF109" s="130"/>
      <c r="AIG109" s="130"/>
      <c r="AIH109" s="130"/>
      <c r="AII109" s="130"/>
      <c r="AIJ109" s="130"/>
      <c r="AIK109" s="130"/>
      <c r="AIL109" s="130"/>
      <c r="AIM109" s="130"/>
      <c r="AIN109" s="130"/>
      <c r="AIO109" s="130"/>
      <c r="AIP109" s="130"/>
      <c r="AIQ109" s="130"/>
      <c r="AIR109" s="130"/>
      <c r="AIS109" s="130"/>
      <c r="AIT109" s="130"/>
      <c r="AIU109" s="130"/>
      <c r="AIV109" s="130"/>
      <c r="AIW109" s="130"/>
      <c r="AIX109" s="130"/>
      <c r="AIY109" s="130"/>
      <c r="AIZ109" s="130"/>
      <c r="AJA109" s="130"/>
      <c r="AJB109" s="130"/>
      <c r="AJC109" s="130"/>
      <c r="AJD109" s="130"/>
      <c r="AJE109" s="130"/>
      <c r="AJF109" s="130"/>
      <c r="AJG109" s="130"/>
      <c r="AJH109" s="130"/>
      <c r="AJI109" s="130"/>
      <c r="AJJ109" s="130"/>
      <c r="AJK109" s="130"/>
      <c r="AJL109" s="130"/>
      <c r="AJM109" s="130"/>
      <c r="AJN109" s="130"/>
      <c r="AJO109" s="130"/>
      <c r="AJP109" s="130"/>
      <c r="AJQ109" s="130"/>
      <c r="AJR109" s="130"/>
      <c r="AJS109" s="130"/>
      <c r="AJT109" s="130"/>
      <c r="AJU109" s="130"/>
      <c r="AJV109" s="130"/>
      <c r="AJW109" s="130"/>
      <c r="AJX109" s="130"/>
      <c r="AJY109" s="130"/>
      <c r="AJZ109" s="130"/>
      <c r="AKA109" s="130"/>
      <c r="AKB109" s="130"/>
      <c r="AKC109" s="130"/>
      <c r="AKD109" s="130"/>
      <c r="AKE109" s="130"/>
      <c r="AKF109" s="130"/>
      <c r="AKG109" s="130"/>
      <c r="AKH109" s="130"/>
      <c r="AKI109" s="130"/>
      <c r="AKJ109" s="130"/>
      <c r="AKK109" s="130"/>
      <c r="AKL109" s="130"/>
      <c r="AKM109" s="130"/>
      <c r="AKN109" s="130"/>
      <c r="AKO109" s="130"/>
      <c r="AKP109" s="130"/>
      <c r="AKQ109" s="130"/>
      <c r="AKR109" s="130"/>
      <c r="AKS109" s="130"/>
      <c r="AKT109" s="130"/>
      <c r="AKU109" s="130"/>
      <c r="AKV109" s="130"/>
      <c r="AKW109" s="130"/>
      <c r="AKX109" s="130"/>
      <c r="AKY109" s="130"/>
      <c r="AKZ109" s="130"/>
      <c r="ALA109" s="130"/>
      <c r="ALB109" s="130"/>
      <c r="ALC109" s="130"/>
      <c r="ALD109" s="130"/>
      <c r="ALE109" s="130"/>
      <c r="ALF109" s="130"/>
      <c r="ALG109" s="130"/>
      <c r="ALH109" s="130"/>
      <c r="ALI109" s="130"/>
      <c r="ALJ109" s="130"/>
      <c r="ALK109" s="130"/>
      <c r="ALL109" s="130"/>
      <c r="ALM109" s="130"/>
      <c r="ALN109" s="130"/>
      <c r="ALO109" s="130"/>
      <c r="ALP109" s="130"/>
      <c r="ALQ109" s="130"/>
      <c r="ALR109" s="130"/>
      <c r="ALS109" s="130"/>
      <c r="ALT109" s="130"/>
      <c r="ALU109" s="130"/>
      <c r="ALV109" s="130"/>
      <c r="ALW109" s="130"/>
      <c r="ALX109" s="130"/>
      <c r="ALY109" s="130"/>
      <c r="ALZ109" s="130"/>
      <c r="AMA109" s="130"/>
      <c r="AMB109" s="130"/>
      <c r="AMC109" s="130"/>
      <c r="AMD109" s="130"/>
      <c r="AME109" s="130"/>
      <c r="AMF109" s="130"/>
      <c r="AMG109" s="130"/>
      <c r="AMH109" s="130"/>
      <c r="AMI109" s="130"/>
      <c r="AMJ109" s="130"/>
      <c r="AMK109" s="130"/>
      <c r="AML109" s="130"/>
      <c r="AMM109" s="130"/>
      <c r="AMN109" s="130"/>
      <c r="AMO109" s="130"/>
      <c r="AMP109" s="130"/>
      <c r="AMQ109" s="130"/>
      <c r="AMR109" s="130"/>
      <c r="AMS109" s="130"/>
      <c r="AMT109" s="130"/>
      <c r="AMU109" s="130"/>
      <c r="AMV109" s="130"/>
      <c r="AMW109" s="130"/>
      <c r="AMX109" s="130"/>
      <c r="AMY109" s="130"/>
      <c r="AMZ109" s="130"/>
      <c r="ANA109" s="130"/>
      <c r="ANB109" s="130"/>
      <c r="ANC109" s="130"/>
      <c r="AND109" s="130"/>
      <c r="ANE109" s="130"/>
      <c r="ANF109" s="130"/>
      <c r="ANG109" s="130"/>
      <c r="ANH109" s="130"/>
      <c r="ANI109" s="130"/>
      <c r="ANJ109" s="130"/>
      <c r="ANK109" s="130"/>
      <c r="ANL109" s="130"/>
      <c r="ANM109" s="130"/>
      <c r="ANN109" s="130"/>
      <c r="ANO109" s="130"/>
      <c r="ANP109" s="130"/>
      <c r="ANQ109" s="130"/>
      <c r="ANR109" s="130"/>
      <c r="ANS109" s="130"/>
      <c r="ANT109" s="130"/>
      <c r="ANU109" s="130"/>
      <c r="ANV109" s="130"/>
      <c r="ANW109" s="130"/>
      <c r="ANX109" s="130"/>
      <c r="ANY109" s="130"/>
      <c r="ANZ109" s="130"/>
      <c r="AOA109" s="130"/>
      <c r="AOB109" s="130"/>
      <c r="AOC109" s="130"/>
      <c r="AOD109" s="130"/>
      <c r="AOE109" s="130"/>
      <c r="AOF109" s="130"/>
      <c r="AOG109" s="130"/>
      <c r="AOH109" s="130"/>
      <c r="AOI109" s="130"/>
      <c r="AOJ109" s="130"/>
      <c r="AOK109" s="130"/>
      <c r="AOL109" s="130"/>
      <c r="AOM109" s="130"/>
      <c r="AON109" s="130"/>
      <c r="AOO109" s="130"/>
      <c r="AOP109" s="130"/>
      <c r="AOQ109" s="130"/>
      <c r="AOR109" s="130"/>
      <c r="AOS109" s="130"/>
      <c r="AOT109" s="130"/>
      <c r="AOU109" s="130"/>
      <c r="AOV109" s="130"/>
      <c r="AOW109" s="130"/>
      <c r="AOX109" s="130"/>
      <c r="AOY109" s="130"/>
      <c r="AOZ109" s="130"/>
      <c r="APA109" s="130"/>
      <c r="APB109" s="130"/>
      <c r="APC109" s="130"/>
      <c r="APD109" s="130"/>
      <c r="APE109" s="130"/>
      <c r="APF109" s="130"/>
      <c r="APG109" s="130"/>
      <c r="APH109" s="130"/>
      <c r="API109" s="130"/>
      <c r="APJ109" s="130"/>
      <c r="APK109" s="130"/>
      <c r="APL109" s="130"/>
      <c r="APM109" s="130"/>
      <c r="APN109" s="130"/>
      <c r="APO109" s="130"/>
      <c r="APP109" s="130"/>
      <c r="APQ109" s="130"/>
      <c r="APR109" s="130"/>
      <c r="APS109" s="130"/>
      <c r="APT109" s="130"/>
      <c r="APU109" s="130"/>
      <c r="APV109" s="130"/>
      <c r="APW109" s="130"/>
      <c r="APX109" s="130"/>
      <c r="APY109" s="130"/>
      <c r="APZ109" s="130"/>
      <c r="AQA109" s="130"/>
      <c r="AQB109" s="130"/>
      <c r="AQC109" s="130"/>
      <c r="AQD109" s="130"/>
      <c r="AQE109" s="130"/>
      <c r="AQF109" s="130"/>
      <c r="AQG109" s="130"/>
      <c r="AQH109" s="130"/>
      <c r="AQI109" s="130"/>
      <c r="AQJ109" s="130"/>
      <c r="AQK109" s="130"/>
      <c r="AQL109" s="130"/>
      <c r="AQM109" s="130"/>
      <c r="AQN109" s="130"/>
      <c r="AQO109" s="130"/>
      <c r="AQP109" s="130"/>
      <c r="AQQ109" s="130"/>
      <c r="AQR109" s="130"/>
      <c r="AQS109" s="130"/>
      <c r="AQT109" s="130"/>
      <c r="AQU109" s="130"/>
      <c r="AQV109" s="130"/>
      <c r="AQW109" s="130"/>
      <c r="AQX109" s="130"/>
      <c r="AQY109" s="130"/>
      <c r="AQZ109" s="130"/>
      <c r="ARA109" s="130"/>
      <c r="ARB109" s="130"/>
      <c r="ARC109" s="130"/>
      <c r="ARD109" s="130"/>
      <c r="ARE109" s="130"/>
      <c r="ARF109" s="130"/>
      <c r="ARG109" s="130"/>
      <c r="ARH109" s="130"/>
      <c r="ARI109" s="130"/>
      <c r="ARJ109" s="130"/>
      <c r="ARK109" s="130"/>
      <c r="ARL109" s="130"/>
      <c r="ARM109" s="130"/>
      <c r="ARN109" s="130"/>
      <c r="ARO109" s="130"/>
      <c r="ARP109" s="130"/>
      <c r="ARQ109" s="130"/>
      <c r="ARR109" s="130"/>
      <c r="ARS109" s="130"/>
      <c r="ART109" s="130"/>
      <c r="ARU109" s="130"/>
      <c r="ARV109" s="130"/>
      <c r="ARW109" s="130"/>
      <c r="ARX109" s="130"/>
      <c r="ARY109" s="130"/>
      <c r="ARZ109" s="130"/>
      <c r="ASA109" s="130"/>
      <c r="ASB109" s="130"/>
      <c r="ASC109" s="130"/>
      <c r="ASD109" s="130"/>
      <c r="ASE109" s="130"/>
      <c r="ASF109" s="130"/>
      <c r="ASG109" s="130"/>
      <c r="ASH109" s="130"/>
      <c r="ASI109" s="130"/>
      <c r="ASJ109" s="130"/>
      <c r="ASK109" s="130"/>
      <c r="ASL109" s="130"/>
      <c r="ASM109" s="130"/>
      <c r="ASN109" s="130"/>
      <c r="ASO109" s="130"/>
      <c r="ASP109" s="130"/>
      <c r="ASQ109" s="130"/>
      <c r="ASR109" s="130"/>
      <c r="ASS109" s="130"/>
      <c r="AST109" s="130"/>
      <c r="ASU109" s="130"/>
      <c r="ASV109" s="130"/>
      <c r="ASW109" s="130"/>
      <c r="ASX109" s="130"/>
      <c r="ASY109" s="130"/>
      <c r="ASZ109" s="130"/>
      <c r="ATA109" s="130"/>
      <c r="ATB109" s="130"/>
      <c r="ATC109" s="130"/>
      <c r="ATD109" s="130"/>
      <c r="ATE109" s="130"/>
      <c r="ATF109" s="130"/>
      <c r="ATG109" s="130"/>
      <c r="ATH109" s="130"/>
      <c r="ATI109" s="130"/>
      <c r="ATJ109" s="130"/>
      <c r="ATK109" s="130"/>
      <c r="ATL109" s="130"/>
      <c r="ATM109" s="130"/>
      <c r="ATN109" s="130"/>
      <c r="ATO109" s="130"/>
      <c r="ATP109" s="130"/>
      <c r="ATQ109" s="130"/>
      <c r="ATR109" s="130"/>
      <c r="ATS109" s="130"/>
      <c r="ATT109" s="130"/>
      <c r="ATU109" s="130"/>
      <c r="ATV109" s="130"/>
      <c r="ATW109" s="130"/>
      <c r="ATX109" s="130"/>
      <c r="ATY109" s="130"/>
      <c r="ATZ109" s="130"/>
      <c r="AUA109" s="130"/>
      <c r="AUB109" s="130"/>
      <c r="AUC109" s="130"/>
      <c r="AUD109" s="130"/>
      <c r="AUE109" s="130"/>
      <c r="AUF109" s="130"/>
      <c r="AUG109" s="130"/>
      <c r="AUH109" s="130"/>
      <c r="AUI109" s="130"/>
      <c r="AUJ109" s="130"/>
      <c r="AUK109" s="130"/>
      <c r="AUL109" s="130"/>
      <c r="AUM109" s="130"/>
      <c r="AUN109" s="130"/>
      <c r="AUO109" s="130"/>
      <c r="AUP109" s="130"/>
      <c r="AUQ109" s="130"/>
      <c r="AUR109" s="130"/>
      <c r="AUS109" s="130"/>
      <c r="AUT109" s="130"/>
      <c r="AUU109" s="130"/>
      <c r="AUV109" s="130"/>
      <c r="AUW109" s="130"/>
      <c r="AUX109" s="130"/>
      <c r="AUY109" s="130"/>
      <c r="AUZ109" s="130"/>
      <c r="AVA109" s="130"/>
      <c r="AVB109" s="130"/>
      <c r="AVC109" s="130"/>
      <c r="AVD109" s="130"/>
      <c r="AVE109" s="130"/>
      <c r="AVF109" s="130"/>
      <c r="AVG109" s="130"/>
      <c r="AVH109" s="130"/>
      <c r="AVI109" s="130"/>
      <c r="AVJ109" s="130"/>
      <c r="AVK109" s="130"/>
      <c r="AVL109" s="130"/>
      <c r="AVM109" s="130"/>
      <c r="AVN109" s="130"/>
      <c r="AVO109" s="130"/>
      <c r="AVP109" s="130"/>
      <c r="AVQ109" s="130"/>
      <c r="AVR109" s="130"/>
      <c r="AVS109" s="130"/>
      <c r="AVT109" s="130"/>
      <c r="AVU109" s="130"/>
      <c r="AVV109" s="130"/>
      <c r="AVW109" s="130"/>
      <c r="AVX109" s="130"/>
      <c r="AVY109" s="130"/>
      <c r="AVZ109" s="130"/>
      <c r="AWA109" s="130"/>
      <c r="AWB109" s="130"/>
      <c r="AWC109" s="130"/>
      <c r="AWD109" s="130"/>
      <c r="AWE109" s="130"/>
      <c r="AWF109" s="130"/>
      <c r="AWG109" s="130"/>
      <c r="AWH109" s="130"/>
      <c r="AWI109" s="130"/>
      <c r="AWJ109" s="130"/>
      <c r="AWK109" s="130"/>
      <c r="AWL109" s="130"/>
      <c r="AWM109" s="130"/>
      <c r="AWN109" s="130"/>
      <c r="AWO109" s="130"/>
      <c r="AWP109" s="130"/>
      <c r="AWQ109" s="130"/>
      <c r="AWR109" s="130"/>
      <c r="AWS109" s="130"/>
      <c r="AWT109" s="130"/>
      <c r="AWU109" s="130"/>
      <c r="AWV109" s="130"/>
      <c r="AWW109" s="130"/>
      <c r="AWX109" s="130"/>
      <c r="AWY109" s="130"/>
      <c r="AWZ109" s="130"/>
      <c r="AXA109" s="130"/>
      <c r="AXB109" s="130"/>
      <c r="AXC109" s="130"/>
      <c r="AXD109" s="130"/>
      <c r="AXE109" s="130"/>
      <c r="AXF109" s="130"/>
      <c r="AXG109" s="130"/>
      <c r="AXH109" s="130"/>
      <c r="AXI109" s="130"/>
      <c r="AXJ109" s="130"/>
      <c r="AXK109" s="130"/>
      <c r="AXL109" s="130"/>
      <c r="AXM109" s="130"/>
      <c r="AXN109" s="130"/>
      <c r="AXO109" s="130"/>
      <c r="AXP109" s="130"/>
      <c r="AXQ109" s="130"/>
      <c r="AXR109" s="130"/>
      <c r="AXS109" s="130"/>
      <c r="AXT109" s="130"/>
      <c r="AXU109" s="130"/>
      <c r="AXV109" s="130"/>
      <c r="AXW109" s="130"/>
      <c r="AXX109" s="130"/>
      <c r="AXY109" s="130"/>
      <c r="AXZ109" s="130"/>
      <c r="AYA109" s="130"/>
      <c r="AYB109" s="130"/>
      <c r="AYC109" s="130"/>
      <c r="AYD109" s="130"/>
      <c r="AYE109" s="130"/>
      <c r="AYF109" s="130"/>
      <c r="AYG109" s="130"/>
      <c r="AYH109" s="130"/>
      <c r="AYI109" s="130"/>
      <c r="AYJ109" s="130"/>
      <c r="AYK109" s="130"/>
      <c r="AYL109" s="130"/>
      <c r="AYM109" s="130"/>
      <c r="AYN109" s="130"/>
      <c r="AYO109" s="130"/>
      <c r="AYP109" s="130"/>
      <c r="AYQ109" s="130"/>
      <c r="AYR109" s="130"/>
      <c r="AYS109" s="130"/>
      <c r="AYT109" s="130"/>
      <c r="AYU109" s="130"/>
      <c r="AYV109" s="130"/>
      <c r="AYW109" s="130"/>
      <c r="AYX109" s="130"/>
      <c r="AYY109" s="130"/>
      <c r="AYZ109" s="130"/>
      <c r="AZA109" s="130"/>
      <c r="AZB109" s="130"/>
      <c r="AZC109" s="130"/>
      <c r="AZD109" s="130"/>
      <c r="AZE109" s="130"/>
      <c r="AZF109" s="130"/>
      <c r="AZG109" s="130"/>
      <c r="AZH109" s="130"/>
      <c r="AZI109" s="130"/>
      <c r="AZJ109" s="130"/>
      <c r="AZK109" s="130"/>
      <c r="AZL109" s="130"/>
      <c r="AZM109" s="130"/>
      <c r="AZN109" s="130"/>
      <c r="AZO109" s="130"/>
      <c r="AZP109" s="130"/>
      <c r="AZQ109" s="130"/>
      <c r="AZR109" s="130"/>
      <c r="AZS109" s="130"/>
      <c r="AZT109" s="130"/>
      <c r="AZU109" s="130"/>
      <c r="AZV109" s="130"/>
      <c r="AZW109" s="130"/>
      <c r="AZX109" s="130"/>
      <c r="AZY109" s="130"/>
      <c r="AZZ109" s="130"/>
      <c r="BAA109" s="130"/>
      <c r="BAB109" s="130"/>
      <c r="BAC109" s="130"/>
      <c r="BAD109" s="130"/>
      <c r="BAE109" s="130"/>
      <c r="BAF109" s="130"/>
      <c r="BAG109" s="130"/>
      <c r="BAH109" s="130"/>
      <c r="BAI109" s="130"/>
      <c r="BAJ109" s="130"/>
      <c r="BAK109" s="130"/>
      <c r="BAL109" s="130"/>
      <c r="BAM109" s="130"/>
      <c r="BAN109" s="130"/>
      <c r="BAO109" s="130"/>
      <c r="BAP109" s="130"/>
      <c r="BAQ109" s="130"/>
      <c r="BAR109" s="130"/>
      <c r="BAS109" s="130"/>
      <c r="BAT109" s="130"/>
      <c r="BAU109" s="130"/>
      <c r="BAV109" s="130"/>
      <c r="BAW109" s="130"/>
      <c r="BAX109" s="130"/>
      <c r="BAY109" s="130"/>
      <c r="BAZ109" s="130"/>
      <c r="BBA109" s="130"/>
      <c r="BBB109" s="130"/>
      <c r="BBC109" s="130"/>
      <c r="BBD109" s="130"/>
      <c r="BBE109" s="130"/>
      <c r="BBF109" s="130"/>
      <c r="BBG109" s="130"/>
      <c r="BBH109" s="130"/>
      <c r="BBI109" s="130"/>
      <c r="BBJ109" s="130"/>
      <c r="BBK109" s="130"/>
      <c r="BBL109" s="130"/>
      <c r="BBM109" s="130"/>
      <c r="BBN109" s="130"/>
      <c r="BBO109" s="130"/>
      <c r="BBP109" s="130"/>
      <c r="BBQ109" s="130"/>
      <c r="BBR109" s="130"/>
      <c r="BBS109" s="130"/>
      <c r="BBT109" s="130"/>
      <c r="BBU109" s="130"/>
      <c r="BBV109" s="130"/>
      <c r="BBW109" s="130"/>
      <c r="BBX109" s="130"/>
      <c r="BBY109" s="130"/>
      <c r="BBZ109" s="130"/>
      <c r="BCA109" s="130"/>
      <c r="BCB109" s="130"/>
      <c r="BCC109" s="130"/>
      <c r="BCD109" s="130"/>
      <c r="BCE109" s="130"/>
      <c r="BCF109" s="130"/>
      <c r="BCG109" s="130"/>
      <c r="BCH109" s="130"/>
      <c r="BCI109" s="130"/>
      <c r="BCJ109" s="130"/>
      <c r="BCK109" s="130"/>
      <c r="BCL109" s="130"/>
      <c r="BCM109" s="130"/>
      <c r="BCN109" s="130"/>
      <c r="BCO109" s="130"/>
      <c r="BCP109" s="130"/>
      <c r="BCQ109" s="130"/>
      <c r="BCR109" s="130"/>
      <c r="BCS109" s="130"/>
      <c r="BCT109" s="130"/>
      <c r="BCU109" s="130"/>
      <c r="BCV109" s="130"/>
      <c r="BCW109" s="130"/>
      <c r="BCX109" s="130"/>
      <c r="BCY109" s="130"/>
      <c r="BCZ109" s="130"/>
      <c r="BDA109" s="130"/>
      <c r="BDB109" s="130"/>
      <c r="BDC109" s="130"/>
      <c r="BDD109" s="130"/>
      <c r="BDE109" s="130"/>
      <c r="BDF109" s="130"/>
      <c r="BDG109" s="130"/>
      <c r="BDH109" s="130"/>
      <c r="BDI109" s="130"/>
      <c r="BDJ109" s="130"/>
      <c r="BDK109" s="130"/>
      <c r="BDL109" s="130"/>
      <c r="BDM109" s="130"/>
      <c r="BDN109" s="130"/>
      <c r="BDO109" s="130"/>
      <c r="BDP109" s="130"/>
      <c r="BDQ109" s="130"/>
      <c r="BDR109" s="130"/>
      <c r="BDS109" s="130"/>
      <c r="BDT109" s="130"/>
      <c r="BDU109" s="130"/>
      <c r="BDV109" s="130"/>
      <c r="BDW109" s="130"/>
      <c r="BDX109" s="130"/>
      <c r="BDY109" s="130"/>
      <c r="BDZ109" s="130"/>
      <c r="BEA109" s="130"/>
      <c r="BEB109" s="130"/>
      <c r="BEC109" s="130"/>
      <c r="BED109" s="130"/>
      <c r="BEE109" s="130"/>
      <c r="BEF109" s="130"/>
      <c r="BEG109" s="130"/>
      <c r="BEH109" s="130"/>
      <c r="BEI109" s="130"/>
      <c r="BEJ109" s="130"/>
      <c r="BEK109" s="130"/>
      <c r="BEL109" s="130"/>
      <c r="BEM109" s="130"/>
      <c r="BEN109" s="130"/>
      <c r="BEO109" s="130"/>
      <c r="BEP109" s="130"/>
      <c r="BEQ109" s="130"/>
      <c r="BER109" s="130"/>
      <c r="BES109" s="130"/>
      <c r="BET109" s="130"/>
      <c r="BEU109" s="130"/>
      <c r="BEV109" s="130"/>
      <c r="BEW109" s="130"/>
      <c r="BEX109" s="130"/>
      <c r="BEY109" s="130"/>
      <c r="BEZ109" s="130"/>
      <c r="BFA109" s="130"/>
      <c r="BFB109" s="130"/>
      <c r="BFC109" s="130"/>
      <c r="BFD109" s="130"/>
      <c r="BFE109" s="130"/>
      <c r="BFF109" s="130"/>
      <c r="BFG109" s="130"/>
      <c r="BFH109" s="130"/>
      <c r="BFI109" s="130"/>
      <c r="BFJ109" s="130"/>
      <c r="BFK109" s="130"/>
      <c r="BFL109" s="130"/>
      <c r="BFM109" s="130"/>
      <c r="BFN109" s="130"/>
      <c r="BFO109" s="130"/>
      <c r="BFP109" s="130"/>
      <c r="BFQ109" s="130"/>
      <c r="BFR109" s="130"/>
      <c r="BFS109" s="130"/>
      <c r="BFT109" s="130"/>
      <c r="BFU109" s="130"/>
      <c r="BFV109" s="130"/>
      <c r="BFW109" s="130"/>
      <c r="BFX109" s="130"/>
      <c r="BFY109" s="130"/>
      <c r="BFZ109" s="130"/>
      <c r="BGA109" s="130"/>
      <c r="BGB109" s="130"/>
      <c r="BGC109" s="130"/>
      <c r="BGD109" s="130"/>
      <c r="BGE109" s="130"/>
      <c r="BGF109" s="130"/>
      <c r="BGG109" s="130"/>
      <c r="BGH109" s="130"/>
      <c r="BGI109" s="130"/>
      <c r="BGJ109" s="130"/>
      <c r="BGK109" s="130"/>
      <c r="BGL109" s="130"/>
      <c r="BGM109" s="130"/>
      <c r="BGN109" s="130"/>
      <c r="BGO109" s="130"/>
      <c r="BGP109" s="130"/>
      <c r="BGQ109" s="130"/>
      <c r="BGR109" s="130"/>
      <c r="BGS109" s="130"/>
      <c r="BGT109" s="130"/>
      <c r="BGU109" s="130"/>
      <c r="BGV109" s="130"/>
      <c r="BGW109" s="130"/>
      <c r="BGX109" s="130"/>
      <c r="BGY109" s="130"/>
      <c r="BGZ109" s="130"/>
      <c r="BHA109" s="130"/>
      <c r="BHB109" s="130"/>
      <c r="BHC109" s="130"/>
      <c r="BHD109" s="130"/>
      <c r="BHE109" s="130"/>
      <c r="BHF109" s="130"/>
      <c r="BHG109" s="130"/>
      <c r="BHH109" s="130"/>
      <c r="BHI109" s="130"/>
      <c r="BHJ109" s="130"/>
      <c r="BHK109" s="130"/>
      <c r="BHL109" s="130"/>
      <c r="BHM109" s="130"/>
      <c r="BHN109" s="130"/>
      <c r="BHO109" s="130"/>
      <c r="BHP109" s="130"/>
      <c r="BHQ109" s="130"/>
      <c r="BHR109" s="130"/>
      <c r="BHS109" s="130"/>
      <c r="BHT109" s="130"/>
      <c r="BHU109" s="130"/>
      <c r="BHV109" s="130"/>
      <c r="BHW109" s="130"/>
      <c r="BHX109" s="130"/>
      <c r="BHY109" s="130"/>
      <c r="BHZ109" s="130"/>
      <c r="BIA109" s="130"/>
      <c r="BIB109" s="130"/>
      <c r="BIC109" s="130"/>
      <c r="BID109" s="130"/>
      <c r="BIE109" s="130"/>
      <c r="BIF109" s="130"/>
      <c r="BIG109" s="130"/>
      <c r="BIH109" s="130"/>
      <c r="BII109" s="130"/>
      <c r="BIJ109" s="130"/>
      <c r="BIK109" s="130"/>
      <c r="BIL109" s="130"/>
      <c r="BIM109" s="130"/>
      <c r="BIN109" s="130"/>
      <c r="BIO109" s="130"/>
      <c r="BIP109" s="130"/>
      <c r="BIQ109" s="130"/>
      <c r="BIR109" s="130"/>
      <c r="BIS109" s="130"/>
      <c r="BIT109" s="130"/>
      <c r="BIU109" s="130"/>
      <c r="BIV109" s="130"/>
      <c r="BIW109" s="130"/>
      <c r="BIX109" s="130"/>
      <c r="BIY109" s="130"/>
      <c r="BIZ109" s="130"/>
      <c r="BJA109" s="130"/>
      <c r="BJB109" s="130"/>
      <c r="BJC109" s="130"/>
      <c r="BJD109" s="130"/>
      <c r="BJE109" s="130"/>
      <c r="BJF109" s="130"/>
      <c r="BJG109" s="130"/>
      <c r="BJH109" s="130"/>
      <c r="BJI109" s="130"/>
      <c r="BJJ109" s="130"/>
      <c r="BJK109" s="130"/>
      <c r="BJL109" s="130"/>
      <c r="BJM109" s="130"/>
      <c r="BJN109" s="130"/>
      <c r="BJO109" s="130"/>
      <c r="BJP109" s="130"/>
      <c r="BJQ109" s="130"/>
      <c r="BJR109" s="130"/>
      <c r="BJS109" s="130"/>
      <c r="BJT109" s="130"/>
      <c r="BJU109" s="130"/>
      <c r="BJV109" s="130"/>
      <c r="BJW109" s="130"/>
      <c r="BJX109" s="130"/>
      <c r="BJY109" s="130"/>
      <c r="BJZ109" s="130"/>
      <c r="BKA109" s="130"/>
      <c r="BKB109" s="130"/>
      <c r="BKC109" s="130"/>
      <c r="BKD109" s="130"/>
      <c r="BKE109" s="130"/>
      <c r="BKF109" s="130"/>
      <c r="BKG109" s="130"/>
      <c r="BKH109" s="130"/>
      <c r="BKI109" s="130"/>
      <c r="BKJ109" s="130"/>
      <c r="BKK109" s="130"/>
      <c r="BKL109" s="130"/>
      <c r="BKM109" s="130"/>
      <c r="BKN109" s="130"/>
      <c r="BKO109" s="130"/>
      <c r="BKP109" s="130"/>
      <c r="BKQ109" s="130"/>
      <c r="BKR109" s="130"/>
      <c r="BKS109" s="130"/>
      <c r="BKT109" s="130"/>
      <c r="BKU109" s="130"/>
      <c r="BKV109" s="130"/>
      <c r="BKW109" s="130"/>
      <c r="BKX109" s="130"/>
      <c r="BKY109" s="130"/>
      <c r="BKZ109" s="130"/>
      <c r="BLA109" s="130"/>
      <c r="BLB109" s="130"/>
      <c r="BLC109" s="130"/>
      <c r="BLD109" s="130"/>
      <c r="BLE109" s="130"/>
      <c r="BLF109" s="130"/>
      <c r="BLG109" s="130"/>
      <c r="BLH109" s="130"/>
      <c r="BLI109" s="130"/>
      <c r="BLJ109" s="130"/>
      <c r="BLK109" s="130"/>
      <c r="BLL109" s="130"/>
      <c r="BLM109" s="130"/>
      <c r="BLN109" s="130"/>
      <c r="BLO109" s="130"/>
      <c r="BLP109" s="130"/>
      <c r="BLQ109" s="130"/>
      <c r="BLR109" s="130"/>
      <c r="BLS109" s="130"/>
      <c r="BLT109" s="130"/>
      <c r="BLU109" s="130"/>
      <c r="BLV109" s="130"/>
      <c r="BLW109" s="130"/>
      <c r="BLX109" s="130"/>
      <c r="BLY109" s="130"/>
      <c r="BLZ109" s="130"/>
      <c r="BMA109" s="130"/>
      <c r="BMB109" s="130"/>
      <c r="BMC109" s="130"/>
      <c r="BMD109" s="130"/>
      <c r="BME109" s="130"/>
      <c r="BMF109" s="130"/>
      <c r="BMG109" s="130"/>
      <c r="BMH109" s="130"/>
      <c r="BMI109" s="130"/>
      <c r="BMJ109" s="130"/>
      <c r="BMK109" s="130"/>
      <c r="BML109" s="130"/>
      <c r="BMM109" s="130"/>
      <c r="BMN109" s="130"/>
      <c r="BMO109" s="130"/>
      <c r="BMP109" s="130"/>
      <c r="BMQ109" s="130"/>
      <c r="BMR109" s="130"/>
      <c r="BMS109" s="130"/>
      <c r="BMT109" s="130"/>
      <c r="BMU109" s="130"/>
      <c r="BMV109" s="130"/>
      <c r="BMW109" s="130"/>
      <c r="BMX109" s="130"/>
      <c r="BMY109" s="130"/>
      <c r="BMZ109" s="130"/>
      <c r="BNA109" s="130"/>
      <c r="BNB109" s="130"/>
      <c r="BNC109" s="130"/>
      <c r="BND109" s="130"/>
      <c r="BNE109" s="130"/>
      <c r="BNF109" s="130"/>
      <c r="BNG109" s="130"/>
      <c r="BNH109" s="130"/>
      <c r="BNI109" s="130"/>
      <c r="BNJ109" s="130"/>
      <c r="BNK109" s="130"/>
      <c r="BNL109" s="130"/>
      <c r="BNM109" s="130"/>
      <c r="BNN109" s="130"/>
      <c r="BNO109" s="130"/>
      <c r="BNP109" s="130"/>
      <c r="BNQ109" s="130"/>
      <c r="BNR109" s="130"/>
      <c r="BNS109" s="130"/>
      <c r="BNT109" s="130"/>
      <c r="BNU109" s="130"/>
      <c r="BNV109" s="130"/>
      <c r="BNW109" s="130"/>
      <c r="BNX109" s="130"/>
      <c r="BNY109" s="130"/>
      <c r="BNZ109" s="130"/>
      <c r="BOA109" s="130"/>
      <c r="BOB109" s="130"/>
      <c r="BOC109" s="130"/>
      <c r="BOD109" s="130"/>
      <c r="BOE109" s="130"/>
      <c r="BOF109" s="130"/>
      <c r="BOG109" s="130"/>
      <c r="BOH109" s="130"/>
      <c r="BOI109" s="130"/>
      <c r="BOJ109" s="130"/>
      <c r="BOK109" s="130"/>
      <c r="BOL109" s="130"/>
      <c r="BOM109" s="130"/>
      <c r="BON109" s="130"/>
      <c r="BOO109" s="130"/>
      <c r="BOP109" s="130"/>
      <c r="BOQ109" s="130"/>
      <c r="BOR109" s="130"/>
      <c r="BOS109" s="130"/>
      <c r="BOT109" s="130"/>
      <c r="BOU109" s="130"/>
      <c r="BOV109" s="130"/>
      <c r="BOW109" s="130"/>
      <c r="BOX109" s="130"/>
      <c r="BOY109" s="130"/>
      <c r="BOZ109" s="130"/>
      <c r="BPA109" s="130"/>
      <c r="BPB109" s="130"/>
      <c r="BPC109" s="130"/>
      <c r="BPD109" s="130"/>
      <c r="BPE109" s="130"/>
      <c r="BPF109" s="130"/>
      <c r="BPG109" s="130"/>
      <c r="BPH109" s="130"/>
      <c r="BPI109" s="130"/>
      <c r="BPJ109" s="130"/>
      <c r="BPK109" s="130"/>
      <c r="BPL109" s="130"/>
      <c r="BPM109" s="130"/>
      <c r="BPN109" s="130"/>
      <c r="BPO109" s="130"/>
      <c r="BPP109" s="130"/>
      <c r="BPQ109" s="130"/>
      <c r="BPR109" s="130"/>
      <c r="BPS109" s="130"/>
      <c r="BPT109" s="130"/>
      <c r="BPU109" s="130"/>
      <c r="BPV109" s="130"/>
      <c r="BPW109" s="130"/>
      <c r="BPX109" s="130"/>
      <c r="BPY109" s="130"/>
      <c r="BPZ109" s="130"/>
      <c r="BQA109" s="130"/>
      <c r="BQB109" s="130"/>
      <c r="BQC109" s="130"/>
      <c r="BQD109" s="130"/>
      <c r="BQE109" s="130"/>
      <c r="BQF109" s="130"/>
      <c r="BQG109" s="130"/>
      <c r="BQH109" s="130"/>
      <c r="BQI109" s="130"/>
      <c r="BQJ109" s="130"/>
      <c r="BQK109" s="130"/>
      <c r="BQL109" s="130"/>
      <c r="BQM109" s="130"/>
      <c r="BQN109" s="130"/>
      <c r="BQO109" s="130"/>
      <c r="BQP109" s="130"/>
      <c r="BQQ109" s="130"/>
      <c r="BQR109" s="130"/>
      <c r="BQS109" s="130"/>
      <c r="BQT109" s="130"/>
      <c r="BQU109" s="130"/>
      <c r="BQV109" s="130"/>
      <c r="BQW109" s="130"/>
      <c r="BQX109" s="130"/>
      <c r="BQY109" s="130"/>
      <c r="BQZ109" s="130"/>
      <c r="BRA109" s="130"/>
      <c r="BRB109" s="130"/>
      <c r="BRC109" s="130"/>
      <c r="BRD109" s="130"/>
      <c r="BRE109" s="130"/>
      <c r="BRF109" s="130"/>
      <c r="BRG109" s="130"/>
      <c r="BRH109" s="130"/>
      <c r="BRI109" s="130"/>
      <c r="BRJ109" s="130"/>
      <c r="BRK109" s="130"/>
      <c r="BRL109" s="130"/>
      <c r="BRM109" s="130"/>
      <c r="BRN109" s="130"/>
      <c r="BRO109" s="130"/>
      <c r="BRP109" s="130"/>
      <c r="BRQ109" s="130"/>
      <c r="BRR109" s="130"/>
      <c r="BRS109" s="130"/>
      <c r="BRT109" s="130"/>
      <c r="BRU109" s="130"/>
      <c r="BRV109" s="130"/>
      <c r="BRW109" s="130"/>
      <c r="BRX109" s="130"/>
      <c r="BRY109" s="130"/>
      <c r="BRZ109" s="130"/>
      <c r="BSA109" s="130"/>
      <c r="BSB109" s="130"/>
      <c r="BSC109" s="130"/>
      <c r="BSD109" s="130"/>
      <c r="BSE109" s="130"/>
      <c r="BSF109" s="130"/>
      <c r="BSG109" s="130"/>
      <c r="BSH109" s="130"/>
      <c r="BSI109" s="130"/>
      <c r="BSJ109" s="130"/>
      <c r="BSK109" s="130"/>
      <c r="BSL109" s="130"/>
      <c r="BSM109" s="130"/>
      <c r="BSN109" s="130"/>
      <c r="BSO109" s="130"/>
      <c r="BSP109" s="130"/>
      <c r="BSQ109" s="130"/>
      <c r="BSR109" s="130"/>
      <c r="BSS109" s="130"/>
      <c r="BST109" s="130"/>
      <c r="BSU109" s="130"/>
      <c r="BSV109" s="130"/>
      <c r="BSW109" s="130"/>
      <c r="BSX109" s="130"/>
      <c r="BSY109" s="130"/>
      <c r="BSZ109" s="130"/>
      <c r="BTA109" s="130"/>
      <c r="BTB109" s="130"/>
      <c r="BTC109" s="130"/>
      <c r="BTD109" s="130"/>
      <c r="BTE109" s="130"/>
      <c r="BTF109" s="130"/>
      <c r="BTG109" s="130"/>
      <c r="BTH109" s="130"/>
      <c r="BTI109" s="130"/>
      <c r="BTJ109" s="130"/>
      <c r="BTK109" s="130"/>
      <c r="BTL109" s="130"/>
      <c r="BTM109" s="130"/>
      <c r="BTN109" s="130"/>
      <c r="BTO109" s="130"/>
      <c r="BTP109" s="130"/>
      <c r="BTQ109" s="130"/>
      <c r="BTR109" s="130"/>
      <c r="BTS109" s="130"/>
      <c r="BTT109" s="130"/>
      <c r="BTU109" s="130"/>
      <c r="BTV109" s="130"/>
      <c r="BTW109" s="130"/>
      <c r="BTX109" s="130"/>
      <c r="BTY109" s="130"/>
      <c r="BTZ109" s="130"/>
      <c r="BUA109" s="130"/>
      <c r="BUB109" s="130"/>
      <c r="BUC109" s="130"/>
      <c r="BUD109" s="130"/>
      <c r="BUE109" s="130"/>
      <c r="BUF109" s="130"/>
      <c r="BUG109" s="130"/>
      <c r="BUH109" s="130"/>
      <c r="BUI109" s="130"/>
      <c r="BUJ109" s="130"/>
      <c r="BUK109" s="130"/>
      <c r="BUL109" s="130"/>
      <c r="BUM109" s="130"/>
      <c r="BUN109" s="130"/>
      <c r="BUO109" s="130"/>
      <c r="BUP109" s="130"/>
      <c r="BUQ109" s="130"/>
      <c r="BUR109" s="130"/>
      <c r="BUS109" s="130"/>
      <c r="BUT109" s="130"/>
      <c r="BUU109" s="130"/>
      <c r="BUV109" s="130"/>
      <c r="BUW109" s="130"/>
      <c r="BUX109" s="130"/>
      <c r="BUY109" s="130"/>
      <c r="BUZ109" s="130"/>
      <c r="BVA109" s="130"/>
      <c r="BVB109" s="130"/>
      <c r="BVC109" s="130"/>
      <c r="BVD109" s="130"/>
      <c r="BVE109" s="130"/>
      <c r="BVF109" s="130"/>
      <c r="BVG109" s="130"/>
      <c r="BVH109" s="130"/>
      <c r="BVI109" s="130"/>
      <c r="BVJ109" s="130"/>
      <c r="BVK109" s="130"/>
      <c r="BVL109" s="130"/>
      <c r="BVM109" s="130"/>
      <c r="BVN109" s="130"/>
      <c r="BVO109" s="130"/>
      <c r="BVP109" s="130"/>
      <c r="BVQ109" s="130"/>
      <c r="BVR109" s="130"/>
      <c r="BVS109" s="130"/>
      <c r="BVT109" s="130"/>
      <c r="BVU109" s="130"/>
      <c r="BVV109" s="130"/>
      <c r="BVW109" s="130"/>
      <c r="BVX109" s="130"/>
      <c r="BVY109" s="130"/>
      <c r="BVZ109" s="130"/>
      <c r="BWA109" s="130"/>
      <c r="BWB109" s="130"/>
      <c r="BWC109" s="130"/>
      <c r="BWD109" s="130"/>
      <c r="BWE109" s="130"/>
      <c r="BWF109" s="130"/>
      <c r="BWG109" s="130"/>
      <c r="BWH109" s="130"/>
      <c r="BWI109" s="130"/>
      <c r="BWJ109" s="130"/>
      <c r="BWK109" s="130"/>
      <c r="BWL109" s="130"/>
      <c r="BWM109" s="130"/>
      <c r="BWN109" s="130"/>
      <c r="BWO109" s="130"/>
      <c r="BWP109" s="130"/>
      <c r="BWQ109" s="130"/>
      <c r="BWR109" s="130"/>
      <c r="BWS109" s="130"/>
      <c r="BWT109" s="130"/>
      <c r="BWU109" s="130"/>
      <c r="BWV109" s="130"/>
      <c r="BWW109" s="130"/>
      <c r="BWX109" s="130"/>
      <c r="BWY109" s="130"/>
      <c r="BWZ109" s="130"/>
      <c r="BXA109" s="130"/>
      <c r="BXB109" s="130"/>
      <c r="BXC109" s="130"/>
      <c r="BXD109" s="130"/>
      <c r="BXE109" s="130"/>
      <c r="BXF109" s="130"/>
      <c r="BXG109" s="130"/>
      <c r="BXH109" s="130"/>
      <c r="BXI109" s="130"/>
      <c r="BXJ109" s="130"/>
      <c r="BXK109" s="130"/>
      <c r="BXL109" s="130"/>
      <c r="BXM109" s="130"/>
      <c r="BXN109" s="130"/>
      <c r="BXO109" s="130"/>
      <c r="BXP109" s="130"/>
      <c r="BXQ109" s="130"/>
      <c r="BXR109" s="130"/>
      <c r="BXS109" s="130"/>
      <c r="BXT109" s="130"/>
      <c r="BXU109" s="130"/>
      <c r="BXV109" s="130"/>
      <c r="BXW109" s="130"/>
      <c r="BXX109" s="130"/>
      <c r="BXY109" s="130"/>
      <c r="BXZ109" s="130"/>
      <c r="BYA109" s="130"/>
      <c r="BYB109" s="130"/>
      <c r="BYC109" s="130"/>
      <c r="BYD109" s="130"/>
      <c r="BYE109" s="130"/>
      <c r="BYF109" s="130"/>
      <c r="BYG109" s="130"/>
      <c r="BYH109" s="130"/>
      <c r="BYI109" s="130"/>
      <c r="BYJ109" s="130"/>
      <c r="BYK109" s="130"/>
      <c r="BYL109" s="130"/>
      <c r="BYM109" s="130"/>
      <c r="BYN109" s="130"/>
      <c r="BYO109" s="130"/>
      <c r="BYP109" s="130"/>
      <c r="BYQ109" s="130"/>
      <c r="BYR109" s="130"/>
      <c r="BYS109" s="130"/>
      <c r="BYT109" s="130"/>
      <c r="BYU109" s="130"/>
      <c r="BYV109" s="130"/>
      <c r="BYW109" s="130"/>
      <c r="BYX109" s="130"/>
      <c r="BYY109" s="130"/>
      <c r="BYZ109" s="130"/>
      <c r="BZA109" s="130"/>
      <c r="BZB109" s="130"/>
      <c r="BZC109" s="130"/>
      <c r="BZD109" s="130"/>
      <c r="BZE109" s="130"/>
      <c r="BZF109" s="130"/>
      <c r="BZG109" s="130"/>
      <c r="BZH109" s="130"/>
      <c r="BZI109" s="130"/>
      <c r="BZJ109" s="130"/>
      <c r="BZK109" s="130"/>
      <c r="BZL109" s="130"/>
      <c r="BZM109" s="130"/>
      <c r="BZN109" s="130"/>
      <c r="BZO109" s="130"/>
      <c r="BZP109" s="130"/>
      <c r="BZQ109" s="130"/>
      <c r="BZR109" s="130"/>
      <c r="BZS109" s="130"/>
      <c r="BZT109" s="130"/>
      <c r="BZU109" s="130"/>
      <c r="BZV109" s="130"/>
      <c r="BZW109" s="130"/>
      <c r="BZX109" s="130"/>
      <c r="BZY109" s="130"/>
      <c r="BZZ109" s="130"/>
      <c r="CAA109" s="130"/>
      <c r="CAB109" s="130"/>
      <c r="CAC109" s="130"/>
      <c r="CAD109" s="130"/>
      <c r="CAE109" s="130"/>
      <c r="CAF109" s="130"/>
      <c r="CAG109" s="130"/>
      <c r="CAH109" s="130"/>
      <c r="CAI109" s="130"/>
      <c r="CAJ109" s="130"/>
      <c r="CAK109" s="130"/>
      <c r="CAL109" s="130"/>
      <c r="CAM109" s="130"/>
      <c r="CAN109" s="130"/>
      <c r="CAO109" s="130"/>
      <c r="CAP109" s="130"/>
      <c r="CAQ109" s="130"/>
      <c r="CAR109" s="130"/>
      <c r="CAS109" s="130"/>
      <c r="CAT109" s="130"/>
      <c r="CAU109" s="130"/>
      <c r="CAV109" s="130"/>
      <c r="CAW109" s="130"/>
      <c r="CAX109" s="130"/>
      <c r="CAY109" s="130"/>
      <c r="CAZ109" s="130"/>
      <c r="CBA109" s="130"/>
      <c r="CBB109" s="130"/>
      <c r="CBC109" s="130"/>
      <c r="CBD109" s="130"/>
      <c r="CBE109" s="130"/>
      <c r="CBF109" s="130"/>
      <c r="CBG109" s="130"/>
      <c r="CBH109" s="130"/>
      <c r="CBI109" s="130"/>
      <c r="CBJ109" s="130"/>
      <c r="CBK109" s="130"/>
      <c r="CBL109" s="130"/>
      <c r="CBM109" s="130"/>
      <c r="CBN109" s="130"/>
      <c r="CBO109" s="130"/>
      <c r="CBP109" s="130"/>
      <c r="CBQ109" s="130"/>
      <c r="CBR109" s="130"/>
      <c r="CBS109" s="130"/>
      <c r="CBT109" s="130"/>
      <c r="CBU109" s="130"/>
      <c r="CBV109" s="130"/>
      <c r="CBW109" s="130"/>
      <c r="CBX109" s="130"/>
      <c r="CBY109" s="130"/>
      <c r="CBZ109" s="130"/>
      <c r="CCA109" s="130"/>
      <c r="CCB109" s="130"/>
      <c r="CCC109" s="130"/>
      <c r="CCD109" s="130"/>
      <c r="CCE109" s="130"/>
      <c r="CCF109" s="130"/>
      <c r="CCG109" s="130"/>
      <c r="CCH109" s="130"/>
      <c r="CCI109" s="130"/>
      <c r="CCJ109" s="130"/>
      <c r="CCK109" s="130"/>
      <c r="CCL109" s="130"/>
      <c r="CCM109" s="130"/>
      <c r="CCN109" s="130"/>
      <c r="CCO109" s="130"/>
      <c r="CCP109" s="130"/>
      <c r="CCQ109" s="130"/>
      <c r="CCR109" s="130"/>
      <c r="CCS109" s="130"/>
      <c r="CCT109" s="130"/>
      <c r="CCU109" s="130"/>
      <c r="CCV109" s="130"/>
      <c r="CCW109" s="130"/>
      <c r="CCX109" s="130"/>
      <c r="CCY109" s="130"/>
      <c r="CCZ109" s="130"/>
      <c r="CDA109" s="130"/>
      <c r="CDB109" s="130"/>
      <c r="CDC109" s="130"/>
      <c r="CDD109" s="130"/>
      <c r="CDE109" s="130"/>
      <c r="CDF109" s="130"/>
      <c r="CDG109" s="130"/>
      <c r="CDH109" s="130"/>
      <c r="CDI109" s="130"/>
      <c r="CDJ109" s="130"/>
      <c r="CDK109" s="130"/>
      <c r="CDL109" s="130"/>
      <c r="CDM109" s="130"/>
      <c r="CDN109" s="130"/>
      <c r="CDO109" s="130"/>
      <c r="CDP109" s="130"/>
      <c r="CDQ109" s="130"/>
      <c r="CDR109" s="130"/>
      <c r="CDS109" s="130"/>
      <c r="CDT109" s="130"/>
      <c r="CDU109" s="130"/>
      <c r="CDV109" s="130"/>
      <c r="CDW109" s="130"/>
      <c r="CDX109" s="130"/>
      <c r="CDY109" s="130"/>
      <c r="CDZ109" s="130"/>
      <c r="CEA109" s="130"/>
      <c r="CEB109" s="130"/>
      <c r="CEC109" s="130"/>
      <c r="CED109" s="130"/>
      <c r="CEE109" s="130"/>
      <c r="CEF109" s="130"/>
      <c r="CEG109" s="130"/>
      <c r="CEH109" s="130"/>
      <c r="CEI109" s="130"/>
      <c r="CEJ109" s="130"/>
      <c r="CEK109" s="130"/>
      <c r="CEL109" s="130"/>
      <c r="CEM109" s="130"/>
      <c r="CEN109" s="130"/>
      <c r="CEO109" s="130"/>
      <c r="CEP109" s="130"/>
      <c r="CEQ109" s="130"/>
      <c r="CER109" s="130"/>
      <c r="CES109" s="130"/>
      <c r="CET109" s="130"/>
      <c r="CEU109" s="130"/>
      <c r="CEV109" s="130"/>
      <c r="CEW109" s="130"/>
      <c r="CEX109" s="130"/>
      <c r="CEY109" s="130"/>
      <c r="CEZ109" s="130"/>
      <c r="CFA109" s="130"/>
      <c r="CFB109" s="130"/>
      <c r="CFC109" s="130"/>
      <c r="CFD109" s="130"/>
      <c r="CFE109" s="130"/>
      <c r="CFF109" s="130"/>
      <c r="CFG109" s="130"/>
      <c r="CFH109" s="130"/>
      <c r="CFI109" s="130"/>
      <c r="CFJ109" s="130"/>
      <c r="CFK109" s="130"/>
      <c r="CFL109" s="130"/>
      <c r="CFM109" s="130"/>
      <c r="CFN109" s="130"/>
      <c r="CFO109" s="130"/>
      <c r="CFP109" s="130"/>
      <c r="CFQ109" s="130"/>
      <c r="CFR109" s="130"/>
      <c r="CFS109" s="130"/>
      <c r="CFT109" s="130"/>
      <c r="CFU109" s="130"/>
      <c r="CFV109" s="130"/>
      <c r="CFW109" s="130"/>
      <c r="CFX109" s="130"/>
      <c r="CFY109" s="130"/>
      <c r="CFZ109" s="130"/>
      <c r="CGA109" s="130"/>
      <c r="CGB109" s="130"/>
      <c r="CGC109" s="130"/>
      <c r="CGD109" s="130"/>
      <c r="CGE109" s="130"/>
      <c r="CGF109" s="130"/>
      <c r="CGG109" s="130"/>
      <c r="CGH109" s="130"/>
      <c r="CGI109" s="130"/>
      <c r="CGJ109" s="130"/>
      <c r="CGK109" s="130"/>
      <c r="CGL109" s="130"/>
      <c r="CGM109" s="130"/>
      <c r="CGN109" s="130"/>
      <c r="CGO109" s="130"/>
      <c r="CGP109" s="130"/>
      <c r="CGQ109" s="130"/>
      <c r="CGR109" s="130"/>
      <c r="CGS109" s="130"/>
      <c r="CGT109" s="130"/>
      <c r="CGU109" s="130"/>
      <c r="CGV109" s="130"/>
      <c r="CGW109" s="130"/>
      <c r="CGX109" s="130"/>
      <c r="CGY109" s="130"/>
      <c r="CGZ109" s="130"/>
      <c r="CHA109" s="130"/>
      <c r="CHB109" s="130"/>
      <c r="CHC109" s="130"/>
      <c r="CHD109" s="130"/>
      <c r="CHE109" s="130"/>
      <c r="CHF109" s="130"/>
      <c r="CHG109" s="130"/>
      <c r="CHH109" s="130"/>
      <c r="CHI109" s="130"/>
      <c r="CHJ109" s="130"/>
      <c r="CHK109" s="130"/>
      <c r="CHL109" s="130"/>
      <c r="CHM109" s="130"/>
      <c r="CHN109" s="130"/>
      <c r="CHO109" s="130"/>
      <c r="CHP109" s="130"/>
      <c r="CHQ109" s="130"/>
      <c r="CHR109" s="130"/>
      <c r="CHS109" s="130"/>
      <c r="CHT109" s="130"/>
      <c r="CHU109" s="130"/>
      <c r="CHV109" s="130"/>
      <c r="CHW109" s="130"/>
      <c r="CHX109" s="130"/>
      <c r="CHY109" s="130"/>
      <c r="CHZ109" s="130"/>
      <c r="CIA109" s="130"/>
      <c r="CIB109" s="130"/>
      <c r="CIC109" s="130"/>
      <c r="CID109" s="130"/>
      <c r="CIE109" s="130"/>
      <c r="CIF109" s="130"/>
      <c r="CIG109" s="130"/>
      <c r="CIH109" s="130"/>
      <c r="CII109" s="130"/>
      <c r="CIJ109" s="130"/>
      <c r="CIK109" s="130"/>
      <c r="CIL109" s="130"/>
      <c r="CIM109" s="130"/>
      <c r="CIN109" s="130"/>
      <c r="CIO109" s="130"/>
      <c r="CIP109" s="130"/>
      <c r="CIQ109" s="130"/>
      <c r="CIR109" s="130"/>
      <c r="CIS109" s="130"/>
      <c r="CIT109" s="130"/>
      <c r="CIU109" s="130"/>
      <c r="CIV109" s="130"/>
      <c r="CIW109" s="130"/>
      <c r="CIX109" s="130"/>
      <c r="CIY109" s="130"/>
      <c r="CIZ109" s="130"/>
      <c r="CJA109" s="130"/>
      <c r="CJB109" s="130"/>
      <c r="CJC109" s="130"/>
      <c r="CJD109" s="130"/>
      <c r="CJE109" s="130"/>
      <c r="CJF109" s="130"/>
      <c r="CJG109" s="130"/>
      <c r="CJH109" s="130"/>
      <c r="CJI109" s="130"/>
      <c r="CJJ109" s="130"/>
      <c r="CJK109" s="130"/>
      <c r="CJL109" s="130"/>
      <c r="CJM109" s="130"/>
      <c r="CJN109" s="130"/>
      <c r="CJO109" s="130"/>
      <c r="CJP109" s="130"/>
      <c r="CJQ109" s="130"/>
      <c r="CJR109" s="130"/>
      <c r="CJS109" s="130"/>
      <c r="CJT109" s="130"/>
      <c r="CJU109" s="130"/>
      <c r="CJV109" s="130"/>
      <c r="CJW109" s="130"/>
      <c r="CJX109" s="130"/>
      <c r="CJY109" s="130"/>
      <c r="CJZ109" s="130"/>
      <c r="CKA109" s="130"/>
      <c r="CKB109" s="130"/>
      <c r="CKC109" s="130"/>
      <c r="CKD109" s="130"/>
      <c r="CKE109" s="130"/>
      <c r="CKF109" s="130"/>
      <c r="CKG109" s="130"/>
      <c r="CKH109" s="130"/>
      <c r="CKI109" s="130"/>
      <c r="CKJ109" s="130"/>
      <c r="CKK109" s="130"/>
      <c r="CKL109" s="130"/>
      <c r="CKM109" s="130"/>
      <c r="CKN109" s="130"/>
      <c r="CKO109" s="130"/>
      <c r="CKP109" s="130"/>
      <c r="CKQ109" s="130"/>
      <c r="CKR109" s="130"/>
      <c r="CKS109" s="130"/>
      <c r="CKT109" s="130"/>
      <c r="CKU109" s="130"/>
      <c r="CKV109" s="130"/>
      <c r="CKW109" s="130"/>
      <c r="CKX109" s="130"/>
      <c r="CKY109" s="130"/>
      <c r="CKZ109" s="130"/>
      <c r="CLA109" s="130"/>
      <c r="CLB109" s="130"/>
      <c r="CLC109" s="130"/>
      <c r="CLD109" s="130"/>
      <c r="CLE109" s="130"/>
      <c r="CLF109" s="130"/>
      <c r="CLG109" s="130"/>
      <c r="CLH109" s="130"/>
      <c r="CLI109" s="130"/>
      <c r="CLJ109" s="130"/>
      <c r="CLK109" s="130"/>
      <c r="CLL109" s="130"/>
      <c r="CLM109" s="130"/>
      <c r="CLN109" s="130"/>
      <c r="CLO109" s="130"/>
      <c r="CLP109" s="130"/>
      <c r="CLQ109" s="130"/>
      <c r="CLR109" s="130"/>
      <c r="CLS109" s="130"/>
      <c r="CLT109" s="130"/>
      <c r="CLU109" s="130"/>
      <c r="CLV109" s="130"/>
      <c r="CLW109" s="130"/>
      <c r="CLX109" s="130"/>
      <c r="CLY109" s="130"/>
      <c r="CLZ109" s="130"/>
      <c r="CMA109" s="130"/>
      <c r="CMB109" s="130"/>
      <c r="CMC109" s="130"/>
      <c r="CMD109" s="130"/>
      <c r="CME109" s="130"/>
      <c r="CMF109" s="130"/>
      <c r="CMG109" s="130"/>
      <c r="CMH109" s="130"/>
      <c r="CMI109" s="130"/>
      <c r="CMJ109" s="130"/>
      <c r="CMK109" s="130"/>
      <c r="CML109" s="130"/>
      <c r="CMM109" s="130"/>
      <c r="CMN109" s="130"/>
      <c r="CMO109" s="130"/>
      <c r="CMP109" s="130"/>
      <c r="CMQ109" s="130"/>
      <c r="CMR109" s="130"/>
      <c r="CMS109" s="130"/>
      <c r="CMT109" s="130"/>
      <c r="CMU109" s="130"/>
      <c r="CMV109" s="130"/>
      <c r="CMW109" s="130"/>
      <c r="CMX109" s="130"/>
      <c r="CMY109" s="130"/>
      <c r="CMZ109" s="130"/>
      <c r="CNA109" s="130"/>
    </row>
    <row r="110" spans="1:2393" s="136" customFormat="1" ht="18" hidden="1" customHeight="1">
      <c r="A110" s="101"/>
      <c r="B110" s="102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103"/>
      <c r="R110" s="103"/>
      <c r="S110" s="96"/>
      <c r="T110" s="88"/>
      <c r="U110" s="96"/>
      <c r="V110" s="88"/>
      <c r="W110" s="96"/>
      <c r="X110" s="88"/>
      <c r="Y110" s="103"/>
      <c r="Z110" s="103"/>
      <c r="AA110" s="103"/>
      <c r="AB110" s="103"/>
      <c r="AC110" s="104"/>
      <c r="AD110" s="105"/>
      <c r="AE110" s="131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2"/>
      <c r="FP110" s="132"/>
      <c r="FQ110" s="132"/>
      <c r="FR110" s="132"/>
      <c r="FS110" s="132"/>
      <c r="FT110" s="132"/>
      <c r="FU110" s="132"/>
      <c r="FV110" s="132"/>
      <c r="FW110" s="132"/>
      <c r="FX110" s="132"/>
      <c r="FY110" s="132"/>
      <c r="FZ110" s="132"/>
      <c r="GA110" s="132"/>
      <c r="GB110" s="132"/>
      <c r="GC110" s="132"/>
      <c r="GD110" s="132"/>
      <c r="GE110" s="132"/>
      <c r="GF110" s="132"/>
      <c r="GG110" s="132"/>
      <c r="GH110" s="132"/>
      <c r="GI110" s="132"/>
      <c r="GJ110" s="132"/>
      <c r="GK110" s="132"/>
      <c r="GL110" s="132"/>
      <c r="GM110" s="132"/>
      <c r="GN110" s="132"/>
      <c r="GO110" s="132"/>
      <c r="GP110" s="132"/>
      <c r="GQ110" s="132"/>
      <c r="GR110" s="132"/>
      <c r="GS110" s="132"/>
      <c r="GT110" s="132"/>
      <c r="GU110" s="132"/>
      <c r="GV110" s="132"/>
      <c r="GW110" s="132"/>
      <c r="GX110" s="132"/>
      <c r="GY110" s="132"/>
      <c r="GZ110" s="132"/>
      <c r="HA110" s="132"/>
      <c r="HB110" s="132"/>
      <c r="HC110" s="132"/>
      <c r="HD110" s="132"/>
      <c r="HE110" s="132"/>
      <c r="HF110" s="132"/>
      <c r="HG110" s="132"/>
      <c r="HH110" s="132"/>
      <c r="HI110" s="132"/>
      <c r="HJ110" s="132"/>
      <c r="HK110" s="132"/>
      <c r="HL110" s="132"/>
      <c r="HM110" s="132"/>
      <c r="HN110" s="132"/>
      <c r="HO110" s="132"/>
      <c r="HP110" s="132"/>
      <c r="HQ110" s="132"/>
      <c r="HR110" s="132"/>
      <c r="HS110" s="132"/>
      <c r="HT110" s="132"/>
      <c r="HU110" s="132"/>
      <c r="HV110" s="132"/>
      <c r="HW110" s="132"/>
      <c r="HX110" s="132"/>
      <c r="HY110" s="132"/>
      <c r="HZ110" s="132"/>
      <c r="IA110" s="132"/>
      <c r="IB110" s="132"/>
      <c r="IC110" s="132"/>
      <c r="ID110" s="132"/>
      <c r="IE110" s="132"/>
      <c r="IF110" s="132"/>
      <c r="IG110" s="132"/>
      <c r="IH110" s="132"/>
      <c r="II110" s="132"/>
      <c r="IJ110" s="132"/>
      <c r="IK110" s="132"/>
      <c r="IL110" s="132"/>
      <c r="IM110" s="132"/>
      <c r="IN110" s="132"/>
      <c r="IO110" s="132"/>
      <c r="IP110" s="132"/>
      <c r="IQ110" s="132"/>
      <c r="IR110" s="132"/>
      <c r="IS110" s="132"/>
      <c r="IT110" s="132"/>
      <c r="IU110" s="132"/>
      <c r="IV110" s="132"/>
      <c r="IW110" s="132"/>
      <c r="IX110" s="132"/>
      <c r="IY110" s="132"/>
      <c r="IZ110" s="132"/>
      <c r="JA110" s="132"/>
      <c r="JB110" s="132"/>
      <c r="JC110" s="132"/>
      <c r="JD110" s="132"/>
      <c r="JE110" s="132"/>
      <c r="JF110" s="132"/>
      <c r="JG110" s="132"/>
      <c r="JH110" s="132"/>
      <c r="JI110" s="132"/>
      <c r="JJ110" s="132"/>
      <c r="JK110" s="132"/>
      <c r="JL110" s="132"/>
      <c r="JM110" s="132"/>
      <c r="JN110" s="132"/>
      <c r="JO110" s="132"/>
      <c r="JP110" s="132"/>
      <c r="JQ110" s="132"/>
      <c r="JR110" s="132"/>
      <c r="JS110" s="132"/>
      <c r="JT110" s="132"/>
      <c r="JU110" s="132"/>
      <c r="JV110" s="132"/>
      <c r="JW110" s="132"/>
      <c r="JX110" s="132"/>
      <c r="JY110" s="132"/>
      <c r="JZ110" s="132"/>
      <c r="KA110" s="132"/>
      <c r="KB110" s="132"/>
      <c r="KC110" s="132"/>
      <c r="KD110" s="132"/>
      <c r="KE110" s="132"/>
      <c r="KF110" s="132"/>
      <c r="KG110" s="132"/>
      <c r="KH110" s="132"/>
      <c r="KI110" s="132"/>
      <c r="KJ110" s="132"/>
      <c r="KK110" s="132"/>
      <c r="KL110" s="132"/>
      <c r="KM110" s="132"/>
      <c r="KN110" s="132"/>
      <c r="KO110" s="132"/>
      <c r="KP110" s="132"/>
      <c r="KQ110" s="132"/>
      <c r="KR110" s="132"/>
      <c r="KS110" s="132"/>
      <c r="KT110" s="132"/>
      <c r="KU110" s="132"/>
      <c r="KV110" s="132"/>
      <c r="KW110" s="132"/>
      <c r="KX110" s="132"/>
      <c r="KY110" s="132"/>
      <c r="KZ110" s="132"/>
      <c r="LA110" s="132"/>
      <c r="LB110" s="132"/>
      <c r="LC110" s="132"/>
      <c r="LD110" s="132"/>
      <c r="LE110" s="132"/>
      <c r="LF110" s="132"/>
      <c r="LG110" s="132"/>
      <c r="LH110" s="132"/>
      <c r="LI110" s="132"/>
      <c r="LJ110" s="132"/>
      <c r="LK110" s="132"/>
      <c r="LL110" s="132"/>
      <c r="LM110" s="132"/>
      <c r="LN110" s="132"/>
      <c r="LO110" s="132"/>
      <c r="LP110" s="132"/>
      <c r="LQ110" s="132"/>
      <c r="LR110" s="132"/>
      <c r="LS110" s="132"/>
      <c r="LT110" s="132"/>
      <c r="LU110" s="132"/>
      <c r="LV110" s="132"/>
      <c r="LW110" s="132"/>
      <c r="LX110" s="132"/>
      <c r="LY110" s="132"/>
      <c r="LZ110" s="132"/>
      <c r="MA110" s="132"/>
      <c r="MB110" s="132"/>
      <c r="MC110" s="132"/>
      <c r="MD110" s="132"/>
      <c r="ME110" s="132"/>
      <c r="MF110" s="132"/>
      <c r="MG110" s="132"/>
      <c r="MH110" s="132"/>
      <c r="MI110" s="132"/>
      <c r="MJ110" s="132"/>
      <c r="MK110" s="132"/>
      <c r="ML110" s="132"/>
      <c r="MM110" s="132"/>
      <c r="MN110" s="132"/>
      <c r="MO110" s="132"/>
      <c r="MP110" s="132"/>
      <c r="MQ110" s="132"/>
      <c r="MR110" s="132"/>
      <c r="MS110" s="132"/>
      <c r="MT110" s="132"/>
      <c r="MU110" s="132"/>
      <c r="MV110" s="132"/>
      <c r="MW110" s="132"/>
      <c r="MX110" s="132"/>
      <c r="MY110" s="132"/>
      <c r="MZ110" s="132"/>
      <c r="NA110" s="132"/>
      <c r="NB110" s="132"/>
      <c r="NC110" s="132"/>
      <c r="ND110" s="132"/>
      <c r="NE110" s="132"/>
      <c r="NF110" s="132"/>
      <c r="NG110" s="132"/>
      <c r="NH110" s="132"/>
      <c r="NI110" s="132"/>
      <c r="NJ110" s="132"/>
      <c r="NK110" s="132"/>
      <c r="NL110" s="132"/>
      <c r="NM110" s="132"/>
      <c r="NN110" s="132"/>
      <c r="NO110" s="132"/>
      <c r="NP110" s="132"/>
      <c r="NQ110" s="132"/>
      <c r="NR110" s="132"/>
      <c r="NS110" s="132"/>
      <c r="NT110" s="132"/>
      <c r="NU110" s="132"/>
      <c r="NV110" s="132"/>
      <c r="NW110" s="132"/>
      <c r="NX110" s="132"/>
      <c r="NY110" s="132"/>
      <c r="NZ110" s="132"/>
      <c r="OA110" s="132"/>
      <c r="OB110" s="132"/>
      <c r="OC110" s="132"/>
      <c r="OD110" s="132"/>
      <c r="OE110" s="132"/>
      <c r="OF110" s="132"/>
      <c r="OG110" s="132"/>
      <c r="OH110" s="132"/>
      <c r="OI110" s="132"/>
      <c r="OJ110" s="132"/>
      <c r="OK110" s="132"/>
      <c r="OL110" s="132"/>
      <c r="OM110" s="132"/>
      <c r="ON110" s="132"/>
      <c r="OO110" s="132"/>
      <c r="OP110" s="132"/>
      <c r="OQ110" s="132"/>
      <c r="OR110" s="132"/>
      <c r="OS110" s="132"/>
      <c r="OT110" s="132"/>
      <c r="OU110" s="132"/>
      <c r="OV110" s="132"/>
      <c r="OW110" s="132"/>
      <c r="OX110" s="132"/>
      <c r="OY110" s="132"/>
      <c r="OZ110" s="132"/>
      <c r="PA110" s="132"/>
      <c r="PB110" s="132"/>
      <c r="PC110" s="132"/>
      <c r="PD110" s="132"/>
      <c r="PE110" s="132"/>
      <c r="PF110" s="132"/>
      <c r="PG110" s="132"/>
      <c r="PH110" s="132"/>
      <c r="PI110" s="132"/>
      <c r="PJ110" s="132"/>
      <c r="PK110" s="132"/>
      <c r="PL110" s="132"/>
      <c r="PM110" s="132"/>
      <c r="PN110" s="132"/>
      <c r="PO110" s="132"/>
      <c r="PP110" s="132"/>
      <c r="PQ110" s="132"/>
      <c r="PR110" s="132"/>
      <c r="PS110" s="132"/>
      <c r="PT110" s="132"/>
      <c r="PU110" s="132"/>
      <c r="PV110" s="132"/>
      <c r="PW110" s="132"/>
      <c r="PX110" s="132"/>
      <c r="PY110" s="132"/>
      <c r="PZ110" s="132"/>
      <c r="QA110" s="132"/>
      <c r="QB110" s="132"/>
      <c r="QC110" s="132"/>
      <c r="QD110" s="132"/>
      <c r="QE110" s="132"/>
      <c r="QF110" s="132"/>
      <c r="QG110" s="132"/>
      <c r="QH110" s="132"/>
      <c r="QI110" s="132"/>
      <c r="QJ110" s="132"/>
      <c r="QK110" s="132"/>
      <c r="QL110" s="132"/>
      <c r="QM110" s="132"/>
      <c r="QN110" s="132"/>
      <c r="QO110" s="132"/>
      <c r="QP110" s="132"/>
      <c r="QQ110" s="132"/>
      <c r="QR110" s="132"/>
      <c r="QS110" s="132"/>
      <c r="QT110" s="132"/>
      <c r="QU110" s="132"/>
      <c r="QV110" s="132"/>
      <c r="QW110" s="132"/>
      <c r="QX110" s="132"/>
      <c r="QY110" s="132"/>
      <c r="QZ110" s="132"/>
      <c r="RA110" s="132"/>
      <c r="RB110" s="132"/>
      <c r="RC110" s="132"/>
      <c r="RD110" s="132"/>
      <c r="RE110" s="132"/>
      <c r="RF110" s="132"/>
      <c r="RG110" s="132"/>
      <c r="RH110" s="132"/>
      <c r="RI110" s="132"/>
      <c r="RJ110" s="132"/>
      <c r="RK110" s="132"/>
      <c r="RL110" s="132"/>
      <c r="RM110" s="132"/>
      <c r="RN110" s="132"/>
      <c r="RO110" s="132"/>
      <c r="RP110" s="132"/>
      <c r="RQ110" s="132"/>
      <c r="RR110" s="132"/>
      <c r="RS110" s="132"/>
      <c r="RT110" s="132"/>
      <c r="RU110" s="132"/>
      <c r="RV110" s="132"/>
      <c r="RW110" s="132"/>
      <c r="RX110" s="132"/>
      <c r="RY110" s="132"/>
      <c r="RZ110" s="132"/>
      <c r="SA110" s="132"/>
      <c r="SB110" s="132"/>
      <c r="SC110" s="132"/>
      <c r="SD110" s="132"/>
      <c r="SE110" s="132"/>
      <c r="SF110" s="132"/>
      <c r="SG110" s="132"/>
      <c r="SH110" s="132"/>
      <c r="SI110" s="132"/>
      <c r="SJ110" s="132"/>
      <c r="SK110" s="132"/>
      <c r="SL110" s="132"/>
      <c r="SM110" s="132"/>
      <c r="SN110" s="132"/>
      <c r="SO110" s="132"/>
      <c r="SP110" s="132"/>
      <c r="SQ110" s="132"/>
      <c r="SR110" s="132"/>
      <c r="SS110" s="132"/>
      <c r="ST110" s="132"/>
      <c r="SU110" s="132"/>
      <c r="SV110" s="132"/>
      <c r="SW110" s="132"/>
      <c r="SX110" s="132"/>
      <c r="SY110" s="132"/>
      <c r="SZ110" s="132"/>
      <c r="TA110" s="132"/>
      <c r="TB110" s="132"/>
      <c r="TC110" s="132"/>
      <c r="TD110" s="132"/>
      <c r="TE110" s="132"/>
      <c r="TF110" s="132"/>
      <c r="TG110" s="132"/>
      <c r="TH110" s="132"/>
      <c r="TI110" s="132"/>
      <c r="TJ110" s="132"/>
      <c r="TK110" s="132"/>
      <c r="TL110" s="132"/>
      <c r="TM110" s="132"/>
      <c r="TN110" s="132"/>
      <c r="TO110" s="132"/>
      <c r="TP110" s="132"/>
      <c r="TQ110" s="132"/>
      <c r="TR110" s="132"/>
      <c r="TS110" s="132"/>
      <c r="TT110" s="132"/>
      <c r="TU110" s="132"/>
      <c r="TV110" s="132"/>
      <c r="TW110" s="132"/>
      <c r="TX110" s="132"/>
      <c r="TY110" s="132"/>
      <c r="TZ110" s="132"/>
      <c r="UA110" s="132"/>
      <c r="UB110" s="132"/>
      <c r="UC110" s="132"/>
      <c r="UD110" s="132"/>
      <c r="UE110" s="132"/>
      <c r="UF110" s="132"/>
      <c r="UG110" s="132"/>
      <c r="UH110" s="132"/>
      <c r="UI110" s="132"/>
      <c r="UJ110" s="132"/>
      <c r="UK110" s="132"/>
      <c r="UL110" s="132"/>
      <c r="UM110" s="132"/>
      <c r="UN110" s="132"/>
      <c r="UO110" s="132"/>
      <c r="UP110" s="132"/>
      <c r="UQ110" s="132"/>
      <c r="UR110" s="132"/>
      <c r="US110" s="132"/>
      <c r="UT110" s="132"/>
      <c r="UU110" s="132"/>
      <c r="UV110" s="132"/>
      <c r="UW110" s="132"/>
      <c r="UX110" s="132"/>
      <c r="UY110" s="132"/>
      <c r="UZ110" s="132"/>
      <c r="VA110" s="132"/>
      <c r="VB110" s="132"/>
      <c r="VC110" s="132"/>
      <c r="VD110" s="132"/>
      <c r="VE110" s="132"/>
      <c r="VF110" s="132"/>
      <c r="VG110" s="132"/>
      <c r="VH110" s="132"/>
      <c r="VI110" s="132"/>
      <c r="VJ110" s="132"/>
      <c r="VK110" s="132"/>
      <c r="VL110" s="132"/>
      <c r="VM110" s="132"/>
      <c r="VN110" s="132"/>
      <c r="VO110" s="132"/>
      <c r="VP110" s="132"/>
      <c r="VQ110" s="132"/>
      <c r="VR110" s="132"/>
      <c r="VS110" s="132"/>
      <c r="VT110" s="132"/>
      <c r="VU110" s="132"/>
      <c r="VV110" s="132"/>
      <c r="VW110" s="132"/>
      <c r="VX110" s="132"/>
      <c r="VY110" s="132"/>
      <c r="VZ110" s="132"/>
      <c r="WA110" s="132"/>
      <c r="WB110" s="132"/>
      <c r="WC110" s="132"/>
      <c r="WD110" s="132"/>
      <c r="WE110" s="132"/>
      <c r="WF110" s="132"/>
      <c r="WG110" s="132"/>
      <c r="WH110" s="132"/>
      <c r="WI110" s="132"/>
      <c r="WJ110" s="132"/>
      <c r="WK110" s="132"/>
      <c r="WL110" s="132"/>
      <c r="WM110" s="132"/>
      <c r="WN110" s="132"/>
      <c r="WO110" s="132"/>
      <c r="WP110" s="132"/>
      <c r="WQ110" s="132"/>
      <c r="WR110" s="132"/>
      <c r="WS110" s="132"/>
      <c r="WT110" s="132"/>
      <c r="WU110" s="132"/>
      <c r="WV110" s="132"/>
      <c r="WW110" s="132"/>
      <c r="WX110" s="132"/>
      <c r="WY110" s="132"/>
      <c r="WZ110" s="132"/>
      <c r="XA110" s="132"/>
      <c r="XB110" s="132"/>
      <c r="XC110" s="132"/>
      <c r="XD110" s="132"/>
      <c r="XE110" s="132"/>
      <c r="XF110" s="132"/>
      <c r="XG110" s="132"/>
      <c r="XH110" s="132"/>
      <c r="XI110" s="132"/>
      <c r="XJ110" s="132"/>
      <c r="XK110" s="132"/>
      <c r="XL110" s="132"/>
      <c r="XM110" s="132"/>
      <c r="XN110" s="132"/>
      <c r="XO110" s="132"/>
      <c r="XP110" s="132"/>
      <c r="XQ110" s="132"/>
      <c r="XR110" s="132"/>
      <c r="XS110" s="132"/>
      <c r="XT110" s="132"/>
      <c r="XU110" s="132"/>
      <c r="XV110" s="132"/>
      <c r="XW110" s="132"/>
      <c r="XX110" s="132"/>
      <c r="XY110" s="132"/>
      <c r="XZ110" s="132"/>
      <c r="YA110" s="132"/>
      <c r="YB110" s="132"/>
      <c r="YC110" s="132"/>
      <c r="YD110" s="132"/>
      <c r="YE110" s="132"/>
      <c r="YF110" s="132"/>
      <c r="YG110" s="132"/>
      <c r="YH110" s="132"/>
      <c r="YI110" s="132"/>
      <c r="YJ110" s="132"/>
      <c r="YK110" s="132"/>
      <c r="YL110" s="132"/>
      <c r="YM110" s="132"/>
      <c r="YN110" s="132"/>
      <c r="YO110" s="132"/>
      <c r="YP110" s="132"/>
      <c r="YQ110" s="132"/>
      <c r="YR110" s="132"/>
      <c r="YS110" s="132"/>
      <c r="YT110" s="132"/>
      <c r="YU110" s="132"/>
      <c r="YV110" s="132"/>
      <c r="YW110" s="132"/>
      <c r="YX110" s="132"/>
      <c r="YY110" s="132"/>
      <c r="YZ110" s="132"/>
      <c r="ZA110" s="132"/>
      <c r="ZB110" s="132"/>
      <c r="ZC110" s="132"/>
      <c r="ZD110" s="132"/>
      <c r="ZE110" s="132"/>
      <c r="ZF110" s="132"/>
      <c r="ZG110" s="132"/>
      <c r="ZH110" s="132"/>
      <c r="ZI110" s="132"/>
      <c r="ZJ110" s="132"/>
      <c r="ZK110" s="132"/>
      <c r="ZL110" s="132"/>
      <c r="ZM110" s="132"/>
      <c r="ZN110" s="132"/>
      <c r="ZO110" s="132"/>
      <c r="ZP110" s="132"/>
      <c r="ZQ110" s="132"/>
      <c r="ZR110" s="132"/>
      <c r="ZS110" s="132"/>
      <c r="ZT110" s="132"/>
      <c r="ZU110" s="132"/>
      <c r="ZV110" s="132"/>
      <c r="ZW110" s="132"/>
      <c r="ZX110" s="132"/>
      <c r="ZY110" s="132"/>
      <c r="ZZ110" s="132"/>
      <c r="AAA110" s="132"/>
      <c r="AAB110" s="132"/>
      <c r="AAC110" s="132"/>
      <c r="AAD110" s="132"/>
      <c r="AAE110" s="132"/>
      <c r="AAF110" s="132"/>
      <c r="AAG110" s="132"/>
      <c r="AAH110" s="132"/>
      <c r="AAI110" s="132"/>
      <c r="AAJ110" s="132"/>
      <c r="AAK110" s="132"/>
      <c r="AAL110" s="132"/>
      <c r="AAM110" s="132"/>
      <c r="AAN110" s="132"/>
      <c r="AAO110" s="132"/>
      <c r="AAP110" s="132"/>
      <c r="AAQ110" s="132"/>
      <c r="AAR110" s="132"/>
      <c r="AAS110" s="132"/>
      <c r="AAT110" s="132"/>
      <c r="AAU110" s="132"/>
      <c r="AAV110" s="132"/>
      <c r="AAW110" s="132"/>
      <c r="AAX110" s="132"/>
      <c r="AAY110" s="132"/>
      <c r="AAZ110" s="132"/>
      <c r="ABA110" s="132"/>
      <c r="ABB110" s="132"/>
      <c r="ABC110" s="132"/>
      <c r="ABD110" s="132"/>
      <c r="ABE110" s="132"/>
      <c r="ABF110" s="132"/>
      <c r="ABG110" s="132"/>
      <c r="ABH110" s="132"/>
      <c r="ABI110" s="132"/>
      <c r="ABJ110" s="132"/>
      <c r="ABK110" s="132"/>
      <c r="ABL110" s="132"/>
      <c r="ABM110" s="132"/>
      <c r="ABN110" s="132"/>
      <c r="ABO110" s="132"/>
      <c r="ABP110" s="132"/>
      <c r="ABQ110" s="132"/>
      <c r="ABR110" s="132"/>
      <c r="ABS110" s="132"/>
      <c r="ABT110" s="132"/>
      <c r="ABU110" s="132"/>
      <c r="ABV110" s="132"/>
      <c r="ABW110" s="132"/>
      <c r="ABX110" s="132"/>
      <c r="ABY110" s="132"/>
      <c r="ABZ110" s="132"/>
      <c r="ACA110" s="132"/>
      <c r="ACB110" s="132"/>
      <c r="ACC110" s="132"/>
      <c r="ACD110" s="132"/>
      <c r="ACE110" s="132"/>
      <c r="ACF110" s="132"/>
      <c r="ACG110" s="132"/>
      <c r="ACH110" s="132"/>
      <c r="ACI110" s="132"/>
      <c r="ACJ110" s="132"/>
      <c r="ACK110" s="132"/>
      <c r="ACL110" s="132"/>
      <c r="ACM110" s="132"/>
      <c r="ACN110" s="132"/>
      <c r="ACO110" s="132"/>
      <c r="ACP110" s="132"/>
      <c r="ACQ110" s="132"/>
      <c r="ACR110" s="132"/>
      <c r="ACS110" s="132"/>
      <c r="ACT110" s="132"/>
      <c r="ACU110" s="132"/>
      <c r="ACV110" s="132"/>
      <c r="ACW110" s="132"/>
      <c r="ACX110" s="132"/>
      <c r="ACY110" s="132"/>
      <c r="ACZ110" s="132"/>
      <c r="ADA110" s="132"/>
      <c r="ADB110" s="132"/>
      <c r="ADC110" s="132"/>
      <c r="ADD110" s="132"/>
      <c r="ADE110" s="132"/>
      <c r="ADF110" s="132"/>
      <c r="ADG110" s="132"/>
      <c r="ADH110" s="132"/>
      <c r="ADI110" s="132"/>
      <c r="ADJ110" s="132"/>
      <c r="ADK110" s="132"/>
      <c r="ADL110" s="132"/>
      <c r="ADM110" s="132"/>
      <c r="ADN110" s="132"/>
      <c r="ADO110" s="132"/>
      <c r="ADP110" s="132"/>
      <c r="ADQ110" s="132"/>
      <c r="ADR110" s="132"/>
      <c r="ADS110" s="132"/>
      <c r="ADT110" s="132"/>
      <c r="ADU110" s="132"/>
      <c r="ADV110" s="132"/>
      <c r="ADW110" s="132"/>
      <c r="ADX110" s="132"/>
      <c r="ADY110" s="132"/>
      <c r="ADZ110" s="132"/>
      <c r="AEA110" s="132"/>
      <c r="AEB110" s="132"/>
      <c r="AEC110" s="132"/>
      <c r="AED110" s="132"/>
      <c r="AEE110" s="132"/>
      <c r="AEF110" s="132"/>
      <c r="AEG110" s="132"/>
      <c r="AEH110" s="132"/>
      <c r="AEI110" s="132"/>
      <c r="AEJ110" s="132"/>
      <c r="AEK110" s="132"/>
      <c r="AEL110" s="132"/>
      <c r="AEM110" s="132"/>
      <c r="AEN110" s="132"/>
      <c r="AEO110" s="132"/>
      <c r="AEP110" s="132"/>
      <c r="AEQ110" s="132"/>
      <c r="AER110" s="132"/>
      <c r="AES110" s="132"/>
      <c r="AET110" s="132"/>
      <c r="AEU110" s="132"/>
      <c r="AEV110" s="132"/>
      <c r="AEW110" s="132"/>
      <c r="AEX110" s="132"/>
      <c r="AEY110" s="132"/>
      <c r="AEZ110" s="132"/>
      <c r="AFA110" s="132"/>
      <c r="AFB110" s="132"/>
      <c r="AFC110" s="132"/>
      <c r="AFD110" s="132"/>
      <c r="AFE110" s="132"/>
      <c r="AFF110" s="132"/>
      <c r="AFG110" s="132"/>
      <c r="AFH110" s="132"/>
      <c r="AFI110" s="132"/>
      <c r="AFJ110" s="132"/>
      <c r="AFK110" s="132"/>
      <c r="AFL110" s="132"/>
      <c r="AFM110" s="132"/>
      <c r="AFN110" s="132"/>
      <c r="AFO110" s="132"/>
      <c r="AFP110" s="132"/>
      <c r="AFQ110" s="132"/>
      <c r="AFR110" s="132"/>
      <c r="AFS110" s="132"/>
      <c r="AFT110" s="132"/>
      <c r="AFU110" s="132"/>
      <c r="AFV110" s="132"/>
      <c r="AFW110" s="132"/>
      <c r="AFX110" s="132"/>
      <c r="AFY110" s="132"/>
      <c r="AFZ110" s="132"/>
      <c r="AGA110" s="132"/>
      <c r="AGB110" s="132"/>
      <c r="AGC110" s="132"/>
      <c r="AGD110" s="132"/>
      <c r="AGE110" s="132"/>
      <c r="AGF110" s="132"/>
      <c r="AGG110" s="132"/>
      <c r="AGH110" s="132"/>
      <c r="AGI110" s="132"/>
      <c r="AGJ110" s="132"/>
      <c r="AGK110" s="132"/>
      <c r="AGL110" s="132"/>
      <c r="AGM110" s="132"/>
      <c r="AGN110" s="132"/>
      <c r="AGO110" s="132"/>
      <c r="AGP110" s="132"/>
      <c r="AGQ110" s="132"/>
      <c r="AGR110" s="132"/>
      <c r="AGS110" s="132"/>
      <c r="AGT110" s="132"/>
      <c r="AGU110" s="132"/>
      <c r="AGV110" s="132"/>
      <c r="AGW110" s="132"/>
      <c r="AGX110" s="132"/>
      <c r="AGY110" s="132"/>
      <c r="AGZ110" s="132"/>
      <c r="AHA110" s="132"/>
      <c r="AHB110" s="132"/>
      <c r="AHC110" s="132"/>
      <c r="AHD110" s="132"/>
      <c r="AHE110" s="132"/>
      <c r="AHF110" s="132"/>
      <c r="AHG110" s="132"/>
      <c r="AHH110" s="132"/>
      <c r="AHI110" s="132"/>
      <c r="AHJ110" s="132"/>
      <c r="AHK110" s="132"/>
      <c r="AHL110" s="132"/>
      <c r="AHM110" s="132"/>
      <c r="AHN110" s="132"/>
      <c r="AHO110" s="132"/>
      <c r="AHP110" s="132"/>
      <c r="AHQ110" s="132"/>
      <c r="AHR110" s="132"/>
      <c r="AHS110" s="132"/>
      <c r="AHT110" s="132"/>
      <c r="AHU110" s="132"/>
      <c r="AHV110" s="132"/>
      <c r="AHW110" s="132"/>
      <c r="AHX110" s="132"/>
      <c r="AHY110" s="132"/>
      <c r="AHZ110" s="132"/>
      <c r="AIA110" s="132"/>
      <c r="AIB110" s="132"/>
      <c r="AIC110" s="132"/>
      <c r="AID110" s="132"/>
      <c r="AIE110" s="132"/>
      <c r="AIF110" s="132"/>
      <c r="AIG110" s="132"/>
      <c r="AIH110" s="132"/>
      <c r="AII110" s="132"/>
      <c r="AIJ110" s="132"/>
      <c r="AIK110" s="132"/>
      <c r="AIL110" s="132"/>
      <c r="AIM110" s="132"/>
      <c r="AIN110" s="132"/>
      <c r="AIO110" s="132"/>
      <c r="AIP110" s="132"/>
      <c r="AIQ110" s="132"/>
      <c r="AIR110" s="132"/>
      <c r="AIS110" s="132"/>
      <c r="AIT110" s="132"/>
      <c r="AIU110" s="132"/>
      <c r="AIV110" s="132"/>
      <c r="AIW110" s="132"/>
      <c r="AIX110" s="132"/>
      <c r="AIY110" s="132"/>
      <c r="AIZ110" s="132"/>
      <c r="AJA110" s="132"/>
      <c r="AJB110" s="132"/>
      <c r="AJC110" s="132"/>
      <c r="AJD110" s="132"/>
      <c r="AJE110" s="132"/>
      <c r="AJF110" s="132"/>
      <c r="AJG110" s="132"/>
      <c r="AJH110" s="132"/>
      <c r="AJI110" s="132"/>
      <c r="AJJ110" s="132"/>
      <c r="AJK110" s="132"/>
      <c r="AJL110" s="132"/>
      <c r="AJM110" s="132"/>
      <c r="AJN110" s="132"/>
      <c r="AJO110" s="132"/>
      <c r="AJP110" s="132"/>
      <c r="AJQ110" s="132"/>
      <c r="AJR110" s="132"/>
      <c r="AJS110" s="132"/>
      <c r="AJT110" s="132"/>
      <c r="AJU110" s="132"/>
      <c r="AJV110" s="132"/>
      <c r="AJW110" s="132"/>
      <c r="AJX110" s="132"/>
      <c r="AJY110" s="132"/>
      <c r="AJZ110" s="132"/>
      <c r="AKA110" s="132"/>
      <c r="AKB110" s="132"/>
      <c r="AKC110" s="132"/>
      <c r="AKD110" s="132"/>
      <c r="AKE110" s="132"/>
      <c r="AKF110" s="132"/>
      <c r="AKG110" s="132"/>
      <c r="AKH110" s="132"/>
      <c r="AKI110" s="132"/>
      <c r="AKJ110" s="132"/>
      <c r="AKK110" s="132"/>
      <c r="AKL110" s="132"/>
      <c r="AKM110" s="132"/>
      <c r="AKN110" s="132"/>
      <c r="AKO110" s="132"/>
      <c r="AKP110" s="132"/>
      <c r="AKQ110" s="132"/>
      <c r="AKR110" s="132"/>
      <c r="AKS110" s="132"/>
      <c r="AKT110" s="132"/>
      <c r="AKU110" s="132"/>
      <c r="AKV110" s="132"/>
      <c r="AKW110" s="132"/>
      <c r="AKX110" s="132"/>
      <c r="AKY110" s="132"/>
      <c r="AKZ110" s="132"/>
      <c r="ALA110" s="132"/>
      <c r="ALB110" s="132"/>
      <c r="ALC110" s="132"/>
      <c r="ALD110" s="132"/>
      <c r="ALE110" s="132"/>
      <c r="ALF110" s="132"/>
      <c r="ALG110" s="132"/>
      <c r="ALH110" s="132"/>
      <c r="ALI110" s="132"/>
      <c r="ALJ110" s="132"/>
      <c r="ALK110" s="132"/>
      <c r="ALL110" s="132"/>
      <c r="ALM110" s="132"/>
      <c r="ALN110" s="132"/>
      <c r="ALO110" s="132"/>
      <c r="ALP110" s="132"/>
      <c r="ALQ110" s="132"/>
      <c r="ALR110" s="132"/>
      <c r="ALS110" s="132"/>
      <c r="ALT110" s="132"/>
      <c r="ALU110" s="132"/>
      <c r="ALV110" s="132"/>
      <c r="ALW110" s="132"/>
      <c r="ALX110" s="132"/>
      <c r="ALY110" s="132"/>
      <c r="ALZ110" s="132"/>
      <c r="AMA110" s="132"/>
      <c r="AMB110" s="132"/>
      <c r="AMC110" s="132"/>
      <c r="AMD110" s="132"/>
      <c r="AME110" s="132"/>
      <c r="AMF110" s="132"/>
      <c r="AMG110" s="132"/>
      <c r="AMH110" s="132"/>
      <c r="AMI110" s="132"/>
      <c r="AMJ110" s="132"/>
      <c r="AMK110" s="132"/>
      <c r="AML110" s="132"/>
      <c r="AMM110" s="132"/>
      <c r="AMN110" s="132"/>
      <c r="AMO110" s="132"/>
      <c r="AMP110" s="132"/>
      <c r="AMQ110" s="132"/>
      <c r="AMR110" s="132"/>
      <c r="AMS110" s="132"/>
      <c r="AMT110" s="132"/>
      <c r="AMU110" s="132"/>
      <c r="AMV110" s="132"/>
      <c r="AMW110" s="132"/>
      <c r="AMX110" s="132"/>
      <c r="AMY110" s="132"/>
      <c r="AMZ110" s="132"/>
      <c r="ANA110" s="132"/>
      <c r="ANB110" s="132"/>
      <c r="ANC110" s="132"/>
      <c r="AND110" s="132"/>
      <c r="ANE110" s="132"/>
      <c r="ANF110" s="132"/>
      <c r="ANG110" s="132"/>
      <c r="ANH110" s="132"/>
      <c r="ANI110" s="132"/>
      <c r="ANJ110" s="132"/>
      <c r="ANK110" s="132"/>
      <c r="ANL110" s="132"/>
      <c r="ANM110" s="132"/>
      <c r="ANN110" s="132"/>
      <c r="ANO110" s="132"/>
      <c r="ANP110" s="132"/>
      <c r="ANQ110" s="132"/>
      <c r="ANR110" s="132"/>
      <c r="ANS110" s="132"/>
      <c r="ANT110" s="132"/>
      <c r="ANU110" s="132"/>
      <c r="ANV110" s="132"/>
      <c r="ANW110" s="132"/>
      <c r="ANX110" s="132"/>
      <c r="ANY110" s="132"/>
      <c r="ANZ110" s="132"/>
      <c r="AOA110" s="132"/>
      <c r="AOB110" s="132"/>
      <c r="AOC110" s="132"/>
      <c r="AOD110" s="132"/>
      <c r="AOE110" s="132"/>
      <c r="AOF110" s="132"/>
      <c r="AOG110" s="132"/>
      <c r="AOH110" s="132"/>
      <c r="AOI110" s="132"/>
      <c r="AOJ110" s="132"/>
      <c r="AOK110" s="132"/>
      <c r="AOL110" s="132"/>
      <c r="AOM110" s="132"/>
      <c r="AON110" s="132"/>
      <c r="AOO110" s="132"/>
      <c r="AOP110" s="132"/>
      <c r="AOQ110" s="132"/>
      <c r="AOR110" s="132"/>
      <c r="AOS110" s="132"/>
      <c r="AOT110" s="132"/>
      <c r="AOU110" s="132"/>
      <c r="AOV110" s="132"/>
      <c r="AOW110" s="132"/>
      <c r="AOX110" s="132"/>
      <c r="AOY110" s="132"/>
      <c r="AOZ110" s="132"/>
      <c r="APA110" s="132"/>
      <c r="APB110" s="132"/>
      <c r="APC110" s="132"/>
      <c r="APD110" s="132"/>
      <c r="APE110" s="132"/>
      <c r="APF110" s="132"/>
      <c r="APG110" s="132"/>
      <c r="APH110" s="132"/>
      <c r="API110" s="132"/>
      <c r="APJ110" s="132"/>
      <c r="APK110" s="132"/>
      <c r="APL110" s="132"/>
      <c r="APM110" s="132"/>
      <c r="APN110" s="132"/>
      <c r="APO110" s="132"/>
      <c r="APP110" s="132"/>
      <c r="APQ110" s="132"/>
      <c r="APR110" s="132"/>
      <c r="APS110" s="132"/>
      <c r="APT110" s="132"/>
      <c r="APU110" s="132"/>
      <c r="APV110" s="132"/>
      <c r="APW110" s="132"/>
      <c r="APX110" s="132"/>
      <c r="APY110" s="132"/>
      <c r="APZ110" s="132"/>
      <c r="AQA110" s="132"/>
      <c r="AQB110" s="132"/>
      <c r="AQC110" s="132"/>
      <c r="AQD110" s="132"/>
      <c r="AQE110" s="132"/>
      <c r="AQF110" s="132"/>
      <c r="AQG110" s="132"/>
      <c r="AQH110" s="132"/>
      <c r="AQI110" s="132"/>
      <c r="AQJ110" s="132"/>
      <c r="AQK110" s="132"/>
      <c r="AQL110" s="132"/>
      <c r="AQM110" s="132"/>
      <c r="AQN110" s="132"/>
      <c r="AQO110" s="132"/>
      <c r="AQP110" s="132"/>
      <c r="AQQ110" s="132"/>
      <c r="AQR110" s="132"/>
      <c r="AQS110" s="132"/>
      <c r="AQT110" s="132"/>
      <c r="AQU110" s="132"/>
      <c r="AQV110" s="132"/>
      <c r="AQW110" s="132"/>
      <c r="AQX110" s="132"/>
      <c r="AQY110" s="132"/>
      <c r="AQZ110" s="132"/>
      <c r="ARA110" s="132"/>
      <c r="ARB110" s="132"/>
      <c r="ARC110" s="132"/>
      <c r="ARD110" s="132"/>
      <c r="ARE110" s="132"/>
      <c r="ARF110" s="132"/>
      <c r="ARG110" s="132"/>
      <c r="ARH110" s="132"/>
      <c r="ARI110" s="132"/>
      <c r="ARJ110" s="132"/>
      <c r="ARK110" s="132"/>
      <c r="ARL110" s="132"/>
      <c r="ARM110" s="132"/>
      <c r="ARN110" s="132"/>
      <c r="ARO110" s="132"/>
      <c r="ARP110" s="132"/>
      <c r="ARQ110" s="132"/>
      <c r="ARR110" s="132"/>
      <c r="ARS110" s="132"/>
      <c r="ART110" s="132"/>
      <c r="ARU110" s="132"/>
      <c r="ARV110" s="132"/>
      <c r="ARW110" s="132"/>
      <c r="ARX110" s="132"/>
      <c r="ARY110" s="132"/>
      <c r="ARZ110" s="132"/>
      <c r="ASA110" s="132"/>
      <c r="ASB110" s="132"/>
      <c r="ASC110" s="132"/>
      <c r="ASD110" s="132"/>
      <c r="ASE110" s="132"/>
      <c r="ASF110" s="132"/>
      <c r="ASG110" s="132"/>
      <c r="ASH110" s="132"/>
      <c r="ASI110" s="132"/>
      <c r="ASJ110" s="132"/>
      <c r="ASK110" s="132"/>
      <c r="ASL110" s="132"/>
      <c r="ASM110" s="132"/>
      <c r="ASN110" s="132"/>
      <c r="ASO110" s="132"/>
      <c r="ASP110" s="132"/>
      <c r="ASQ110" s="132"/>
      <c r="ASR110" s="132"/>
      <c r="ASS110" s="132"/>
      <c r="AST110" s="132"/>
      <c r="ASU110" s="132"/>
      <c r="ASV110" s="132"/>
      <c r="ASW110" s="132"/>
      <c r="ASX110" s="132"/>
      <c r="ASY110" s="132"/>
      <c r="ASZ110" s="132"/>
      <c r="ATA110" s="132"/>
      <c r="ATB110" s="132"/>
      <c r="ATC110" s="132"/>
      <c r="ATD110" s="132"/>
      <c r="ATE110" s="132"/>
      <c r="ATF110" s="132"/>
      <c r="ATG110" s="132"/>
      <c r="ATH110" s="132"/>
      <c r="ATI110" s="132"/>
      <c r="ATJ110" s="132"/>
      <c r="ATK110" s="132"/>
      <c r="ATL110" s="132"/>
      <c r="ATM110" s="132"/>
      <c r="ATN110" s="132"/>
      <c r="ATO110" s="132"/>
      <c r="ATP110" s="132"/>
      <c r="ATQ110" s="132"/>
      <c r="ATR110" s="132"/>
      <c r="ATS110" s="132"/>
      <c r="ATT110" s="132"/>
      <c r="ATU110" s="132"/>
      <c r="ATV110" s="132"/>
      <c r="ATW110" s="132"/>
      <c r="ATX110" s="132"/>
      <c r="ATY110" s="132"/>
      <c r="ATZ110" s="132"/>
      <c r="AUA110" s="132"/>
      <c r="AUB110" s="132"/>
      <c r="AUC110" s="132"/>
      <c r="AUD110" s="132"/>
      <c r="AUE110" s="132"/>
      <c r="AUF110" s="132"/>
      <c r="AUG110" s="132"/>
      <c r="AUH110" s="132"/>
      <c r="AUI110" s="132"/>
      <c r="AUJ110" s="132"/>
      <c r="AUK110" s="132"/>
      <c r="AUL110" s="132"/>
      <c r="AUM110" s="132"/>
      <c r="AUN110" s="132"/>
      <c r="AUO110" s="132"/>
      <c r="AUP110" s="132"/>
      <c r="AUQ110" s="132"/>
      <c r="AUR110" s="132"/>
      <c r="AUS110" s="132"/>
      <c r="AUT110" s="132"/>
      <c r="AUU110" s="132"/>
      <c r="AUV110" s="132"/>
      <c r="AUW110" s="132"/>
      <c r="AUX110" s="132"/>
      <c r="AUY110" s="132"/>
      <c r="AUZ110" s="132"/>
      <c r="AVA110" s="132"/>
      <c r="AVB110" s="132"/>
      <c r="AVC110" s="132"/>
      <c r="AVD110" s="132"/>
      <c r="AVE110" s="132"/>
      <c r="AVF110" s="132"/>
      <c r="AVG110" s="132"/>
      <c r="AVH110" s="132"/>
      <c r="AVI110" s="132"/>
      <c r="AVJ110" s="132"/>
      <c r="AVK110" s="132"/>
      <c r="AVL110" s="132"/>
      <c r="AVM110" s="132"/>
      <c r="AVN110" s="132"/>
      <c r="AVO110" s="132"/>
      <c r="AVP110" s="132"/>
      <c r="AVQ110" s="132"/>
      <c r="AVR110" s="132"/>
      <c r="AVS110" s="132"/>
      <c r="AVT110" s="132"/>
      <c r="AVU110" s="132"/>
      <c r="AVV110" s="132"/>
      <c r="AVW110" s="132"/>
      <c r="AVX110" s="132"/>
      <c r="AVY110" s="132"/>
      <c r="AVZ110" s="132"/>
      <c r="AWA110" s="132"/>
      <c r="AWB110" s="132"/>
      <c r="AWC110" s="132"/>
      <c r="AWD110" s="132"/>
      <c r="AWE110" s="132"/>
      <c r="AWF110" s="132"/>
      <c r="AWG110" s="132"/>
      <c r="AWH110" s="132"/>
      <c r="AWI110" s="132"/>
      <c r="AWJ110" s="132"/>
      <c r="AWK110" s="132"/>
      <c r="AWL110" s="132"/>
      <c r="AWM110" s="132"/>
      <c r="AWN110" s="132"/>
      <c r="AWO110" s="132"/>
      <c r="AWP110" s="132"/>
      <c r="AWQ110" s="132"/>
      <c r="AWR110" s="132"/>
      <c r="AWS110" s="132"/>
      <c r="AWT110" s="132"/>
      <c r="AWU110" s="132"/>
      <c r="AWV110" s="132"/>
      <c r="AWW110" s="132"/>
      <c r="AWX110" s="132"/>
      <c r="AWY110" s="132"/>
      <c r="AWZ110" s="132"/>
      <c r="AXA110" s="132"/>
      <c r="AXB110" s="132"/>
      <c r="AXC110" s="132"/>
      <c r="AXD110" s="132"/>
      <c r="AXE110" s="132"/>
      <c r="AXF110" s="132"/>
      <c r="AXG110" s="132"/>
      <c r="AXH110" s="132"/>
      <c r="AXI110" s="132"/>
      <c r="AXJ110" s="132"/>
      <c r="AXK110" s="132"/>
      <c r="AXL110" s="132"/>
      <c r="AXM110" s="132"/>
      <c r="AXN110" s="132"/>
      <c r="AXO110" s="132"/>
      <c r="AXP110" s="132"/>
      <c r="AXQ110" s="132"/>
      <c r="AXR110" s="132"/>
      <c r="AXS110" s="132"/>
      <c r="AXT110" s="132"/>
      <c r="AXU110" s="132"/>
      <c r="AXV110" s="132"/>
      <c r="AXW110" s="132"/>
      <c r="AXX110" s="132"/>
      <c r="AXY110" s="132"/>
      <c r="AXZ110" s="132"/>
      <c r="AYA110" s="132"/>
      <c r="AYB110" s="132"/>
      <c r="AYC110" s="132"/>
      <c r="AYD110" s="132"/>
      <c r="AYE110" s="132"/>
      <c r="AYF110" s="132"/>
      <c r="AYG110" s="132"/>
      <c r="AYH110" s="132"/>
      <c r="AYI110" s="132"/>
      <c r="AYJ110" s="132"/>
      <c r="AYK110" s="132"/>
      <c r="AYL110" s="132"/>
      <c r="AYM110" s="132"/>
      <c r="AYN110" s="132"/>
      <c r="AYO110" s="132"/>
      <c r="AYP110" s="132"/>
      <c r="AYQ110" s="132"/>
      <c r="AYR110" s="132"/>
      <c r="AYS110" s="132"/>
      <c r="AYT110" s="132"/>
      <c r="AYU110" s="132"/>
      <c r="AYV110" s="132"/>
      <c r="AYW110" s="132"/>
      <c r="AYX110" s="132"/>
      <c r="AYY110" s="132"/>
      <c r="AYZ110" s="132"/>
      <c r="AZA110" s="132"/>
      <c r="AZB110" s="132"/>
      <c r="AZC110" s="132"/>
      <c r="AZD110" s="132"/>
      <c r="AZE110" s="132"/>
      <c r="AZF110" s="132"/>
      <c r="AZG110" s="132"/>
      <c r="AZH110" s="132"/>
      <c r="AZI110" s="132"/>
      <c r="AZJ110" s="132"/>
      <c r="AZK110" s="132"/>
      <c r="AZL110" s="132"/>
      <c r="AZM110" s="132"/>
      <c r="AZN110" s="132"/>
      <c r="AZO110" s="132"/>
      <c r="AZP110" s="132"/>
      <c r="AZQ110" s="132"/>
      <c r="AZR110" s="132"/>
      <c r="AZS110" s="132"/>
      <c r="AZT110" s="132"/>
      <c r="AZU110" s="132"/>
      <c r="AZV110" s="132"/>
      <c r="AZW110" s="132"/>
      <c r="AZX110" s="132"/>
      <c r="AZY110" s="132"/>
      <c r="AZZ110" s="132"/>
      <c r="BAA110" s="132"/>
      <c r="BAB110" s="132"/>
      <c r="BAC110" s="132"/>
      <c r="BAD110" s="132"/>
      <c r="BAE110" s="132"/>
      <c r="BAF110" s="132"/>
      <c r="BAG110" s="132"/>
      <c r="BAH110" s="132"/>
      <c r="BAI110" s="132"/>
      <c r="BAJ110" s="132"/>
      <c r="BAK110" s="132"/>
      <c r="BAL110" s="132"/>
      <c r="BAM110" s="132"/>
      <c r="BAN110" s="132"/>
      <c r="BAO110" s="132"/>
      <c r="BAP110" s="132"/>
      <c r="BAQ110" s="132"/>
      <c r="BAR110" s="132"/>
      <c r="BAS110" s="132"/>
      <c r="BAT110" s="132"/>
      <c r="BAU110" s="132"/>
      <c r="BAV110" s="132"/>
      <c r="BAW110" s="132"/>
      <c r="BAX110" s="132"/>
      <c r="BAY110" s="132"/>
      <c r="BAZ110" s="132"/>
      <c r="BBA110" s="132"/>
      <c r="BBB110" s="132"/>
      <c r="BBC110" s="132"/>
      <c r="BBD110" s="132"/>
      <c r="BBE110" s="132"/>
      <c r="BBF110" s="132"/>
      <c r="BBG110" s="132"/>
      <c r="BBH110" s="132"/>
      <c r="BBI110" s="132"/>
      <c r="BBJ110" s="132"/>
      <c r="BBK110" s="132"/>
      <c r="BBL110" s="132"/>
      <c r="BBM110" s="132"/>
      <c r="BBN110" s="132"/>
      <c r="BBO110" s="132"/>
      <c r="BBP110" s="132"/>
      <c r="BBQ110" s="132"/>
      <c r="BBR110" s="132"/>
      <c r="BBS110" s="132"/>
      <c r="BBT110" s="132"/>
      <c r="BBU110" s="132"/>
      <c r="BBV110" s="132"/>
      <c r="BBW110" s="132"/>
      <c r="BBX110" s="132"/>
      <c r="BBY110" s="132"/>
      <c r="BBZ110" s="132"/>
      <c r="BCA110" s="132"/>
      <c r="BCB110" s="132"/>
      <c r="BCC110" s="132"/>
      <c r="BCD110" s="132"/>
      <c r="BCE110" s="132"/>
      <c r="BCF110" s="132"/>
      <c r="BCG110" s="132"/>
      <c r="BCH110" s="132"/>
      <c r="BCI110" s="132"/>
      <c r="BCJ110" s="132"/>
      <c r="BCK110" s="132"/>
      <c r="BCL110" s="132"/>
      <c r="BCM110" s="132"/>
      <c r="BCN110" s="132"/>
      <c r="BCO110" s="132"/>
      <c r="BCP110" s="132"/>
      <c r="BCQ110" s="132"/>
      <c r="BCR110" s="132"/>
      <c r="BCS110" s="132"/>
      <c r="BCT110" s="132"/>
      <c r="BCU110" s="132"/>
      <c r="BCV110" s="132"/>
      <c r="BCW110" s="132"/>
      <c r="BCX110" s="132"/>
      <c r="BCY110" s="132"/>
      <c r="BCZ110" s="132"/>
      <c r="BDA110" s="132"/>
      <c r="BDB110" s="132"/>
      <c r="BDC110" s="132"/>
      <c r="BDD110" s="132"/>
      <c r="BDE110" s="132"/>
      <c r="BDF110" s="132"/>
      <c r="BDG110" s="132"/>
      <c r="BDH110" s="132"/>
      <c r="BDI110" s="132"/>
      <c r="BDJ110" s="132"/>
      <c r="BDK110" s="132"/>
      <c r="BDL110" s="132"/>
      <c r="BDM110" s="132"/>
      <c r="BDN110" s="132"/>
      <c r="BDO110" s="132"/>
      <c r="BDP110" s="132"/>
      <c r="BDQ110" s="132"/>
      <c r="BDR110" s="132"/>
      <c r="BDS110" s="132"/>
      <c r="BDT110" s="132"/>
      <c r="BDU110" s="132"/>
      <c r="BDV110" s="132"/>
      <c r="BDW110" s="132"/>
      <c r="BDX110" s="132"/>
      <c r="BDY110" s="132"/>
      <c r="BDZ110" s="132"/>
      <c r="BEA110" s="132"/>
      <c r="BEB110" s="132"/>
      <c r="BEC110" s="132"/>
      <c r="BED110" s="132"/>
      <c r="BEE110" s="132"/>
      <c r="BEF110" s="132"/>
      <c r="BEG110" s="132"/>
      <c r="BEH110" s="132"/>
      <c r="BEI110" s="132"/>
      <c r="BEJ110" s="132"/>
      <c r="BEK110" s="132"/>
      <c r="BEL110" s="132"/>
      <c r="BEM110" s="132"/>
      <c r="BEN110" s="132"/>
      <c r="BEO110" s="132"/>
      <c r="BEP110" s="132"/>
      <c r="BEQ110" s="132"/>
      <c r="BER110" s="132"/>
      <c r="BES110" s="132"/>
      <c r="BET110" s="132"/>
      <c r="BEU110" s="132"/>
      <c r="BEV110" s="132"/>
      <c r="BEW110" s="132"/>
      <c r="BEX110" s="132"/>
      <c r="BEY110" s="132"/>
      <c r="BEZ110" s="132"/>
      <c r="BFA110" s="132"/>
      <c r="BFB110" s="132"/>
      <c r="BFC110" s="132"/>
      <c r="BFD110" s="132"/>
      <c r="BFE110" s="132"/>
      <c r="BFF110" s="132"/>
      <c r="BFG110" s="132"/>
      <c r="BFH110" s="132"/>
      <c r="BFI110" s="132"/>
      <c r="BFJ110" s="132"/>
      <c r="BFK110" s="132"/>
      <c r="BFL110" s="132"/>
      <c r="BFM110" s="132"/>
      <c r="BFN110" s="132"/>
      <c r="BFO110" s="132"/>
      <c r="BFP110" s="132"/>
      <c r="BFQ110" s="132"/>
      <c r="BFR110" s="132"/>
      <c r="BFS110" s="132"/>
      <c r="BFT110" s="132"/>
      <c r="BFU110" s="132"/>
      <c r="BFV110" s="132"/>
      <c r="BFW110" s="132"/>
      <c r="BFX110" s="132"/>
      <c r="BFY110" s="132"/>
      <c r="BFZ110" s="132"/>
      <c r="BGA110" s="132"/>
      <c r="BGB110" s="132"/>
      <c r="BGC110" s="132"/>
      <c r="BGD110" s="132"/>
      <c r="BGE110" s="132"/>
      <c r="BGF110" s="132"/>
      <c r="BGG110" s="132"/>
      <c r="BGH110" s="132"/>
      <c r="BGI110" s="132"/>
      <c r="BGJ110" s="132"/>
      <c r="BGK110" s="132"/>
      <c r="BGL110" s="132"/>
      <c r="BGM110" s="132"/>
      <c r="BGN110" s="132"/>
      <c r="BGO110" s="132"/>
      <c r="BGP110" s="132"/>
      <c r="BGQ110" s="132"/>
      <c r="BGR110" s="132"/>
      <c r="BGS110" s="132"/>
      <c r="BGT110" s="132"/>
      <c r="BGU110" s="132"/>
      <c r="BGV110" s="132"/>
      <c r="BGW110" s="132"/>
      <c r="BGX110" s="132"/>
      <c r="BGY110" s="132"/>
      <c r="BGZ110" s="132"/>
      <c r="BHA110" s="132"/>
      <c r="BHB110" s="132"/>
      <c r="BHC110" s="132"/>
      <c r="BHD110" s="132"/>
      <c r="BHE110" s="132"/>
      <c r="BHF110" s="132"/>
      <c r="BHG110" s="132"/>
      <c r="BHH110" s="132"/>
      <c r="BHI110" s="132"/>
      <c r="BHJ110" s="132"/>
      <c r="BHK110" s="132"/>
      <c r="BHL110" s="132"/>
      <c r="BHM110" s="132"/>
      <c r="BHN110" s="132"/>
      <c r="BHO110" s="132"/>
      <c r="BHP110" s="132"/>
      <c r="BHQ110" s="132"/>
      <c r="BHR110" s="132"/>
      <c r="BHS110" s="132"/>
      <c r="BHT110" s="132"/>
      <c r="BHU110" s="132"/>
      <c r="BHV110" s="132"/>
      <c r="BHW110" s="132"/>
      <c r="BHX110" s="132"/>
      <c r="BHY110" s="132"/>
      <c r="BHZ110" s="132"/>
      <c r="BIA110" s="132"/>
      <c r="BIB110" s="132"/>
      <c r="BIC110" s="132"/>
      <c r="BID110" s="132"/>
      <c r="BIE110" s="132"/>
      <c r="BIF110" s="132"/>
      <c r="BIG110" s="132"/>
      <c r="BIH110" s="132"/>
      <c r="BII110" s="132"/>
      <c r="BIJ110" s="132"/>
      <c r="BIK110" s="132"/>
      <c r="BIL110" s="132"/>
      <c r="BIM110" s="132"/>
      <c r="BIN110" s="132"/>
      <c r="BIO110" s="132"/>
      <c r="BIP110" s="132"/>
      <c r="BIQ110" s="132"/>
      <c r="BIR110" s="132"/>
      <c r="BIS110" s="132"/>
      <c r="BIT110" s="132"/>
      <c r="BIU110" s="132"/>
      <c r="BIV110" s="132"/>
      <c r="BIW110" s="132"/>
      <c r="BIX110" s="132"/>
      <c r="BIY110" s="132"/>
      <c r="BIZ110" s="132"/>
      <c r="BJA110" s="132"/>
      <c r="BJB110" s="132"/>
      <c r="BJC110" s="132"/>
      <c r="BJD110" s="132"/>
      <c r="BJE110" s="132"/>
      <c r="BJF110" s="132"/>
      <c r="BJG110" s="132"/>
      <c r="BJH110" s="132"/>
      <c r="BJI110" s="132"/>
      <c r="BJJ110" s="132"/>
      <c r="BJK110" s="132"/>
      <c r="BJL110" s="132"/>
      <c r="BJM110" s="132"/>
      <c r="BJN110" s="132"/>
      <c r="BJO110" s="132"/>
      <c r="BJP110" s="132"/>
      <c r="BJQ110" s="132"/>
      <c r="BJR110" s="132"/>
      <c r="BJS110" s="132"/>
      <c r="BJT110" s="132"/>
      <c r="BJU110" s="132"/>
      <c r="BJV110" s="132"/>
      <c r="BJW110" s="132"/>
      <c r="BJX110" s="132"/>
      <c r="BJY110" s="132"/>
      <c r="BJZ110" s="132"/>
      <c r="BKA110" s="132"/>
      <c r="BKB110" s="132"/>
      <c r="BKC110" s="132"/>
      <c r="BKD110" s="132"/>
      <c r="BKE110" s="132"/>
      <c r="BKF110" s="132"/>
      <c r="BKG110" s="132"/>
      <c r="BKH110" s="132"/>
      <c r="BKI110" s="132"/>
      <c r="BKJ110" s="132"/>
      <c r="BKK110" s="132"/>
      <c r="BKL110" s="132"/>
      <c r="BKM110" s="132"/>
      <c r="BKN110" s="132"/>
      <c r="BKO110" s="132"/>
      <c r="BKP110" s="132"/>
      <c r="BKQ110" s="132"/>
      <c r="BKR110" s="132"/>
      <c r="BKS110" s="132"/>
      <c r="BKT110" s="132"/>
      <c r="BKU110" s="132"/>
      <c r="BKV110" s="132"/>
      <c r="BKW110" s="132"/>
      <c r="BKX110" s="132"/>
      <c r="BKY110" s="132"/>
      <c r="BKZ110" s="132"/>
      <c r="BLA110" s="132"/>
      <c r="BLB110" s="132"/>
      <c r="BLC110" s="132"/>
      <c r="BLD110" s="132"/>
      <c r="BLE110" s="132"/>
      <c r="BLF110" s="132"/>
      <c r="BLG110" s="132"/>
      <c r="BLH110" s="132"/>
      <c r="BLI110" s="132"/>
      <c r="BLJ110" s="132"/>
      <c r="BLK110" s="132"/>
      <c r="BLL110" s="132"/>
      <c r="BLM110" s="132"/>
      <c r="BLN110" s="132"/>
      <c r="BLO110" s="132"/>
      <c r="BLP110" s="132"/>
      <c r="BLQ110" s="132"/>
      <c r="BLR110" s="132"/>
      <c r="BLS110" s="132"/>
      <c r="BLT110" s="132"/>
      <c r="BLU110" s="132"/>
      <c r="BLV110" s="132"/>
      <c r="BLW110" s="132"/>
      <c r="BLX110" s="132"/>
      <c r="BLY110" s="132"/>
      <c r="BLZ110" s="132"/>
      <c r="BMA110" s="132"/>
      <c r="BMB110" s="132"/>
      <c r="BMC110" s="132"/>
      <c r="BMD110" s="132"/>
      <c r="BME110" s="132"/>
      <c r="BMF110" s="132"/>
      <c r="BMG110" s="132"/>
      <c r="BMH110" s="132"/>
      <c r="BMI110" s="132"/>
      <c r="BMJ110" s="132"/>
      <c r="BMK110" s="132"/>
      <c r="BML110" s="132"/>
      <c r="BMM110" s="132"/>
      <c r="BMN110" s="132"/>
      <c r="BMO110" s="132"/>
      <c r="BMP110" s="132"/>
      <c r="BMQ110" s="132"/>
      <c r="BMR110" s="132"/>
      <c r="BMS110" s="132"/>
      <c r="BMT110" s="132"/>
      <c r="BMU110" s="132"/>
      <c r="BMV110" s="132"/>
      <c r="BMW110" s="132"/>
      <c r="BMX110" s="132"/>
      <c r="BMY110" s="132"/>
      <c r="BMZ110" s="132"/>
      <c r="BNA110" s="132"/>
      <c r="BNB110" s="132"/>
      <c r="BNC110" s="132"/>
      <c r="BND110" s="132"/>
      <c r="BNE110" s="132"/>
      <c r="BNF110" s="132"/>
      <c r="BNG110" s="132"/>
      <c r="BNH110" s="132"/>
      <c r="BNI110" s="132"/>
      <c r="BNJ110" s="132"/>
      <c r="BNK110" s="132"/>
      <c r="BNL110" s="132"/>
      <c r="BNM110" s="132"/>
      <c r="BNN110" s="132"/>
      <c r="BNO110" s="132"/>
      <c r="BNP110" s="132"/>
      <c r="BNQ110" s="132"/>
      <c r="BNR110" s="132"/>
      <c r="BNS110" s="132"/>
      <c r="BNT110" s="132"/>
      <c r="BNU110" s="132"/>
      <c r="BNV110" s="132"/>
      <c r="BNW110" s="132"/>
      <c r="BNX110" s="132"/>
      <c r="BNY110" s="132"/>
      <c r="BNZ110" s="132"/>
      <c r="BOA110" s="132"/>
      <c r="BOB110" s="132"/>
      <c r="BOC110" s="132"/>
      <c r="BOD110" s="132"/>
      <c r="BOE110" s="132"/>
      <c r="BOF110" s="132"/>
      <c r="BOG110" s="132"/>
      <c r="BOH110" s="132"/>
      <c r="BOI110" s="132"/>
      <c r="BOJ110" s="132"/>
      <c r="BOK110" s="132"/>
      <c r="BOL110" s="132"/>
      <c r="BOM110" s="132"/>
      <c r="BON110" s="132"/>
      <c r="BOO110" s="132"/>
      <c r="BOP110" s="132"/>
      <c r="BOQ110" s="132"/>
      <c r="BOR110" s="132"/>
      <c r="BOS110" s="132"/>
      <c r="BOT110" s="132"/>
      <c r="BOU110" s="132"/>
      <c r="BOV110" s="132"/>
      <c r="BOW110" s="132"/>
      <c r="BOX110" s="132"/>
      <c r="BOY110" s="132"/>
      <c r="BOZ110" s="132"/>
      <c r="BPA110" s="132"/>
      <c r="BPB110" s="132"/>
      <c r="BPC110" s="132"/>
      <c r="BPD110" s="132"/>
      <c r="BPE110" s="132"/>
      <c r="BPF110" s="132"/>
      <c r="BPG110" s="132"/>
      <c r="BPH110" s="132"/>
      <c r="BPI110" s="132"/>
      <c r="BPJ110" s="132"/>
      <c r="BPK110" s="132"/>
      <c r="BPL110" s="132"/>
      <c r="BPM110" s="132"/>
      <c r="BPN110" s="132"/>
      <c r="BPO110" s="132"/>
      <c r="BPP110" s="132"/>
      <c r="BPQ110" s="132"/>
      <c r="BPR110" s="132"/>
      <c r="BPS110" s="132"/>
      <c r="BPT110" s="132"/>
      <c r="BPU110" s="132"/>
      <c r="BPV110" s="132"/>
      <c r="BPW110" s="132"/>
      <c r="BPX110" s="132"/>
      <c r="BPY110" s="132"/>
      <c r="BPZ110" s="132"/>
      <c r="BQA110" s="132"/>
      <c r="BQB110" s="132"/>
      <c r="BQC110" s="132"/>
      <c r="BQD110" s="132"/>
      <c r="BQE110" s="132"/>
      <c r="BQF110" s="132"/>
      <c r="BQG110" s="132"/>
      <c r="BQH110" s="132"/>
      <c r="BQI110" s="132"/>
      <c r="BQJ110" s="132"/>
      <c r="BQK110" s="132"/>
      <c r="BQL110" s="132"/>
      <c r="BQM110" s="132"/>
      <c r="BQN110" s="132"/>
      <c r="BQO110" s="132"/>
      <c r="BQP110" s="132"/>
      <c r="BQQ110" s="132"/>
      <c r="BQR110" s="132"/>
      <c r="BQS110" s="132"/>
      <c r="BQT110" s="132"/>
      <c r="BQU110" s="132"/>
      <c r="BQV110" s="132"/>
      <c r="BQW110" s="132"/>
      <c r="BQX110" s="132"/>
      <c r="BQY110" s="132"/>
      <c r="BQZ110" s="132"/>
      <c r="BRA110" s="132"/>
      <c r="BRB110" s="132"/>
      <c r="BRC110" s="132"/>
      <c r="BRD110" s="132"/>
      <c r="BRE110" s="132"/>
      <c r="BRF110" s="132"/>
      <c r="BRG110" s="132"/>
      <c r="BRH110" s="132"/>
      <c r="BRI110" s="132"/>
      <c r="BRJ110" s="132"/>
      <c r="BRK110" s="132"/>
      <c r="BRL110" s="132"/>
      <c r="BRM110" s="132"/>
      <c r="BRN110" s="132"/>
      <c r="BRO110" s="132"/>
      <c r="BRP110" s="132"/>
      <c r="BRQ110" s="132"/>
      <c r="BRR110" s="132"/>
      <c r="BRS110" s="132"/>
      <c r="BRT110" s="132"/>
      <c r="BRU110" s="132"/>
      <c r="BRV110" s="132"/>
      <c r="BRW110" s="132"/>
      <c r="BRX110" s="132"/>
      <c r="BRY110" s="132"/>
      <c r="BRZ110" s="132"/>
      <c r="BSA110" s="132"/>
      <c r="BSB110" s="132"/>
      <c r="BSC110" s="132"/>
      <c r="BSD110" s="132"/>
      <c r="BSE110" s="132"/>
      <c r="BSF110" s="132"/>
      <c r="BSG110" s="132"/>
      <c r="BSH110" s="132"/>
      <c r="BSI110" s="132"/>
      <c r="BSJ110" s="132"/>
      <c r="BSK110" s="132"/>
      <c r="BSL110" s="132"/>
      <c r="BSM110" s="132"/>
      <c r="BSN110" s="132"/>
      <c r="BSO110" s="132"/>
      <c r="BSP110" s="132"/>
      <c r="BSQ110" s="132"/>
      <c r="BSR110" s="132"/>
      <c r="BSS110" s="132"/>
      <c r="BST110" s="132"/>
      <c r="BSU110" s="132"/>
      <c r="BSV110" s="132"/>
      <c r="BSW110" s="132"/>
      <c r="BSX110" s="132"/>
      <c r="BSY110" s="132"/>
      <c r="BSZ110" s="132"/>
      <c r="BTA110" s="132"/>
      <c r="BTB110" s="132"/>
      <c r="BTC110" s="132"/>
      <c r="BTD110" s="132"/>
      <c r="BTE110" s="132"/>
      <c r="BTF110" s="132"/>
      <c r="BTG110" s="132"/>
      <c r="BTH110" s="132"/>
      <c r="BTI110" s="132"/>
      <c r="BTJ110" s="132"/>
      <c r="BTK110" s="132"/>
      <c r="BTL110" s="132"/>
      <c r="BTM110" s="132"/>
      <c r="BTN110" s="132"/>
      <c r="BTO110" s="132"/>
      <c r="BTP110" s="132"/>
      <c r="BTQ110" s="132"/>
      <c r="BTR110" s="132"/>
      <c r="BTS110" s="132"/>
      <c r="BTT110" s="132"/>
      <c r="BTU110" s="132"/>
      <c r="BTV110" s="132"/>
      <c r="BTW110" s="132"/>
      <c r="BTX110" s="132"/>
      <c r="BTY110" s="132"/>
      <c r="BTZ110" s="132"/>
      <c r="BUA110" s="132"/>
      <c r="BUB110" s="132"/>
      <c r="BUC110" s="132"/>
      <c r="BUD110" s="132"/>
      <c r="BUE110" s="132"/>
      <c r="BUF110" s="132"/>
      <c r="BUG110" s="132"/>
      <c r="BUH110" s="132"/>
      <c r="BUI110" s="132"/>
      <c r="BUJ110" s="132"/>
      <c r="BUK110" s="132"/>
      <c r="BUL110" s="132"/>
      <c r="BUM110" s="132"/>
      <c r="BUN110" s="132"/>
      <c r="BUO110" s="132"/>
      <c r="BUP110" s="132"/>
      <c r="BUQ110" s="132"/>
      <c r="BUR110" s="132"/>
      <c r="BUS110" s="132"/>
      <c r="BUT110" s="132"/>
      <c r="BUU110" s="132"/>
      <c r="BUV110" s="132"/>
      <c r="BUW110" s="132"/>
      <c r="BUX110" s="132"/>
      <c r="BUY110" s="132"/>
      <c r="BUZ110" s="132"/>
      <c r="BVA110" s="132"/>
      <c r="BVB110" s="132"/>
      <c r="BVC110" s="132"/>
      <c r="BVD110" s="132"/>
      <c r="BVE110" s="132"/>
      <c r="BVF110" s="132"/>
      <c r="BVG110" s="132"/>
      <c r="BVH110" s="132"/>
      <c r="BVI110" s="132"/>
      <c r="BVJ110" s="132"/>
      <c r="BVK110" s="132"/>
      <c r="BVL110" s="132"/>
      <c r="BVM110" s="132"/>
      <c r="BVN110" s="132"/>
      <c r="BVO110" s="132"/>
      <c r="BVP110" s="132"/>
      <c r="BVQ110" s="132"/>
      <c r="BVR110" s="132"/>
      <c r="BVS110" s="132"/>
      <c r="BVT110" s="132"/>
      <c r="BVU110" s="132"/>
      <c r="BVV110" s="132"/>
      <c r="BVW110" s="132"/>
      <c r="BVX110" s="132"/>
      <c r="BVY110" s="132"/>
      <c r="BVZ110" s="132"/>
      <c r="BWA110" s="132"/>
      <c r="BWB110" s="132"/>
      <c r="BWC110" s="132"/>
      <c r="BWD110" s="132"/>
      <c r="BWE110" s="132"/>
      <c r="BWF110" s="132"/>
      <c r="BWG110" s="132"/>
      <c r="BWH110" s="132"/>
      <c r="BWI110" s="132"/>
      <c r="BWJ110" s="132"/>
      <c r="BWK110" s="132"/>
      <c r="BWL110" s="132"/>
      <c r="BWM110" s="132"/>
      <c r="BWN110" s="132"/>
      <c r="BWO110" s="132"/>
      <c r="BWP110" s="132"/>
      <c r="BWQ110" s="132"/>
      <c r="BWR110" s="132"/>
      <c r="BWS110" s="132"/>
      <c r="BWT110" s="132"/>
      <c r="BWU110" s="132"/>
      <c r="BWV110" s="132"/>
      <c r="BWW110" s="132"/>
      <c r="BWX110" s="132"/>
      <c r="BWY110" s="132"/>
      <c r="BWZ110" s="132"/>
      <c r="BXA110" s="132"/>
      <c r="BXB110" s="132"/>
      <c r="BXC110" s="132"/>
      <c r="BXD110" s="132"/>
      <c r="BXE110" s="132"/>
      <c r="BXF110" s="132"/>
      <c r="BXG110" s="132"/>
      <c r="BXH110" s="132"/>
      <c r="BXI110" s="132"/>
      <c r="BXJ110" s="132"/>
      <c r="BXK110" s="132"/>
      <c r="BXL110" s="132"/>
      <c r="BXM110" s="132"/>
      <c r="BXN110" s="132"/>
      <c r="BXO110" s="132"/>
      <c r="BXP110" s="132"/>
      <c r="BXQ110" s="132"/>
      <c r="BXR110" s="132"/>
      <c r="BXS110" s="132"/>
      <c r="BXT110" s="132"/>
      <c r="BXU110" s="132"/>
      <c r="BXV110" s="132"/>
      <c r="BXW110" s="132"/>
      <c r="BXX110" s="132"/>
      <c r="BXY110" s="132"/>
      <c r="BXZ110" s="132"/>
      <c r="BYA110" s="132"/>
      <c r="BYB110" s="132"/>
      <c r="BYC110" s="132"/>
      <c r="BYD110" s="132"/>
      <c r="BYE110" s="132"/>
      <c r="BYF110" s="132"/>
      <c r="BYG110" s="132"/>
      <c r="BYH110" s="132"/>
      <c r="BYI110" s="132"/>
      <c r="BYJ110" s="132"/>
      <c r="BYK110" s="132"/>
      <c r="BYL110" s="132"/>
      <c r="BYM110" s="132"/>
      <c r="BYN110" s="132"/>
      <c r="BYO110" s="132"/>
      <c r="BYP110" s="132"/>
      <c r="BYQ110" s="132"/>
      <c r="BYR110" s="132"/>
      <c r="BYS110" s="132"/>
      <c r="BYT110" s="132"/>
      <c r="BYU110" s="132"/>
      <c r="BYV110" s="132"/>
      <c r="BYW110" s="132"/>
      <c r="BYX110" s="132"/>
      <c r="BYY110" s="132"/>
      <c r="BYZ110" s="132"/>
      <c r="BZA110" s="132"/>
      <c r="BZB110" s="132"/>
      <c r="BZC110" s="132"/>
      <c r="BZD110" s="132"/>
      <c r="BZE110" s="132"/>
      <c r="BZF110" s="132"/>
      <c r="BZG110" s="132"/>
      <c r="BZH110" s="132"/>
      <c r="BZI110" s="132"/>
      <c r="BZJ110" s="132"/>
      <c r="BZK110" s="132"/>
      <c r="BZL110" s="132"/>
      <c r="BZM110" s="132"/>
      <c r="BZN110" s="132"/>
      <c r="BZO110" s="132"/>
      <c r="BZP110" s="132"/>
      <c r="BZQ110" s="132"/>
      <c r="BZR110" s="132"/>
      <c r="BZS110" s="132"/>
      <c r="BZT110" s="132"/>
      <c r="BZU110" s="132"/>
      <c r="BZV110" s="132"/>
      <c r="BZW110" s="132"/>
      <c r="BZX110" s="132"/>
      <c r="BZY110" s="132"/>
      <c r="BZZ110" s="132"/>
      <c r="CAA110" s="132"/>
      <c r="CAB110" s="132"/>
      <c r="CAC110" s="132"/>
      <c r="CAD110" s="132"/>
      <c r="CAE110" s="132"/>
      <c r="CAF110" s="132"/>
      <c r="CAG110" s="132"/>
      <c r="CAH110" s="132"/>
      <c r="CAI110" s="132"/>
      <c r="CAJ110" s="132"/>
      <c r="CAK110" s="132"/>
      <c r="CAL110" s="132"/>
      <c r="CAM110" s="132"/>
      <c r="CAN110" s="132"/>
      <c r="CAO110" s="132"/>
      <c r="CAP110" s="132"/>
      <c r="CAQ110" s="132"/>
      <c r="CAR110" s="132"/>
      <c r="CAS110" s="132"/>
      <c r="CAT110" s="132"/>
      <c r="CAU110" s="132"/>
      <c r="CAV110" s="132"/>
      <c r="CAW110" s="132"/>
      <c r="CAX110" s="132"/>
      <c r="CAY110" s="132"/>
      <c r="CAZ110" s="132"/>
      <c r="CBA110" s="132"/>
      <c r="CBB110" s="132"/>
      <c r="CBC110" s="132"/>
      <c r="CBD110" s="132"/>
      <c r="CBE110" s="132"/>
      <c r="CBF110" s="132"/>
      <c r="CBG110" s="132"/>
      <c r="CBH110" s="132"/>
      <c r="CBI110" s="132"/>
      <c r="CBJ110" s="132"/>
      <c r="CBK110" s="132"/>
      <c r="CBL110" s="132"/>
      <c r="CBM110" s="132"/>
      <c r="CBN110" s="132"/>
      <c r="CBO110" s="132"/>
      <c r="CBP110" s="132"/>
      <c r="CBQ110" s="132"/>
      <c r="CBR110" s="132"/>
      <c r="CBS110" s="132"/>
      <c r="CBT110" s="132"/>
      <c r="CBU110" s="132"/>
      <c r="CBV110" s="132"/>
      <c r="CBW110" s="132"/>
      <c r="CBX110" s="132"/>
      <c r="CBY110" s="132"/>
      <c r="CBZ110" s="132"/>
      <c r="CCA110" s="132"/>
      <c r="CCB110" s="132"/>
      <c r="CCC110" s="132"/>
      <c r="CCD110" s="132"/>
      <c r="CCE110" s="132"/>
      <c r="CCF110" s="132"/>
      <c r="CCG110" s="132"/>
      <c r="CCH110" s="132"/>
      <c r="CCI110" s="132"/>
      <c r="CCJ110" s="132"/>
      <c r="CCK110" s="132"/>
      <c r="CCL110" s="132"/>
      <c r="CCM110" s="132"/>
      <c r="CCN110" s="132"/>
      <c r="CCO110" s="132"/>
      <c r="CCP110" s="132"/>
      <c r="CCQ110" s="132"/>
      <c r="CCR110" s="132"/>
      <c r="CCS110" s="132"/>
      <c r="CCT110" s="132"/>
      <c r="CCU110" s="132"/>
      <c r="CCV110" s="132"/>
      <c r="CCW110" s="132"/>
      <c r="CCX110" s="132"/>
      <c r="CCY110" s="132"/>
      <c r="CCZ110" s="132"/>
      <c r="CDA110" s="132"/>
      <c r="CDB110" s="132"/>
      <c r="CDC110" s="132"/>
      <c r="CDD110" s="132"/>
      <c r="CDE110" s="132"/>
      <c r="CDF110" s="132"/>
      <c r="CDG110" s="132"/>
      <c r="CDH110" s="132"/>
      <c r="CDI110" s="132"/>
      <c r="CDJ110" s="132"/>
      <c r="CDK110" s="132"/>
      <c r="CDL110" s="132"/>
      <c r="CDM110" s="132"/>
      <c r="CDN110" s="132"/>
      <c r="CDO110" s="132"/>
      <c r="CDP110" s="132"/>
      <c r="CDQ110" s="132"/>
      <c r="CDR110" s="132"/>
      <c r="CDS110" s="132"/>
      <c r="CDT110" s="132"/>
      <c r="CDU110" s="132"/>
      <c r="CDV110" s="132"/>
      <c r="CDW110" s="132"/>
      <c r="CDX110" s="132"/>
      <c r="CDY110" s="132"/>
      <c r="CDZ110" s="132"/>
      <c r="CEA110" s="132"/>
      <c r="CEB110" s="132"/>
      <c r="CEC110" s="132"/>
      <c r="CED110" s="132"/>
      <c r="CEE110" s="132"/>
      <c r="CEF110" s="132"/>
      <c r="CEG110" s="132"/>
      <c r="CEH110" s="132"/>
      <c r="CEI110" s="132"/>
      <c r="CEJ110" s="132"/>
      <c r="CEK110" s="132"/>
      <c r="CEL110" s="132"/>
      <c r="CEM110" s="132"/>
      <c r="CEN110" s="132"/>
      <c r="CEO110" s="132"/>
      <c r="CEP110" s="132"/>
      <c r="CEQ110" s="132"/>
      <c r="CER110" s="132"/>
      <c r="CES110" s="132"/>
      <c r="CET110" s="132"/>
      <c r="CEU110" s="132"/>
      <c r="CEV110" s="132"/>
      <c r="CEW110" s="132"/>
      <c r="CEX110" s="132"/>
      <c r="CEY110" s="132"/>
      <c r="CEZ110" s="132"/>
      <c r="CFA110" s="132"/>
      <c r="CFB110" s="132"/>
      <c r="CFC110" s="132"/>
      <c r="CFD110" s="132"/>
      <c r="CFE110" s="132"/>
      <c r="CFF110" s="132"/>
      <c r="CFG110" s="132"/>
      <c r="CFH110" s="132"/>
      <c r="CFI110" s="132"/>
      <c r="CFJ110" s="132"/>
      <c r="CFK110" s="132"/>
      <c r="CFL110" s="132"/>
      <c r="CFM110" s="132"/>
      <c r="CFN110" s="132"/>
      <c r="CFO110" s="132"/>
      <c r="CFP110" s="132"/>
      <c r="CFQ110" s="132"/>
      <c r="CFR110" s="132"/>
      <c r="CFS110" s="132"/>
      <c r="CFT110" s="132"/>
      <c r="CFU110" s="132"/>
      <c r="CFV110" s="132"/>
      <c r="CFW110" s="132"/>
      <c r="CFX110" s="132"/>
      <c r="CFY110" s="132"/>
      <c r="CFZ110" s="132"/>
      <c r="CGA110" s="132"/>
      <c r="CGB110" s="132"/>
      <c r="CGC110" s="132"/>
      <c r="CGD110" s="132"/>
      <c r="CGE110" s="132"/>
      <c r="CGF110" s="132"/>
      <c r="CGG110" s="132"/>
      <c r="CGH110" s="132"/>
      <c r="CGI110" s="132"/>
      <c r="CGJ110" s="132"/>
      <c r="CGK110" s="132"/>
      <c r="CGL110" s="132"/>
      <c r="CGM110" s="132"/>
      <c r="CGN110" s="132"/>
      <c r="CGO110" s="132"/>
      <c r="CGP110" s="132"/>
      <c r="CGQ110" s="132"/>
      <c r="CGR110" s="132"/>
      <c r="CGS110" s="132"/>
      <c r="CGT110" s="132"/>
      <c r="CGU110" s="132"/>
      <c r="CGV110" s="132"/>
      <c r="CGW110" s="132"/>
      <c r="CGX110" s="132"/>
      <c r="CGY110" s="132"/>
      <c r="CGZ110" s="132"/>
      <c r="CHA110" s="132"/>
      <c r="CHB110" s="132"/>
      <c r="CHC110" s="132"/>
      <c r="CHD110" s="132"/>
      <c r="CHE110" s="132"/>
      <c r="CHF110" s="132"/>
      <c r="CHG110" s="132"/>
      <c r="CHH110" s="132"/>
      <c r="CHI110" s="132"/>
      <c r="CHJ110" s="132"/>
      <c r="CHK110" s="132"/>
      <c r="CHL110" s="132"/>
      <c r="CHM110" s="132"/>
      <c r="CHN110" s="132"/>
      <c r="CHO110" s="132"/>
      <c r="CHP110" s="132"/>
      <c r="CHQ110" s="132"/>
      <c r="CHR110" s="132"/>
      <c r="CHS110" s="132"/>
      <c r="CHT110" s="132"/>
      <c r="CHU110" s="132"/>
      <c r="CHV110" s="132"/>
      <c r="CHW110" s="132"/>
      <c r="CHX110" s="132"/>
      <c r="CHY110" s="132"/>
      <c r="CHZ110" s="132"/>
      <c r="CIA110" s="132"/>
      <c r="CIB110" s="132"/>
      <c r="CIC110" s="132"/>
      <c r="CID110" s="132"/>
      <c r="CIE110" s="132"/>
      <c r="CIF110" s="132"/>
      <c r="CIG110" s="132"/>
      <c r="CIH110" s="132"/>
      <c r="CII110" s="132"/>
      <c r="CIJ110" s="132"/>
      <c r="CIK110" s="132"/>
      <c r="CIL110" s="132"/>
      <c r="CIM110" s="132"/>
      <c r="CIN110" s="132"/>
      <c r="CIO110" s="132"/>
      <c r="CIP110" s="132"/>
      <c r="CIQ110" s="132"/>
      <c r="CIR110" s="132"/>
      <c r="CIS110" s="132"/>
      <c r="CIT110" s="132"/>
      <c r="CIU110" s="132"/>
      <c r="CIV110" s="132"/>
      <c r="CIW110" s="132"/>
      <c r="CIX110" s="132"/>
      <c r="CIY110" s="132"/>
      <c r="CIZ110" s="132"/>
      <c r="CJA110" s="132"/>
      <c r="CJB110" s="132"/>
      <c r="CJC110" s="132"/>
      <c r="CJD110" s="132"/>
      <c r="CJE110" s="132"/>
      <c r="CJF110" s="132"/>
      <c r="CJG110" s="132"/>
      <c r="CJH110" s="132"/>
      <c r="CJI110" s="132"/>
      <c r="CJJ110" s="132"/>
      <c r="CJK110" s="132"/>
      <c r="CJL110" s="132"/>
      <c r="CJM110" s="132"/>
      <c r="CJN110" s="132"/>
      <c r="CJO110" s="132"/>
      <c r="CJP110" s="132"/>
      <c r="CJQ110" s="132"/>
      <c r="CJR110" s="132"/>
      <c r="CJS110" s="132"/>
      <c r="CJT110" s="132"/>
      <c r="CJU110" s="132"/>
      <c r="CJV110" s="132"/>
      <c r="CJW110" s="132"/>
      <c r="CJX110" s="132"/>
      <c r="CJY110" s="132"/>
      <c r="CJZ110" s="132"/>
      <c r="CKA110" s="132"/>
      <c r="CKB110" s="132"/>
      <c r="CKC110" s="132"/>
      <c r="CKD110" s="132"/>
      <c r="CKE110" s="132"/>
      <c r="CKF110" s="132"/>
      <c r="CKG110" s="132"/>
      <c r="CKH110" s="132"/>
      <c r="CKI110" s="132"/>
      <c r="CKJ110" s="132"/>
      <c r="CKK110" s="132"/>
      <c r="CKL110" s="132"/>
      <c r="CKM110" s="132"/>
      <c r="CKN110" s="132"/>
      <c r="CKO110" s="132"/>
      <c r="CKP110" s="132"/>
      <c r="CKQ110" s="132"/>
      <c r="CKR110" s="132"/>
      <c r="CKS110" s="132"/>
      <c r="CKT110" s="132"/>
      <c r="CKU110" s="132"/>
      <c r="CKV110" s="132"/>
      <c r="CKW110" s="132"/>
      <c r="CKX110" s="132"/>
      <c r="CKY110" s="132"/>
      <c r="CKZ110" s="132"/>
      <c r="CLA110" s="132"/>
      <c r="CLB110" s="132"/>
      <c r="CLC110" s="132"/>
      <c r="CLD110" s="132"/>
      <c r="CLE110" s="132"/>
      <c r="CLF110" s="132"/>
      <c r="CLG110" s="132"/>
      <c r="CLH110" s="132"/>
      <c r="CLI110" s="132"/>
      <c r="CLJ110" s="132"/>
      <c r="CLK110" s="132"/>
      <c r="CLL110" s="132"/>
      <c r="CLM110" s="132"/>
      <c r="CLN110" s="132"/>
      <c r="CLO110" s="132"/>
      <c r="CLP110" s="132"/>
      <c r="CLQ110" s="132"/>
      <c r="CLR110" s="132"/>
      <c r="CLS110" s="132"/>
      <c r="CLT110" s="132"/>
      <c r="CLU110" s="132"/>
      <c r="CLV110" s="132"/>
      <c r="CLW110" s="132"/>
      <c r="CLX110" s="132"/>
      <c r="CLY110" s="132"/>
      <c r="CLZ110" s="132"/>
      <c r="CMA110" s="132"/>
      <c r="CMB110" s="132"/>
      <c r="CMC110" s="132"/>
      <c r="CMD110" s="132"/>
      <c r="CME110" s="132"/>
      <c r="CMF110" s="132"/>
      <c r="CMG110" s="132"/>
      <c r="CMH110" s="132"/>
      <c r="CMI110" s="132"/>
      <c r="CMJ110" s="132"/>
      <c r="CMK110" s="132"/>
      <c r="CML110" s="132"/>
      <c r="CMM110" s="132"/>
      <c r="CMN110" s="132"/>
      <c r="CMO110" s="132"/>
      <c r="CMP110" s="132"/>
      <c r="CMQ110" s="132"/>
      <c r="CMR110" s="132"/>
      <c r="CMS110" s="132"/>
      <c r="CMT110" s="132"/>
      <c r="CMU110" s="132"/>
      <c r="CMV110" s="132"/>
      <c r="CMW110" s="132"/>
      <c r="CMX110" s="132"/>
      <c r="CMY110" s="132"/>
      <c r="CMZ110" s="132"/>
      <c r="CNA110" s="132"/>
    </row>
    <row r="111" spans="1:2393" s="136" customFormat="1" ht="18" hidden="1" customHeight="1">
      <c r="A111" s="101"/>
      <c r="B111" s="102"/>
      <c r="C111" s="96"/>
      <c r="D111" s="88"/>
      <c r="E111" s="96"/>
      <c r="F111" s="88"/>
      <c r="G111" s="96"/>
      <c r="H111" s="88"/>
      <c r="I111" s="96"/>
      <c r="J111" s="88"/>
      <c r="K111" s="96"/>
      <c r="L111" s="88"/>
      <c r="M111" s="96"/>
      <c r="N111" s="88"/>
      <c r="O111" s="96"/>
      <c r="P111" s="88"/>
      <c r="Q111" s="103"/>
      <c r="R111" s="103"/>
      <c r="S111" s="96"/>
      <c r="T111" s="88"/>
      <c r="U111" s="96"/>
      <c r="V111" s="88"/>
      <c r="W111" s="96"/>
      <c r="X111" s="88"/>
      <c r="Y111" s="103"/>
      <c r="Z111" s="103"/>
      <c r="AA111" s="103"/>
      <c r="AB111" s="103"/>
      <c r="AC111" s="104"/>
      <c r="AD111" s="105"/>
      <c r="AE111" s="131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2"/>
      <c r="FP111" s="132"/>
      <c r="FQ111" s="132"/>
      <c r="FR111" s="132"/>
      <c r="FS111" s="132"/>
      <c r="FT111" s="132"/>
      <c r="FU111" s="132"/>
      <c r="FV111" s="132"/>
      <c r="FW111" s="132"/>
      <c r="FX111" s="132"/>
      <c r="FY111" s="132"/>
      <c r="FZ111" s="132"/>
      <c r="GA111" s="132"/>
      <c r="GB111" s="132"/>
      <c r="GC111" s="132"/>
      <c r="GD111" s="132"/>
      <c r="GE111" s="132"/>
      <c r="GF111" s="132"/>
      <c r="GG111" s="132"/>
      <c r="GH111" s="132"/>
      <c r="GI111" s="132"/>
      <c r="GJ111" s="132"/>
      <c r="GK111" s="132"/>
      <c r="GL111" s="132"/>
      <c r="GM111" s="132"/>
      <c r="GN111" s="132"/>
      <c r="GO111" s="132"/>
      <c r="GP111" s="132"/>
      <c r="GQ111" s="132"/>
      <c r="GR111" s="132"/>
      <c r="GS111" s="132"/>
      <c r="GT111" s="132"/>
      <c r="GU111" s="132"/>
      <c r="GV111" s="132"/>
      <c r="GW111" s="132"/>
      <c r="GX111" s="132"/>
      <c r="GY111" s="132"/>
      <c r="GZ111" s="132"/>
      <c r="HA111" s="132"/>
      <c r="HB111" s="132"/>
      <c r="HC111" s="132"/>
      <c r="HD111" s="132"/>
      <c r="HE111" s="132"/>
      <c r="HF111" s="132"/>
      <c r="HG111" s="132"/>
      <c r="HH111" s="132"/>
      <c r="HI111" s="132"/>
      <c r="HJ111" s="132"/>
      <c r="HK111" s="132"/>
      <c r="HL111" s="132"/>
      <c r="HM111" s="132"/>
      <c r="HN111" s="132"/>
      <c r="HO111" s="132"/>
      <c r="HP111" s="132"/>
      <c r="HQ111" s="132"/>
      <c r="HR111" s="132"/>
      <c r="HS111" s="132"/>
      <c r="HT111" s="132"/>
      <c r="HU111" s="132"/>
      <c r="HV111" s="132"/>
      <c r="HW111" s="132"/>
      <c r="HX111" s="132"/>
      <c r="HY111" s="132"/>
      <c r="HZ111" s="132"/>
      <c r="IA111" s="132"/>
      <c r="IB111" s="132"/>
      <c r="IC111" s="132"/>
      <c r="ID111" s="132"/>
      <c r="IE111" s="132"/>
      <c r="IF111" s="132"/>
      <c r="IG111" s="132"/>
      <c r="IH111" s="132"/>
      <c r="II111" s="132"/>
      <c r="IJ111" s="132"/>
      <c r="IK111" s="132"/>
      <c r="IL111" s="132"/>
      <c r="IM111" s="132"/>
      <c r="IN111" s="132"/>
      <c r="IO111" s="132"/>
      <c r="IP111" s="132"/>
      <c r="IQ111" s="132"/>
      <c r="IR111" s="132"/>
      <c r="IS111" s="132"/>
      <c r="IT111" s="132"/>
      <c r="IU111" s="132"/>
      <c r="IV111" s="132"/>
      <c r="IW111" s="132"/>
      <c r="IX111" s="132"/>
      <c r="IY111" s="132"/>
      <c r="IZ111" s="132"/>
      <c r="JA111" s="132"/>
      <c r="JB111" s="132"/>
      <c r="JC111" s="132"/>
      <c r="JD111" s="132"/>
      <c r="JE111" s="132"/>
      <c r="JF111" s="132"/>
      <c r="JG111" s="132"/>
      <c r="JH111" s="132"/>
      <c r="JI111" s="132"/>
      <c r="JJ111" s="132"/>
      <c r="JK111" s="132"/>
      <c r="JL111" s="132"/>
      <c r="JM111" s="132"/>
      <c r="JN111" s="132"/>
      <c r="JO111" s="132"/>
      <c r="JP111" s="132"/>
      <c r="JQ111" s="132"/>
      <c r="JR111" s="132"/>
      <c r="JS111" s="132"/>
      <c r="JT111" s="132"/>
      <c r="JU111" s="132"/>
      <c r="JV111" s="132"/>
      <c r="JW111" s="132"/>
      <c r="JX111" s="132"/>
      <c r="JY111" s="132"/>
      <c r="JZ111" s="132"/>
      <c r="KA111" s="132"/>
      <c r="KB111" s="132"/>
      <c r="KC111" s="132"/>
      <c r="KD111" s="132"/>
      <c r="KE111" s="132"/>
      <c r="KF111" s="132"/>
      <c r="KG111" s="132"/>
      <c r="KH111" s="132"/>
      <c r="KI111" s="132"/>
      <c r="KJ111" s="132"/>
      <c r="KK111" s="132"/>
      <c r="KL111" s="132"/>
      <c r="KM111" s="132"/>
      <c r="KN111" s="132"/>
      <c r="KO111" s="132"/>
      <c r="KP111" s="132"/>
      <c r="KQ111" s="132"/>
      <c r="KR111" s="132"/>
      <c r="KS111" s="132"/>
      <c r="KT111" s="132"/>
      <c r="KU111" s="132"/>
      <c r="KV111" s="132"/>
      <c r="KW111" s="132"/>
      <c r="KX111" s="132"/>
      <c r="KY111" s="132"/>
      <c r="KZ111" s="132"/>
      <c r="LA111" s="132"/>
      <c r="LB111" s="132"/>
      <c r="LC111" s="132"/>
      <c r="LD111" s="132"/>
      <c r="LE111" s="132"/>
      <c r="LF111" s="132"/>
      <c r="LG111" s="132"/>
      <c r="LH111" s="132"/>
      <c r="LI111" s="132"/>
      <c r="LJ111" s="132"/>
      <c r="LK111" s="132"/>
      <c r="LL111" s="132"/>
      <c r="LM111" s="132"/>
      <c r="LN111" s="132"/>
      <c r="LO111" s="132"/>
      <c r="LP111" s="132"/>
      <c r="LQ111" s="132"/>
      <c r="LR111" s="132"/>
      <c r="LS111" s="132"/>
      <c r="LT111" s="132"/>
      <c r="LU111" s="132"/>
      <c r="LV111" s="132"/>
      <c r="LW111" s="132"/>
      <c r="LX111" s="132"/>
      <c r="LY111" s="132"/>
      <c r="LZ111" s="132"/>
      <c r="MA111" s="132"/>
      <c r="MB111" s="132"/>
      <c r="MC111" s="132"/>
      <c r="MD111" s="132"/>
      <c r="ME111" s="132"/>
      <c r="MF111" s="132"/>
      <c r="MG111" s="132"/>
      <c r="MH111" s="132"/>
      <c r="MI111" s="132"/>
      <c r="MJ111" s="132"/>
      <c r="MK111" s="132"/>
      <c r="ML111" s="132"/>
      <c r="MM111" s="132"/>
      <c r="MN111" s="132"/>
      <c r="MO111" s="132"/>
      <c r="MP111" s="132"/>
      <c r="MQ111" s="132"/>
      <c r="MR111" s="132"/>
      <c r="MS111" s="132"/>
      <c r="MT111" s="132"/>
      <c r="MU111" s="132"/>
      <c r="MV111" s="132"/>
      <c r="MW111" s="132"/>
      <c r="MX111" s="132"/>
      <c r="MY111" s="132"/>
      <c r="MZ111" s="132"/>
      <c r="NA111" s="132"/>
      <c r="NB111" s="132"/>
      <c r="NC111" s="132"/>
      <c r="ND111" s="132"/>
      <c r="NE111" s="132"/>
      <c r="NF111" s="132"/>
      <c r="NG111" s="132"/>
      <c r="NH111" s="132"/>
      <c r="NI111" s="132"/>
      <c r="NJ111" s="132"/>
      <c r="NK111" s="132"/>
      <c r="NL111" s="132"/>
      <c r="NM111" s="132"/>
      <c r="NN111" s="132"/>
      <c r="NO111" s="132"/>
      <c r="NP111" s="132"/>
      <c r="NQ111" s="132"/>
      <c r="NR111" s="132"/>
      <c r="NS111" s="132"/>
      <c r="NT111" s="132"/>
      <c r="NU111" s="132"/>
      <c r="NV111" s="132"/>
      <c r="NW111" s="132"/>
      <c r="NX111" s="132"/>
      <c r="NY111" s="132"/>
      <c r="NZ111" s="132"/>
      <c r="OA111" s="132"/>
      <c r="OB111" s="132"/>
      <c r="OC111" s="132"/>
      <c r="OD111" s="132"/>
      <c r="OE111" s="132"/>
      <c r="OF111" s="132"/>
      <c r="OG111" s="132"/>
      <c r="OH111" s="132"/>
      <c r="OI111" s="132"/>
      <c r="OJ111" s="132"/>
      <c r="OK111" s="132"/>
      <c r="OL111" s="132"/>
      <c r="OM111" s="132"/>
      <c r="ON111" s="132"/>
      <c r="OO111" s="132"/>
      <c r="OP111" s="132"/>
      <c r="OQ111" s="132"/>
      <c r="OR111" s="132"/>
      <c r="OS111" s="132"/>
      <c r="OT111" s="132"/>
      <c r="OU111" s="132"/>
      <c r="OV111" s="132"/>
      <c r="OW111" s="132"/>
      <c r="OX111" s="132"/>
      <c r="OY111" s="132"/>
      <c r="OZ111" s="132"/>
      <c r="PA111" s="132"/>
      <c r="PB111" s="132"/>
      <c r="PC111" s="132"/>
      <c r="PD111" s="132"/>
      <c r="PE111" s="132"/>
      <c r="PF111" s="132"/>
      <c r="PG111" s="132"/>
      <c r="PH111" s="132"/>
      <c r="PI111" s="132"/>
      <c r="PJ111" s="132"/>
      <c r="PK111" s="132"/>
      <c r="PL111" s="132"/>
      <c r="PM111" s="132"/>
      <c r="PN111" s="132"/>
      <c r="PO111" s="132"/>
      <c r="PP111" s="132"/>
      <c r="PQ111" s="132"/>
      <c r="PR111" s="132"/>
      <c r="PS111" s="132"/>
      <c r="PT111" s="132"/>
      <c r="PU111" s="132"/>
      <c r="PV111" s="132"/>
      <c r="PW111" s="132"/>
      <c r="PX111" s="132"/>
      <c r="PY111" s="132"/>
      <c r="PZ111" s="132"/>
      <c r="QA111" s="132"/>
      <c r="QB111" s="132"/>
      <c r="QC111" s="132"/>
      <c r="QD111" s="132"/>
      <c r="QE111" s="132"/>
      <c r="QF111" s="132"/>
      <c r="QG111" s="132"/>
      <c r="QH111" s="132"/>
      <c r="QI111" s="132"/>
      <c r="QJ111" s="132"/>
      <c r="QK111" s="132"/>
      <c r="QL111" s="132"/>
      <c r="QM111" s="132"/>
      <c r="QN111" s="132"/>
      <c r="QO111" s="132"/>
      <c r="QP111" s="132"/>
      <c r="QQ111" s="132"/>
      <c r="QR111" s="132"/>
      <c r="QS111" s="132"/>
      <c r="QT111" s="132"/>
      <c r="QU111" s="132"/>
      <c r="QV111" s="132"/>
      <c r="QW111" s="132"/>
      <c r="QX111" s="132"/>
      <c r="QY111" s="132"/>
      <c r="QZ111" s="132"/>
      <c r="RA111" s="132"/>
      <c r="RB111" s="132"/>
      <c r="RC111" s="132"/>
      <c r="RD111" s="132"/>
      <c r="RE111" s="132"/>
      <c r="RF111" s="132"/>
      <c r="RG111" s="132"/>
      <c r="RH111" s="132"/>
      <c r="RI111" s="132"/>
      <c r="RJ111" s="132"/>
      <c r="RK111" s="132"/>
      <c r="RL111" s="132"/>
      <c r="RM111" s="132"/>
      <c r="RN111" s="132"/>
      <c r="RO111" s="132"/>
      <c r="RP111" s="132"/>
      <c r="RQ111" s="132"/>
      <c r="RR111" s="132"/>
      <c r="RS111" s="132"/>
      <c r="RT111" s="132"/>
      <c r="RU111" s="132"/>
      <c r="RV111" s="132"/>
      <c r="RW111" s="132"/>
      <c r="RX111" s="132"/>
      <c r="RY111" s="132"/>
      <c r="RZ111" s="132"/>
      <c r="SA111" s="132"/>
      <c r="SB111" s="132"/>
      <c r="SC111" s="132"/>
      <c r="SD111" s="132"/>
      <c r="SE111" s="132"/>
      <c r="SF111" s="132"/>
      <c r="SG111" s="132"/>
      <c r="SH111" s="132"/>
      <c r="SI111" s="132"/>
      <c r="SJ111" s="132"/>
      <c r="SK111" s="132"/>
      <c r="SL111" s="132"/>
      <c r="SM111" s="132"/>
      <c r="SN111" s="132"/>
      <c r="SO111" s="132"/>
      <c r="SP111" s="132"/>
      <c r="SQ111" s="132"/>
      <c r="SR111" s="132"/>
      <c r="SS111" s="132"/>
      <c r="ST111" s="132"/>
      <c r="SU111" s="132"/>
      <c r="SV111" s="132"/>
      <c r="SW111" s="132"/>
      <c r="SX111" s="132"/>
      <c r="SY111" s="132"/>
      <c r="SZ111" s="132"/>
      <c r="TA111" s="132"/>
      <c r="TB111" s="132"/>
      <c r="TC111" s="132"/>
      <c r="TD111" s="132"/>
      <c r="TE111" s="132"/>
      <c r="TF111" s="132"/>
      <c r="TG111" s="132"/>
      <c r="TH111" s="132"/>
      <c r="TI111" s="132"/>
      <c r="TJ111" s="132"/>
      <c r="TK111" s="132"/>
      <c r="TL111" s="132"/>
      <c r="TM111" s="132"/>
      <c r="TN111" s="132"/>
      <c r="TO111" s="132"/>
      <c r="TP111" s="132"/>
      <c r="TQ111" s="132"/>
      <c r="TR111" s="132"/>
      <c r="TS111" s="132"/>
      <c r="TT111" s="132"/>
      <c r="TU111" s="132"/>
      <c r="TV111" s="132"/>
      <c r="TW111" s="132"/>
      <c r="TX111" s="132"/>
      <c r="TY111" s="132"/>
      <c r="TZ111" s="132"/>
      <c r="UA111" s="132"/>
      <c r="UB111" s="132"/>
      <c r="UC111" s="132"/>
      <c r="UD111" s="132"/>
      <c r="UE111" s="132"/>
      <c r="UF111" s="132"/>
      <c r="UG111" s="132"/>
      <c r="UH111" s="132"/>
      <c r="UI111" s="132"/>
      <c r="UJ111" s="132"/>
      <c r="UK111" s="132"/>
      <c r="UL111" s="132"/>
      <c r="UM111" s="132"/>
      <c r="UN111" s="132"/>
      <c r="UO111" s="132"/>
      <c r="UP111" s="132"/>
      <c r="UQ111" s="132"/>
      <c r="UR111" s="132"/>
      <c r="US111" s="132"/>
      <c r="UT111" s="132"/>
      <c r="UU111" s="132"/>
      <c r="UV111" s="132"/>
      <c r="UW111" s="132"/>
      <c r="UX111" s="132"/>
      <c r="UY111" s="132"/>
      <c r="UZ111" s="132"/>
      <c r="VA111" s="132"/>
      <c r="VB111" s="132"/>
      <c r="VC111" s="132"/>
      <c r="VD111" s="132"/>
      <c r="VE111" s="132"/>
      <c r="VF111" s="132"/>
      <c r="VG111" s="132"/>
      <c r="VH111" s="132"/>
      <c r="VI111" s="132"/>
      <c r="VJ111" s="132"/>
      <c r="VK111" s="132"/>
      <c r="VL111" s="132"/>
      <c r="VM111" s="132"/>
      <c r="VN111" s="132"/>
      <c r="VO111" s="132"/>
      <c r="VP111" s="132"/>
      <c r="VQ111" s="132"/>
      <c r="VR111" s="132"/>
      <c r="VS111" s="132"/>
      <c r="VT111" s="132"/>
      <c r="VU111" s="132"/>
      <c r="VV111" s="132"/>
      <c r="VW111" s="132"/>
      <c r="VX111" s="132"/>
      <c r="VY111" s="132"/>
      <c r="VZ111" s="132"/>
      <c r="WA111" s="132"/>
      <c r="WB111" s="132"/>
      <c r="WC111" s="132"/>
      <c r="WD111" s="132"/>
      <c r="WE111" s="132"/>
      <c r="WF111" s="132"/>
      <c r="WG111" s="132"/>
      <c r="WH111" s="132"/>
      <c r="WI111" s="132"/>
      <c r="WJ111" s="132"/>
      <c r="WK111" s="132"/>
      <c r="WL111" s="132"/>
      <c r="WM111" s="132"/>
      <c r="WN111" s="132"/>
      <c r="WO111" s="132"/>
      <c r="WP111" s="132"/>
      <c r="WQ111" s="132"/>
      <c r="WR111" s="132"/>
      <c r="WS111" s="132"/>
      <c r="WT111" s="132"/>
      <c r="WU111" s="132"/>
      <c r="WV111" s="132"/>
      <c r="WW111" s="132"/>
      <c r="WX111" s="132"/>
      <c r="WY111" s="132"/>
      <c r="WZ111" s="132"/>
      <c r="XA111" s="132"/>
      <c r="XB111" s="132"/>
      <c r="XC111" s="132"/>
      <c r="XD111" s="132"/>
      <c r="XE111" s="132"/>
      <c r="XF111" s="132"/>
      <c r="XG111" s="132"/>
      <c r="XH111" s="132"/>
      <c r="XI111" s="132"/>
      <c r="XJ111" s="132"/>
      <c r="XK111" s="132"/>
      <c r="XL111" s="132"/>
      <c r="XM111" s="132"/>
      <c r="XN111" s="132"/>
      <c r="XO111" s="132"/>
      <c r="XP111" s="132"/>
      <c r="XQ111" s="132"/>
      <c r="XR111" s="132"/>
      <c r="XS111" s="132"/>
      <c r="XT111" s="132"/>
      <c r="XU111" s="132"/>
      <c r="XV111" s="132"/>
      <c r="XW111" s="132"/>
      <c r="XX111" s="132"/>
      <c r="XY111" s="132"/>
      <c r="XZ111" s="132"/>
      <c r="YA111" s="132"/>
      <c r="YB111" s="132"/>
      <c r="YC111" s="132"/>
      <c r="YD111" s="132"/>
      <c r="YE111" s="132"/>
      <c r="YF111" s="132"/>
      <c r="YG111" s="132"/>
      <c r="YH111" s="132"/>
      <c r="YI111" s="132"/>
      <c r="YJ111" s="132"/>
      <c r="YK111" s="132"/>
      <c r="YL111" s="132"/>
      <c r="YM111" s="132"/>
      <c r="YN111" s="132"/>
      <c r="YO111" s="132"/>
      <c r="YP111" s="132"/>
      <c r="YQ111" s="132"/>
      <c r="YR111" s="132"/>
      <c r="YS111" s="132"/>
      <c r="YT111" s="132"/>
      <c r="YU111" s="132"/>
      <c r="YV111" s="132"/>
      <c r="YW111" s="132"/>
      <c r="YX111" s="132"/>
      <c r="YY111" s="132"/>
      <c r="YZ111" s="132"/>
      <c r="ZA111" s="132"/>
      <c r="ZB111" s="132"/>
      <c r="ZC111" s="132"/>
      <c r="ZD111" s="132"/>
      <c r="ZE111" s="132"/>
      <c r="ZF111" s="132"/>
      <c r="ZG111" s="132"/>
      <c r="ZH111" s="132"/>
      <c r="ZI111" s="132"/>
      <c r="ZJ111" s="132"/>
      <c r="ZK111" s="132"/>
      <c r="ZL111" s="132"/>
      <c r="ZM111" s="132"/>
      <c r="ZN111" s="132"/>
      <c r="ZO111" s="132"/>
      <c r="ZP111" s="132"/>
      <c r="ZQ111" s="132"/>
      <c r="ZR111" s="132"/>
      <c r="ZS111" s="132"/>
      <c r="ZT111" s="132"/>
      <c r="ZU111" s="132"/>
      <c r="ZV111" s="132"/>
      <c r="ZW111" s="132"/>
      <c r="ZX111" s="132"/>
      <c r="ZY111" s="132"/>
      <c r="ZZ111" s="132"/>
      <c r="AAA111" s="132"/>
      <c r="AAB111" s="132"/>
      <c r="AAC111" s="132"/>
      <c r="AAD111" s="132"/>
      <c r="AAE111" s="132"/>
      <c r="AAF111" s="132"/>
      <c r="AAG111" s="132"/>
      <c r="AAH111" s="132"/>
      <c r="AAI111" s="132"/>
      <c r="AAJ111" s="132"/>
      <c r="AAK111" s="132"/>
      <c r="AAL111" s="132"/>
      <c r="AAM111" s="132"/>
      <c r="AAN111" s="132"/>
      <c r="AAO111" s="132"/>
      <c r="AAP111" s="132"/>
      <c r="AAQ111" s="132"/>
      <c r="AAR111" s="132"/>
      <c r="AAS111" s="132"/>
      <c r="AAT111" s="132"/>
      <c r="AAU111" s="132"/>
      <c r="AAV111" s="132"/>
      <c r="AAW111" s="132"/>
      <c r="AAX111" s="132"/>
      <c r="AAY111" s="132"/>
      <c r="AAZ111" s="132"/>
      <c r="ABA111" s="132"/>
      <c r="ABB111" s="132"/>
      <c r="ABC111" s="132"/>
      <c r="ABD111" s="132"/>
      <c r="ABE111" s="132"/>
      <c r="ABF111" s="132"/>
      <c r="ABG111" s="132"/>
      <c r="ABH111" s="132"/>
      <c r="ABI111" s="132"/>
      <c r="ABJ111" s="132"/>
      <c r="ABK111" s="132"/>
      <c r="ABL111" s="132"/>
      <c r="ABM111" s="132"/>
      <c r="ABN111" s="132"/>
      <c r="ABO111" s="132"/>
      <c r="ABP111" s="132"/>
      <c r="ABQ111" s="132"/>
      <c r="ABR111" s="132"/>
      <c r="ABS111" s="132"/>
      <c r="ABT111" s="132"/>
      <c r="ABU111" s="132"/>
      <c r="ABV111" s="132"/>
      <c r="ABW111" s="132"/>
      <c r="ABX111" s="132"/>
      <c r="ABY111" s="132"/>
      <c r="ABZ111" s="132"/>
      <c r="ACA111" s="132"/>
      <c r="ACB111" s="132"/>
      <c r="ACC111" s="132"/>
      <c r="ACD111" s="132"/>
      <c r="ACE111" s="132"/>
      <c r="ACF111" s="132"/>
      <c r="ACG111" s="132"/>
      <c r="ACH111" s="132"/>
      <c r="ACI111" s="132"/>
      <c r="ACJ111" s="132"/>
      <c r="ACK111" s="132"/>
      <c r="ACL111" s="132"/>
      <c r="ACM111" s="132"/>
      <c r="ACN111" s="132"/>
      <c r="ACO111" s="132"/>
      <c r="ACP111" s="132"/>
      <c r="ACQ111" s="132"/>
      <c r="ACR111" s="132"/>
      <c r="ACS111" s="132"/>
      <c r="ACT111" s="132"/>
      <c r="ACU111" s="132"/>
      <c r="ACV111" s="132"/>
      <c r="ACW111" s="132"/>
      <c r="ACX111" s="132"/>
      <c r="ACY111" s="132"/>
      <c r="ACZ111" s="132"/>
      <c r="ADA111" s="132"/>
      <c r="ADB111" s="132"/>
      <c r="ADC111" s="132"/>
      <c r="ADD111" s="132"/>
      <c r="ADE111" s="132"/>
      <c r="ADF111" s="132"/>
      <c r="ADG111" s="132"/>
      <c r="ADH111" s="132"/>
      <c r="ADI111" s="132"/>
      <c r="ADJ111" s="132"/>
      <c r="ADK111" s="132"/>
      <c r="ADL111" s="132"/>
      <c r="ADM111" s="132"/>
      <c r="ADN111" s="132"/>
      <c r="ADO111" s="132"/>
      <c r="ADP111" s="132"/>
      <c r="ADQ111" s="132"/>
      <c r="ADR111" s="132"/>
      <c r="ADS111" s="132"/>
      <c r="ADT111" s="132"/>
      <c r="ADU111" s="132"/>
      <c r="ADV111" s="132"/>
      <c r="ADW111" s="132"/>
      <c r="ADX111" s="132"/>
      <c r="ADY111" s="132"/>
      <c r="ADZ111" s="132"/>
      <c r="AEA111" s="132"/>
      <c r="AEB111" s="132"/>
      <c r="AEC111" s="132"/>
      <c r="AED111" s="132"/>
      <c r="AEE111" s="132"/>
      <c r="AEF111" s="132"/>
      <c r="AEG111" s="132"/>
      <c r="AEH111" s="132"/>
      <c r="AEI111" s="132"/>
      <c r="AEJ111" s="132"/>
      <c r="AEK111" s="132"/>
      <c r="AEL111" s="132"/>
      <c r="AEM111" s="132"/>
      <c r="AEN111" s="132"/>
      <c r="AEO111" s="132"/>
      <c r="AEP111" s="132"/>
      <c r="AEQ111" s="132"/>
      <c r="AER111" s="132"/>
      <c r="AES111" s="132"/>
      <c r="AET111" s="132"/>
      <c r="AEU111" s="132"/>
      <c r="AEV111" s="132"/>
      <c r="AEW111" s="132"/>
      <c r="AEX111" s="132"/>
      <c r="AEY111" s="132"/>
      <c r="AEZ111" s="132"/>
      <c r="AFA111" s="132"/>
      <c r="AFB111" s="132"/>
      <c r="AFC111" s="132"/>
      <c r="AFD111" s="132"/>
      <c r="AFE111" s="132"/>
      <c r="AFF111" s="132"/>
      <c r="AFG111" s="132"/>
      <c r="AFH111" s="132"/>
      <c r="AFI111" s="132"/>
      <c r="AFJ111" s="132"/>
      <c r="AFK111" s="132"/>
      <c r="AFL111" s="132"/>
      <c r="AFM111" s="132"/>
      <c r="AFN111" s="132"/>
      <c r="AFO111" s="132"/>
      <c r="AFP111" s="132"/>
      <c r="AFQ111" s="132"/>
      <c r="AFR111" s="132"/>
      <c r="AFS111" s="132"/>
      <c r="AFT111" s="132"/>
      <c r="AFU111" s="132"/>
      <c r="AFV111" s="132"/>
      <c r="AFW111" s="132"/>
      <c r="AFX111" s="132"/>
      <c r="AFY111" s="132"/>
      <c r="AFZ111" s="132"/>
      <c r="AGA111" s="132"/>
      <c r="AGB111" s="132"/>
      <c r="AGC111" s="132"/>
      <c r="AGD111" s="132"/>
      <c r="AGE111" s="132"/>
      <c r="AGF111" s="132"/>
      <c r="AGG111" s="132"/>
      <c r="AGH111" s="132"/>
      <c r="AGI111" s="132"/>
      <c r="AGJ111" s="132"/>
      <c r="AGK111" s="132"/>
      <c r="AGL111" s="132"/>
      <c r="AGM111" s="132"/>
      <c r="AGN111" s="132"/>
      <c r="AGO111" s="132"/>
      <c r="AGP111" s="132"/>
      <c r="AGQ111" s="132"/>
      <c r="AGR111" s="132"/>
      <c r="AGS111" s="132"/>
      <c r="AGT111" s="132"/>
      <c r="AGU111" s="132"/>
      <c r="AGV111" s="132"/>
      <c r="AGW111" s="132"/>
      <c r="AGX111" s="132"/>
      <c r="AGY111" s="132"/>
      <c r="AGZ111" s="132"/>
      <c r="AHA111" s="132"/>
      <c r="AHB111" s="132"/>
      <c r="AHC111" s="132"/>
      <c r="AHD111" s="132"/>
      <c r="AHE111" s="132"/>
      <c r="AHF111" s="132"/>
      <c r="AHG111" s="132"/>
      <c r="AHH111" s="132"/>
      <c r="AHI111" s="132"/>
      <c r="AHJ111" s="132"/>
      <c r="AHK111" s="132"/>
      <c r="AHL111" s="132"/>
      <c r="AHM111" s="132"/>
      <c r="AHN111" s="132"/>
      <c r="AHO111" s="132"/>
      <c r="AHP111" s="132"/>
      <c r="AHQ111" s="132"/>
      <c r="AHR111" s="132"/>
      <c r="AHS111" s="132"/>
      <c r="AHT111" s="132"/>
      <c r="AHU111" s="132"/>
      <c r="AHV111" s="132"/>
      <c r="AHW111" s="132"/>
      <c r="AHX111" s="132"/>
      <c r="AHY111" s="132"/>
      <c r="AHZ111" s="132"/>
      <c r="AIA111" s="132"/>
      <c r="AIB111" s="132"/>
      <c r="AIC111" s="132"/>
      <c r="AID111" s="132"/>
      <c r="AIE111" s="132"/>
      <c r="AIF111" s="132"/>
      <c r="AIG111" s="132"/>
      <c r="AIH111" s="132"/>
      <c r="AII111" s="132"/>
      <c r="AIJ111" s="132"/>
      <c r="AIK111" s="132"/>
      <c r="AIL111" s="132"/>
      <c r="AIM111" s="132"/>
      <c r="AIN111" s="132"/>
      <c r="AIO111" s="132"/>
      <c r="AIP111" s="132"/>
      <c r="AIQ111" s="132"/>
      <c r="AIR111" s="132"/>
      <c r="AIS111" s="132"/>
      <c r="AIT111" s="132"/>
      <c r="AIU111" s="132"/>
      <c r="AIV111" s="132"/>
      <c r="AIW111" s="132"/>
      <c r="AIX111" s="132"/>
      <c r="AIY111" s="132"/>
      <c r="AIZ111" s="132"/>
      <c r="AJA111" s="132"/>
      <c r="AJB111" s="132"/>
      <c r="AJC111" s="132"/>
      <c r="AJD111" s="132"/>
      <c r="AJE111" s="132"/>
      <c r="AJF111" s="132"/>
      <c r="AJG111" s="132"/>
      <c r="AJH111" s="132"/>
      <c r="AJI111" s="132"/>
      <c r="AJJ111" s="132"/>
      <c r="AJK111" s="132"/>
      <c r="AJL111" s="132"/>
      <c r="AJM111" s="132"/>
      <c r="AJN111" s="132"/>
      <c r="AJO111" s="132"/>
      <c r="AJP111" s="132"/>
      <c r="AJQ111" s="132"/>
      <c r="AJR111" s="132"/>
      <c r="AJS111" s="132"/>
      <c r="AJT111" s="132"/>
      <c r="AJU111" s="132"/>
      <c r="AJV111" s="132"/>
      <c r="AJW111" s="132"/>
      <c r="AJX111" s="132"/>
      <c r="AJY111" s="132"/>
      <c r="AJZ111" s="132"/>
      <c r="AKA111" s="132"/>
      <c r="AKB111" s="132"/>
      <c r="AKC111" s="132"/>
      <c r="AKD111" s="132"/>
      <c r="AKE111" s="132"/>
      <c r="AKF111" s="132"/>
      <c r="AKG111" s="132"/>
      <c r="AKH111" s="132"/>
      <c r="AKI111" s="132"/>
      <c r="AKJ111" s="132"/>
      <c r="AKK111" s="132"/>
      <c r="AKL111" s="132"/>
      <c r="AKM111" s="132"/>
      <c r="AKN111" s="132"/>
      <c r="AKO111" s="132"/>
      <c r="AKP111" s="132"/>
      <c r="AKQ111" s="132"/>
      <c r="AKR111" s="132"/>
      <c r="AKS111" s="132"/>
      <c r="AKT111" s="132"/>
      <c r="AKU111" s="132"/>
      <c r="AKV111" s="132"/>
      <c r="AKW111" s="132"/>
      <c r="AKX111" s="132"/>
      <c r="AKY111" s="132"/>
      <c r="AKZ111" s="132"/>
      <c r="ALA111" s="132"/>
      <c r="ALB111" s="132"/>
      <c r="ALC111" s="132"/>
      <c r="ALD111" s="132"/>
      <c r="ALE111" s="132"/>
      <c r="ALF111" s="132"/>
      <c r="ALG111" s="132"/>
      <c r="ALH111" s="132"/>
      <c r="ALI111" s="132"/>
      <c r="ALJ111" s="132"/>
      <c r="ALK111" s="132"/>
      <c r="ALL111" s="132"/>
      <c r="ALM111" s="132"/>
      <c r="ALN111" s="132"/>
      <c r="ALO111" s="132"/>
      <c r="ALP111" s="132"/>
      <c r="ALQ111" s="132"/>
      <c r="ALR111" s="132"/>
      <c r="ALS111" s="132"/>
      <c r="ALT111" s="132"/>
      <c r="ALU111" s="132"/>
      <c r="ALV111" s="132"/>
      <c r="ALW111" s="132"/>
      <c r="ALX111" s="132"/>
      <c r="ALY111" s="132"/>
      <c r="ALZ111" s="132"/>
      <c r="AMA111" s="132"/>
      <c r="AMB111" s="132"/>
      <c r="AMC111" s="132"/>
      <c r="AMD111" s="132"/>
      <c r="AME111" s="132"/>
      <c r="AMF111" s="132"/>
      <c r="AMG111" s="132"/>
      <c r="AMH111" s="132"/>
      <c r="AMI111" s="132"/>
      <c r="AMJ111" s="132"/>
      <c r="AMK111" s="132"/>
      <c r="AML111" s="132"/>
      <c r="AMM111" s="132"/>
      <c r="AMN111" s="132"/>
      <c r="AMO111" s="132"/>
      <c r="AMP111" s="132"/>
      <c r="AMQ111" s="132"/>
      <c r="AMR111" s="132"/>
      <c r="AMS111" s="132"/>
      <c r="AMT111" s="132"/>
      <c r="AMU111" s="132"/>
      <c r="AMV111" s="132"/>
      <c r="AMW111" s="132"/>
      <c r="AMX111" s="132"/>
      <c r="AMY111" s="132"/>
      <c r="AMZ111" s="132"/>
      <c r="ANA111" s="132"/>
      <c r="ANB111" s="132"/>
      <c r="ANC111" s="132"/>
      <c r="AND111" s="132"/>
      <c r="ANE111" s="132"/>
      <c r="ANF111" s="132"/>
      <c r="ANG111" s="132"/>
      <c r="ANH111" s="132"/>
      <c r="ANI111" s="132"/>
      <c r="ANJ111" s="132"/>
      <c r="ANK111" s="132"/>
      <c r="ANL111" s="132"/>
      <c r="ANM111" s="132"/>
      <c r="ANN111" s="132"/>
      <c r="ANO111" s="132"/>
      <c r="ANP111" s="132"/>
      <c r="ANQ111" s="132"/>
      <c r="ANR111" s="132"/>
      <c r="ANS111" s="132"/>
      <c r="ANT111" s="132"/>
      <c r="ANU111" s="132"/>
      <c r="ANV111" s="132"/>
      <c r="ANW111" s="132"/>
      <c r="ANX111" s="132"/>
      <c r="ANY111" s="132"/>
      <c r="ANZ111" s="132"/>
      <c r="AOA111" s="132"/>
      <c r="AOB111" s="132"/>
      <c r="AOC111" s="132"/>
      <c r="AOD111" s="132"/>
      <c r="AOE111" s="132"/>
      <c r="AOF111" s="132"/>
      <c r="AOG111" s="132"/>
      <c r="AOH111" s="132"/>
      <c r="AOI111" s="132"/>
      <c r="AOJ111" s="132"/>
      <c r="AOK111" s="132"/>
      <c r="AOL111" s="132"/>
      <c r="AOM111" s="132"/>
      <c r="AON111" s="132"/>
      <c r="AOO111" s="132"/>
      <c r="AOP111" s="132"/>
      <c r="AOQ111" s="132"/>
      <c r="AOR111" s="132"/>
      <c r="AOS111" s="132"/>
      <c r="AOT111" s="132"/>
      <c r="AOU111" s="132"/>
      <c r="AOV111" s="132"/>
      <c r="AOW111" s="132"/>
      <c r="AOX111" s="132"/>
      <c r="AOY111" s="132"/>
      <c r="AOZ111" s="132"/>
      <c r="APA111" s="132"/>
      <c r="APB111" s="132"/>
      <c r="APC111" s="132"/>
      <c r="APD111" s="132"/>
      <c r="APE111" s="132"/>
      <c r="APF111" s="132"/>
      <c r="APG111" s="132"/>
      <c r="APH111" s="132"/>
      <c r="API111" s="132"/>
      <c r="APJ111" s="132"/>
      <c r="APK111" s="132"/>
      <c r="APL111" s="132"/>
      <c r="APM111" s="132"/>
      <c r="APN111" s="132"/>
      <c r="APO111" s="132"/>
      <c r="APP111" s="132"/>
      <c r="APQ111" s="132"/>
      <c r="APR111" s="132"/>
      <c r="APS111" s="132"/>
      <c r="APT111" s="132"/>
      <c r="APU111" s="132"/>
      <c r="APV111" s="132"/>
      <c r="APW111" s="132"/>
      <c r="APX111" s="132"/>
      <c r="APY111" s="132"/>
      <c r="APZ111" s="132"/>
      <c r="AQA111" s="132"/>
      <c r="AQB111" s="132"/>
      <c r="AQC111" s="132"/>
      <c r="AQD111" s="132"/>
      <c r="AQE111" s="132"/>
      <c r="AQF111" s="132"/>
      <c r="AQG111" s="132"/>
      <c r="AQH111" s="132"/>
      <c r="AQI111" s="132"/>
      <c r="AQJ111" s="132"/>
      <c r="AQK111" s="132"/>
      <c r="AQL111" s="132"/>
      <c r="AQM111" s="132"/>
      <c r="AQN111" s="132"/>
      <c r="AQO111" s="132"/>
      <c r="AQP111" s="132"/>
      <c r="AQQ111" s="132"/>
      <c r="AQR111" s="132"/>
      <c r="AQS111" s="132"/>
      <c r="AQT111" s="132"/>
      <c r="AQU111" s="132"/>
      <c r="AQV111" s="132"/>
      <c r="AQW111" s="132"/>
      <c r="AQX111" s="132"/>
      <c r="AQY111" s="132"/>
      <c r="AQZ111" s="132"/>
      <c r="ARA111" s="132"/>
      <c r="ARB111" s="132"/>
      <c r="ARC111" s="132"/>
      <c r="ARD111" s="132"/>
      <c r="ARE111" s="132"/>
      <c r="ARF111" s="132"/>
      <c r="ARG111" s="132"/>
      <c r="ARH111" s="132"/>
      <c r="ARI111" s="132"/>
      <c r="ARJ111" s="132"/>
      <c r="ARK111" s="132"/>
      <c r="ARL111" s="132"/>
      <c r="ARM111" s="132"/>
      <c r="ARN111" s="132"/>
      <c r="ARO111" s="132"/>
      <c r="ARP111" s="132"/>
      <c r="ARQ111" s="132"/>
      <c r="ARR111" s="132"/>
      <c r="ARS111" s="132"/>
      <c r="ART111" s="132"/>
      <c r="ARU111" s="132"/>
      <c r="ARV111" s="132"/>
      <c r="ARW111" s="132"/>
      <c r="ARX111" s="132"/>
      <c r="ARY111" s="132"/>
      <c r="ARZ111" s="132"/>
      <c r="ASA111" s="132"/>
      <c r="ASB111" s="132"/>
      <c r="ASC111" s="132"/>
      <c r="ASD111" s="132"/>
      <c r="ASE111" s="132"/>
      <c r="ASF111" s="132"/>
      <c r="ASG111" s="132"/>
      <c r="ASH111" s="132"/>
      <c r="ASI111" s="132"/>
      <c r="ASJ111" s="132"/>
      <c r="ASK111" s="132"/>
      <c r="ASL111" s="132"/>
      <c r="ASM111" s="132"/>
      <c r="ASN111" s="132"/>
      <c r="ASO111" s="132"/>
      <c r="ASP111" s="132"/>
      <c r="ASQ111" s="132"/>
      <c r="ASR111" s="132"/>
      <c r="ASS111" s="132"/>
      <c r="AST111" s="132"/>
      <c r="ASU111" s="132"/>
      <c r="ASV111" s="132"/>
      <c r="ASW111" s="132"/>
      <c r="ASX111" s="132"/>
      <c r="ASY111" s="132"/>
      <c r="ASZ111" s="132"/>
      <c r="ATA111" s="132"/>
      <c r="ATB111" s="132"/>
      <c r="ATC111" s="132"/>
      <c r="ATD111" s="132"/>
      <c r="ATE111" s="132"/>
      <c r="ATF111" s="132"/>
      <c r="ATG111" s="132"/>
      <c r="ATH111" s="132"/>
      <c r="ATI111" s="132"/>
      <c r="ATJ111" s="132"/>
      <c r="ATK111" s="132"/>
      <c r="ATL111" s="132"/>
      <c r="ATM111" s="132"/>
      <c r="ATN111" s="132"/>
      <c r="ATO111" s="132"/>
      <c r="ATP111" s="132"/>
      <c r="ATQ111" s="132"/>
      <c r="ATR111" s="132"/>
      <c r="ATS111" s="132"/>
      <c r="ATT111" s="132"/>
      <c r="ATU111" s="132"/>
      <c r="ATV111" s="132"/>
      <c r="ATW111" s="132"/>
      <c r="ATX111" s="132"/>
      <c r="ATY111" s="132"/>
      <c r="ATZ111" s="132"/>
      <c r="AUA111" s="132"/>
      <c r="AUB111" s="132"/>
      <c r="AUC111" s="132"/>
      <c r="AUD111" s="132"/>
      <c r="AUE111" s="132"/>
      <c r="AUF111" s="132"/>
      <c r="AUG111" s="132"/>
      <c r="AUH111" s="132"/>
      <c r="AUI111" s="132"/>
      <c r="AUJ111" s="132"/>
      <c r="AUK111" s="132"/>
      <c r="AUL111" s="132"/>
      <c r="AUM111" s="132"/>
      <c r="AUN111" s="132"/>
      <c r="AUO111" s="132"/>
      <c r="AUP111" s="132"/>
      <c r="AUQ111" s="132"/>
      <c r="AUR111" s="132"/>
      <c r="AUS111" s="132"/>
      <c r="AUT111" s="132"/>
      <c r="AUU111" s="132"/>
      <c r="AUV111" s="132"/>
      <c r="AUW111" s="132"/>
      <c r="AUX111" s="132"/>
      <c r="AUY111" s="132"/>
      <c r="AUZ111" s="132"/>
      <c r="AVA111" s="132"/>
      <c r="AVB111" s="132"/>
      <c r="AVC111" s="132"/>
      <c r="AVD111" s="132"/>
      <c r="AVE111" s="132"/>
      <c r="AVF111" s="132"/>
      <c r="AVG111" s="132"/>
      <c r="AVH111" s="132"/>
      <c r="AVI111" s="132"/>
      <c r="AVJ111" s="132"/>
      <c r="AVK111" s="132"/>
      <c r="AVL111" s="132"/>
      <c r="AVM111" s="132"/>
      <c r="AVN111" s="132"/>
      <c r="AVO111" s="132"/>
      <c r="AVP111" s="132"/>
      <c r="AVQ111" s="132"/>
      <c r="AVR111" s="132"/>
      <c r="AVS111" s="132"/>
      <c r="AVT111" s="132"/>
      <c r="AVU111" s="132"/>
      <c r="AVV111" s="132"/>
      <c r="AVW111" s="132"/>
      <c r="AVX111" s="132"/>
      <c r="AVY111" s="132"/>
      <c r="AVZ111" s="132"/>
      <c r="AWA111" s="132"/>
      <c r="AWB111" s="132"/>
      <c r="AWC111" s="132"/>
      <c r="AWD111" s="132"/>
      <c r="AWE111" s="132"/>
      <c r="AWF111" s="132"/>
      <c r="AWG111" s="132"/>
      <c r="AWH111" s="132"/>
      <c r="AWI111" s="132"/>
      <c r="AWJ111" s="132"/>
      <c r="AWK111" s="132"/>
      <c r="AWL111" s="132"/>
      <c r="AWM111" s="132"/>
      <c r="AWN111" s="132"/>
      <c r="AWO111" s="132"/>
      <c r="AWP111" s="132"/>
      <c r="AWQ111" s="132"/>
      <c r="AWR111" s="132"/>
      <c r="AWS111" s="132"/>
      <c r="AWT111" s="132"/>
      <c r="AWU111" s="132"/>
      <c r="AWV111" s="132"/>
      <c r="AWW111" s="132"/>
      <c r="AWX111" s="132"/>
      <c r="AWY111" s="132"/>
      <c r="AWZ111" s="132"/>
      <c r="AXA111" s="132"/>
      <c r="AXB111" s="132"/>
      <c r="AXC111" s="132"/>
      <c r="AXD111" s="132"/>
      <c r="AXE111" s="132"/>
      <c r="AXF111" s="132"/>
      <c r="AXG111" s="132"/>
      <c r="AXH111" s="132"/>
      <c r="AXI111" s="132"/>
      <c r="AXJ111" s="132"/>
      <c r="AXK111" s="132"/>
      <c r="AXL111" s="132"/>
      <c r="AXM111" s="132"/>
      <c r="AXN111" s="132"/>
      <c r="AXO111" s="132"/>
      <c r="AXP111" s="132"/>
      <c r="AXQ111" s="132"/>
      <c r="AXR111" s="132"/>
      <c r="AXS111" s="132"/>
      <c r="AXT111" s="132"/>
      <c r="AXU111" s="132"/>
      <c r="AXV111" s="132"/>
      <c r="AXW111" s="132"/>
      <c r="AXX111" s="132"/>
      <c r="AXY111" s="132"/>
      <c r="AXZ111" s="132"/>
      <c r="AYA111" s="132"/>
      <c r="AYB111" s="132"/>
      <c r="AYC111" s="132"/>
      <c r="AYD111" s="132"/>
      <c r="AYE111" s="132"/>
      <c r="AYF111" s="132"/>
      <c r="AYG111" s="132"/>
      <c r="AYH111" s="132"/>
      <c r="AYI111" s="132"/>
      <c r="AYJ111" s="132"/>
      <c r="AYK111" s="132"/>
      <c r="AYL111" s="132"/>
      <c r="AYM111" s="132"/>
      <c r="AYN111" s="132"/>
      <c r="AYO111" s="132"/>
      <c r="AYP111" s="132"/>
      <c r="AYQ111" s="132"/>
      <c r="AYR111" s="132"/>
      <c r="AYS111" s="132"/>
      <c r="AYT111" s="132"/>
      <c r="AYU111" s="132"/>
      <c r="AYV111" s="132"/>
      <c r="AYW111" s="132"/>
      <c r="AYX111" s="132"/>
      <c r="AYY111" s="132"/>
      <c r="AYZ111" s="132"/>
      <c r="AZA111" s="132"/>
      <c r="AZB111" s="132"/>
      <c r="AZC111" s="132"/>
      <c r="AZD111" s="132"/>
      <c r="AZE111" s="132"/>
      <c r="AZF111" s="132"/>
      <c r="AZG111" s="132"/>
      <c r="AZH111" s="132"/>
      <c r="AZI111" s="132"/>
      <c r="AZJ111" s="132"/>
      <c r="AZK111" s="132"/>
      <c r="AZL111" s="132"/>
      <c r="AZM111" s="132"/>
      <c r="AZN111" s="132"/>
      <c r="AZO111" s="132"/>
      <c r="AZP111" s="132"/>
      <c r="AZQ111" s="132"/>
      <c r="AZR111" s="132"/>
      <c r="AZS111" s="132"/>
      <c r="AZT111" s="132"/>
      <c r="AZU111" s="132"/>
      <c r="AZV111" s="132"/>
      <c r="AZW111" s="132"/>
      <c r="AZX111" s="132"/>
      <c r="AZY111" s="132"/>
      <c r="AZZ111" s="132"/>
      <c r="BAA111" s="132"/>
      <c r="BAB111" s="132"/>
      <c r="BAC111" s="132"/>
      <c r="BAD111" s="132"/>
      <c r="BAE111" s="132"/>
      <c r="BAF111" s="132"/>
      <c r="BAG111" s="132"/>
      <c r="BAH111" s="132"/>
      <c r="BAI111" s="132"/>
      <c r="BAJ111" s="132"/>
      <c r="BAK111" s="132"/>
      <c r="BAL111" s="132"/>
      <c r="BAM111" s="132"/>
      <c r="BAN111" s="132"/>
      <c r="BAO111" s="132"/>
      <c r="BAP111" s="132"/>
      <c r="BAQ111" s="132"/>
      <c r="BAR111" s="132"/>
      <c r="BAS111" s="132"/>
      <c r="BAT111" s="132"/>
      <c r="BAU111" s="132"/>
      <c r="BAV111" s="132"/>
      <c r="BAW111" s="132"/>
      <c r="BAX111" s="132"/>
      <c r="BAY111" s="132"/>
      <c r="BAZ111" s="132"/>
      <c r="BBA111" s="132"/>
      <c r="BBB111" s="132"/>
      <c r="BBC111" s="132"/>
      <c r="BBD111" s="132"/>
      <c r="BBE111" s="132"/>
      <c r="BBF111" s="132"/>
      <c r="BBG111" s="132"/>
      <c r="BBH111" s="132"/>
      <c r="BBI111" s="132"/>
      <c r="BBJ111" s="132"/>
      <c r="BBK111" s="132"/>
      <c r="BBL111" s="132"/>
      <c r="BBM111" s="132"/>
      <c r="BBN111" s="132"/>
      <c r="BBO111" s="132"/>
      <c r="BBP111" s="132"/>
      <c r="BBQ111" s="132"/>
      <c r="BBR111" s="132"/>
      <c r="BBS111" s="132"/>
      <c r="BBT111" s="132"/>
      <c r="BBU111" s="132"/>
      <c r="BBV111" s="132"/>
      <c r="BBW111" s="132"/>
      <c r="BBX111" s="132"/>
      <c r="BBY111" s="132"/>
      <c r="BBZ111" s="132"/>
      <c r="BCA111" s="132"/>
      <c r="BCB111" s="132"/>
      <c r="BCC111" s="132"/>
      <c r="BCD111" s="132"/>
      <c r="BCE111" s="132"/>
      <c r="BCF111" s="132"/>
      <c r="BCG111" s="132"/>
      <c r="BCH111" s="132"/>
      <c r="BCI111" s="132"/>
      <c r="BCJ111" s="132"/>
      <c r="BCK111" s="132"/>
      <c r="BCL111" s="132"/>
      <c r="BCM111" s="132"/>
      <c r="BCN111" s="132"/>
      <c r="BCO111" s="132"/>
      <c r="BCP111" s="132"/>
      <c r="BCQ111" s="132"/>
      <c r="BCR111" s="132"/>
      <c r="BCS111" s="132"/>
      <c r="BCT111" s="132"/>
      <c r="BCU111" s="132"/>
      <c r="BCV111" s="132"/>
      <c r="BCW111" s="132"/>
      <c r="BCX111" s="132"/>
      <c r="BCY111" s="132"/>
      <c r="BCZ111" s="132"/>
      <c r="BDA111" s="132"/>
      <c r="BDB111" s="132"/>
      <c r="BDC111" s="132"/>
      <c r="BDD111" s="132"/>
      <c r="BDE111" s="132"/>
      <c r="BDF111" s="132"/>
      <c r="BDG111" s="132"/>
      <c r="BDH111" s="132"/>
      <c r="BDI111" s="132"/>
      <c r="BDJ111" s="132"/>
      <c r="BDK111" s="132"/>
      <c r="BDL111" s="132"/>
      <c r="BDM111" s="132"/>
      <c r="BDN111" s="132"/>
      <c r="BDO111" s="132"/>
      <c r="BDP111" s="132"/>
      <c r="BDQ111" s="132"/>
      <c r="BDR111" s="132"/>
      <c r="BDS111" s="132"/>
      <c r="BDT111" s="132"/>
      <c r="BDU111" s="132"/>
      <c r="BDV111" s="132"/>
      <c r="BDW111" s="132"/>
      <c r="BDX111" s="132"/>
      <c r="BDY111" s="132"/>
      <c r="BDZ111" s="132"/>
      <c r="BEA111" s="132"/>
      <c r="BEB111" s="132"/>
      <c r="BEC111" s="132"/>
      <c r="BED111" s="132"/>
      <c r="BEE111" s="132"/>
      <c r="BEF111" s="132"/>
      <c r="BEG111" s="132"/>
      <c r="BEH111" s="132"/>
      <c r="BEI111" s="132"/>
      <c r="BEJ111" s="132"/>
      <c r="BEK111" s="132"/>
      <c r="BEL111" s="132"/>
      <c r="BEM111" s="132"/>
      <c r="BEN111" s="132"/>
      <c r="BEO111" s="132"/>
      <c r="BEP111" s="132"/>
      <c r="BEQ111" s="132"/>
      <c r="BER111" s="132"/>
      <c r="BES111" s="132"/>
      <c r="BET111" s="132"/>
      <c r="BEU111" s="132"/>
      <c r="BEV111" s="132"/>
      <c r="BEW111" s="132"/>
      <c r="BEX111" s="132"/>
      <c r="BEY111" s="132"/>
      <c r="BEZ111" s="132"/>
      <c r="BFA111" s="132"/>
      <c r="BFB111" s="132"/>
      <c r="BFC111" s="132"/>
      <c r="BFD111" s="132"/>
      <c r="BFE111" s="132"/>
      <c r="BFF111" s="132"/>
      <c r="BFG111" s="132"/>
      <c r="BFH111" s="132"/>
      <c r="BFI111" s="132"/>
      <c r="BFJ111" s="132"/>
      <c r="BFK111" s="132"/>
      <c r="BFL111" s="132"/>
      <c r="BFM111" s="132"/>
      <c r="BFN111" s="132"/>
      <c r="BFO111" s="132"/>
      <c r="BFP111" s="132"/>
      <c r="BFQ111" s="132"/>
      <c r="BFR111" s="132"/>
      <c r="BFS111" s="132"/>
      <c r="BFT111" s="132"/>
      <c r="BFU111" s="132"/>
      <c r="BFV111" s="132"/>
      <c r="BFW111" s="132"/>
      <c r="BFX111" s="132"/>
      <c r="BFY111" s="132"/>
      <c r="BFZ111" s="132"/>
      <c r="BGA111" s="132"/>
      <c r="BGB111" s="132"/>
      <c r="BGC111" s="132"/>
      <c r="BGD111" s="132"/>
      <c r="BGE111" s="132"/>
      <c r="BGF111" s="132"/>
      <c r="BGG111" s="132"/>
      <c r="BGH111" s="132"/>
      <c r="BGI111" s="132"/>
      <c r="BGJ111" s="132"/>
      <c r="BGK111" s="132"/>
      <c r="BGL111" s="132"/>
      <c r="BGM111" s="132"/>
      <c r="BGN111" s="132"/>
      <c r="BGO111" s="132"/>
      <c r="BGP111" s="132"/>
      <c r="BGQ111" s="132"/>
      <c r="BGR111" s="132"/>
      <c r="BGS111" s="132"/>
      <c r="BGT111" s="132"/>
      <c r="BGU111" s="132"/>
      <c r="BGV111" s="132"/>
      <c r="BGW111" s="132"/>
      <c r="BGX111" s="132"/>
      <c r="BGY111" s="132"/>
      <c r="BGZ111" s="132"/>
      <c r="BHA111" s="132"/>
      <c r="BHB111" s="132"/>
      <c r="BHC111" s="132"/>
      <c r="BHD111" s="132"/>
      <c r="BHE111" s="132"/>
      <c r="BHF111" s="132"/>
      <c r="BHG111" s="132"/>
      <c r="BHH111" s="132"/>
      <c r="BHI111" s="132"/>
      <c r="BHJ111" s="132"/>
      <c r="BHK111" s="132"/>
      <c r="BHL111" s="132"/>
      <c r="BHM111" s="132"/>
      <c r="BHN111" s="132"/>
      <c r="BHO111" s="132"/>
      <c r="BHP111" s="132"/>
      <c r="BHQ111" s="132"/>
      <c r="BHR111" s="132"/>
      <c r="BHS111" s="132"/>
      <c r="BHT111" s="132"/>
      <c r="BHU111" s="132"/>
      <c r="BHV111" s="132"/>
      <c r="BHW111" s="132"/>
      <c r="BHX111" s="132"/>
      <c r="BHY111" s="132"/>
      <c r="BHZ111" s="132"/>
      <c r="BIA111" s="132"/>
      <c r="BIB111" s="132"/>
      <c r="BIC111" s="132"/>
      <c r="BID111" s="132"/>
      <c r="BIE111" s="132"/>
      <c r="BIF111" s="132"/>
      <c r="BIG111" s="132"/>
      <c r="BIH111" s="132"/>
      <c r="BII111" s="132"/>
      <c r="BIJ111" s="132"/>
      <c r="BIK111" s="132"/>
      <c r="BIL111" s="132"/>
      <c r="BIM111" s="132"/>
      <c r="BIN111" s="132"/>
      <c r="BIO111" s="132"/>
      <c r="BIP111" s="132"/>
      <c r="BIQ111" s="132"/>
      <c r="BIR111" s="132"/>
      <c r="BIS111" s="132"/>
      <c r="BIT111" s="132"/>
      <c r="BIU111" s="132"/>
      <c r="BIV111" s="132"/>
      <c r="BIW111" s="132"/>
      <c r="BIX111" s="132"/>
      <c r="BIY111" s="132"/>
      <c r="BIZ111" s="132"/>
      <c r="BJA111" s="132"/>
      <c r="BJB111" s="132"/>
      <c r="BJC111" s="132"/>
      <c r="BJD111" s="132"/>
      <c r="BJE111" s="132"/>
      <c r="BJF111" s="132"/>
      <c r="BJG111" s="132"/>
      <c r="BJH111" s="132"/>
      <c r="BJI111" s="132"/>
      <c r="BJJ111" s="132"/>
      <c r="BJK111" s="132"/>
      <c r="BJL111" s="132"/>
      <c r="BJM111" s="132"/>
      <c r="BJN111" s="132"/>
      <c r="BJO111" s="132"/>
      <c r="BJP111" s="132"/>
      <c r="BJQ111" s="132"/>
      <c r="BJR111" s="132"/>
      <c r="BJS111" s="132"/>
      <c r="BJT111" s="132"/>
      <c r="BJU111" s="132"/>
      <c r="BJV111" s="132"/>
      <c r="BJW111" s="132"/>
      <c r="BJX111" s="132"/>
      <c r="BJY111" s="132"/>
      <c r="BJZ111" s="132"/>
      <c r="BKA111" s="132"/>
      <c r="BKB111" s="132"/>
      <c r="BKC111" s="132"/>
      <c r="BKD111" s="132"/>
      <c r="BKE111" s="132"/>
      <c r="BKF111" s="132"/>
      <c r="BKG111" s="132"/>
      <c r="BKH111" s="132"/>
      <c r="BKI111" s="132"/>
      <c r="BKJ111" s="132"/>
      <c r="BKK111" s="132"/>
      <c r="BKL111" s="132"/>
      <c r="BKM111" s="132"/>
      <c r="BKN111" s="132"/>
      <c r="BKO111" s="132"/>
      <c r="BKP111" s="132"/>
      <c r="BKQ111" s="132"/>
      <c r="BKR111" s="132"/>
      <c r="BKS111" s="132"/>
      <c r="BKT111" s="132"/>
      <c r="BKU111" s="132"/>
      <c r="BKV111" s="132"/>
      <c r="BKW111" s="132"/>
      <c r="BKX111" s="132"/>
      <c r="BKY111" s="132"/>
      <c r="BKZ111" s="132"/>
      <c r="BLA111" s="132"/>
      <c r="BLB111" s="132"/>
      <c r="BLC111" s="132"/>
      <c r="BLD111" s="132"/>
      <c r="BLE111" s="132"/>
      <c r="BLF111" s="132"/>
      <c r="BLG111" s="132"/>
      <c r="BLH111" s="132"/>
      <c r="BLI111" s="132"/>
      <c r="BLJ111" s="132"/>
      <c r="BLK111" s="132"/>
      <c r="BLL111" s="132"/>
      <c r="BLM111" s="132"/>
      <c r="BLN111" s="132"/>
      <c r="BLO111" s="132"/>
      <c r="BLP111" s="132"/>
      <c r="BLQ111" s="132"/>
      <c r="BLR111" s="132"/>
      <c r="BLS111" s="132"/>
      <c r="BLT111" s="132"/>
      <c r="BLU111" s="132"/>
      <c r="BLV111" s="132"/>
      <c r="BLW111" s="132"/>
      <c r="BLX111" s="132"/>
      <c r="BLY111" s="132"/>
      <c r="BLZ111" s="132"/>
      <c r="BMA111" s="132"/>
      <c r="BMB111" s="132"/>
      <c r="BMC111" s="132"/>
      <c r="BMD111" s="132"/>
      <c r="BME111" s="132"/>
      <c r="BMF111" s="132"/>
      <c r="BMG111" s="132"/>
      <c r="BMH111" s="132"/>
      <c r="BMI111" s="132"/>
      <c r="BMJ111" s="132"/>
      <c r="BMK111" s="132"/>
      <c r="BML111" s="132"/>
      <c r="BMM111" s="132"/>
      <c r="BMN111" s="132"/>
      <c r="BMO111" s="132"/>
      <c r="BMP111" s="132"/>
      <c r="BMQ111" s="132"/>
      <c r="BMR111" s="132"/>
      <c r="BMS111" s="132"/>
      <c r="BMT111" s="132"/>
      <c r="BMU111" s="132"/>
      <c r="BMV111" s="132"/>
      <c r="BMW111" s="132"/>
      <c r="BMX111" s="132"/>
      <c r="BMY111" s="132"/>
      <c r="BMZ111" s="132"/>
      <c r="BNA111" s="132"/>
      <c r="BNB111" s="132"/>
      <c r="BNC111" s="132"/>
      <c r="BND111" s="132"/>
      <c r="BNE111" s="132"/>
      <c r="BNF111" s="132"/>
      <c r="BNG111" s="132"/>
      <c r="BNH111" s="132"/>
      <c r="BNI111" s="132"/>
      <c r="BNJ111" s="132"/>
      <c r="BNK111" s="132"/>
      <c r="BNL111" s="132"/>
      <c r="BNM111" s="132"/>
      <c r="BNN111" s="132"/>
      <c r="BNO111" s="132"/>
      <c r="BNP111" s="132"/>
      <c r="BNQ111" s="132"/>
      <c r="BNR111" s="132"/>
      <c r="BNS111" s="132"/>
      <c r="BNT111" s="132"/>
      <c r="BNU111" s="132"/>
      <c r="BNV111" s="132"/>
      <c r="BNW111" s="132"/>
      <c r="BNX111" s="132"/>
      <c r="BNY111" s="132"/>
      <c r="BNZ111" s="132"/>
      <c r="BOA111" s="132"/>
      <c r="BOB111" s="132"/>
      <c r="BOC111" s="132"/>
      <c r="BOD111" s="132"/>
      <c r="BOE111" s="132"/>
      <c r="BOF111" s="132"/>
      <c r="BOG111" s="132"/>
      <c r="BOH111" s="132"/>
      <c r="BOI111" s="132"/>
      <c r="BOJ111" s="132"/>
      <c r="BOK111" s="132"/>
      <c r="BOL111" s="132"/>
      <c r="BOM111" s="132"/>
      <c r="BON111" s="132"/>
      <c r="BOO111" s="132"/>
      <c r="BOP111" s="132"/>
      <c r="BOQ111" s="132"/>
      <c r="BOR111" s="132"/>
      <c r="BOS111" s="132"/>
      <c r="BOT111" s="132"/>
      <c r="BOU111" s="132"/>
      <c r="BOV111" s="132"/>
      <c r="BOW111" s="132"/>
      <c r="BOX111" s="132"/>
      <c r="BOY111" s="132"/>
      <c r="BOZ111" s="132"/>
      <c r="BPA111" s="132"/>
      <c r="BPB111" s="132"/>
      <c r="BPC111" s="132"/>
      <c r="BPD111" s="132"/>
      <c r="BPE111" s="132"/>
      <c r="BPF111" s="132"/>
      <c r="BPG111" s="132"/>
      <c r="BPH111" s="132"/>
      <c r="BPI111" s="132"/>
      <c r="BPJ111" s="132"/>
      <c r="BPK111" s="132"/>
      <c r="BPL111" s="132"/>
      <c r="BPM111" s="132"/>
      <c r="BPN111" s="132"/>
      <c r="BPO111" s="132"/>
      <c r="BPP111" s="132"/>
      <c r="BPQ111" s="132"/>
      <c r="BPR111" s="132"/>
      <c r="BPS111" s="132"/>
      <c r="BPT111" s="132"/>
      <c r="BPU111" s="132"/>
      <c r="BPV111" s="132"/>
      <c r="BPW111" s="132"/>
      <c r="BPX111" s="132"/>
      <c r="BPY111" s="132"/>
      <c r="BPZ111" s="132"/>
      <c r="BQA111" s="132"/>
      <c r="BQB111" s="132"/>
      <c r="BQC111" s="132"/>
      <c r="BQD111" s="132"/>
      <c r="BQE111" s="132"/>
      <c r="BQF111" s="132"/>
      <c r="BQG111" s="132"/>
      <c r="BQH111" s="132"/>
      <c r="BQI111" s="132"/>
      <c r="BQJ111" s="132"/>
      <c r="BQK111" s="132"/>
      <c r="BQL111" s="132"/>
      <c r="BQM111" s="132"/>
      <c r="BQN111" s="132"/>
      <c r="BQO111" s="132"/>
      <c r="BQP111" s="132"/>
      <c r="BQQ111" s="132"/>
      <c r="BQR111" s="132"/>
      <c r="BQS111" s="132"/>
      <c r="BQT111" s="132"/>
      <c r="BQU111" s="132"/>
      <c r="BQV111" s="132"/>
      <c r="BQW111" s="132"/>
      <c r="BQX111" s="132"/>
      <c r="BQY111" s="132"/>
      <c r="BQZ111" s="132"/>
      <c r="BRA111" s="132"/>
      <c r="BRB111" s="132"/>
      <c r="BRC111" s="132"/>
      <c r="BRD111" s="132"/>
      <c r="BRE111" s="132"/>
      <c r="BRF111" s="132"/>
      <c r="BRG111" s="132"/>
      <c r="BRH111" s="132"/>
      <c r="BRI111" s="132"/>
      <c r="BRJ111" s="132"/>
      <c r="BRK111" s="132"/>
      <c r="BRL111" s="132"/>
      <c r="BRM111" s="132"/>
      <c r="BRN111" s="132"/>
      <c r="BRO111" s="132"/>
      <c r="BRP111" s="132"/>
      <c r="BRQ111" s="132"/>
      <c r="BRR111" s="132"/>
      <c r="BRS111" s="132"/>
      <c r="BRT111" s="132"/>
      <c r="BRU111" s="132"/>
      <c r="BRV111" s="132"/>
      <c r="BRW111" s="132"/>
      <c r="BRX111" s="132"/>
      <c r="BRY111" s="132"/>
      <c r="BRZ111" s="132"/>
      <c r="BSA111" s="132"/>
      <c r="BSB111" s="132"/>
      <c r="BSC111" s="132"/>
      <c r="BSD111" s="132"/>
      <c r="BSE111" s="132"/>
      <c r="BSF111" s="132"/>
      <c r="BSG111" s="132"/>
      <c r="BSH111" s="132"/>
      <c r="BSI111" s="132"/>
      <c r="BSJ111" s="132"/>
      <c r="BSK111" s="132"/>
      <c r="BSL111" s="132"/>
      <c r="BSM111" s="132"/>
      <c r="BSN111" s="132"/>
      <c r="BSO111" s="132"/>
      <c r="BSP111" s="132"/>
      <c r="BSQ111" s="132"/>
      <c r="BSR111" s="132"/>
      <c r="BSS111" s="132"/>
      <c r="BST111" s="132"/>
      <c r="BSU111" s="132"/>
      <c r="BSV111" s="132"/>
      <c r="BSW111" s="132"/>
      <c r="BSX111" s="132"/>
      <c r="BSY111" s="132"/>
      <c r="BSZ111" s="132"/>
      <c r="BTA111" s="132"/>
      <c r="BTB111" s="132"/>
      <c r="BTC111" s="132"/>
      <c r="BTD111" s="132"/>
      <c r="BTE111" s="132"/>
      <c r="BTF111" s="132"/>
      <c r="BTG111" s="132"/>
      <c r="BTH111" s="132"/>
      <c r="BTI111" s="132"/>
      <c r="BTJ111" s="132"/>
      <c r="BTK111" s="132"/>
      <c r="BTL111" s="132"/>
      <c r="BTM111" s="132"/>
      <c r="BTN111" s="132"/>
      <c r="BTO111" s="132"/>
      <c r="BTP111" s="132"/>
      <c r="BTQ111" s="132"/>
      <c r="BTR111" s="132"/>
      <c r="BTS111" s="132"/>
      <c r="BTT111" s="132"/>
      <c r="BTU111" s="132"/>
      <c r="BTV111" s="132"/>
      <c r="BTW111" s="132"/>
      <c r="BTX111" s="132"/>
      <c r="BTY111" s="132"/>
      <c r="BTZ111" s="132"/>
      <c r="BUA111" s="132"/>
      <c r="BUB111" s="132"/>
      <c r="BUC111" s="132"/>
      <c r="BUD111" s="132"/>
      <c r="BUE111" s="132"/>
      <c r="BUF111" s="132"/>
      <c r="BUG111" s="132"/>
      <c r="BUH111" s="132"/>
      <c r="BUI111" s="132"/>
      <c r="BUJ111" s="132"/>
      <c r="BUK111" s="132"/>
      <c r="BUL111" s="132"/>
      <c r="BUM111" s="132"/>
      <c r="BUN111" s="132"/>
      <c r="BUO111" s="132"/>
      <c r="BUP111" s="132"/>
      <c r="BUQ111" s="132"/>
      <c r="BUR111" s="132"/>
      <c r="BUS111" s="132"/>
      <c r="BUT111" s="132"/>
      <c r="BUU111" s="132"/>
      <c r="BUV111" s="132"/>
      <c r="BUW111" s="132"/>
      <c r="BUX111" s="132"/>
      <c r="BUY111" s="132"/>
      <c r="BUZ111" s="132"/>
      <c r="BVA111" s="132"/>
      <c r="BVB111" s="132"/>
      <c r="BVC111" s="132"/>
      <c r="BVD111" s="132"/>
      <c r="BVE111" s="132"/>
      <c r="BVF111" s="132"/>
      <c r="BVG111" s="132"/>
      <c r="BVH111" s="132"/>
      <c r="BVI111" s="132"/>
      <c r="BVJ111" s="132"/>
      <c r="BVK111" s="132"/>
      <c r="BVL111" s="132"/>
      <c r="BVM111" s="132"/>
      <c r="BVN111" s="132"/>
      <c r="BVO111" s="132"/>
      <c r="BVP111" s="132"/>
      <c r="BVQ111" s="132"/>
      <c r="BVR111" s="132"/>
      <c r="BVS111" s="132"/>
      <c r="BVT111" s="132"/>
      <c r="BVU111" s="132"/>
      <c r="BVV111" s="132"/>
      <c r="BVW111" s="132"/>
      <c r="BVX111" s="132"/>
      <c r="BVY111" s="132"/>
      <c r="BVZ111" s="132"/>
      <c r="BWA111" s="132"/>
      <c r="BWB111" s="132"/>
      <c r="BWC111" s="132"/>
      <c r="BWD111" s="132"/>
      <c r="BWE111" s="132"/>
      <c r="BWF111" s="132"/>
      <c r="BWG111" s="132"/>
      <c r="BWH111" s="132"/>
      <c r="BWI111" s="132"/>
      <c r="BWJ111" s="132"/>
      <c r="BWK111" s="132"/>
      <c r="BWL111" s="132"/>
      <c r="BWM111" s="132"/>
      <c r="BWN111" s="132"/>
      <c r="BWO111" s="132"/>
      <c r="BWP111" s="132"/>
      <c r="BWQ111" s="132"/>
      <c r="BWR111" s="132"/>
      <c r="BWS111" s="132"/>
      <c r="BWT111" s="132"/>
      <c r="BWU111" s="132"/>
      <c r="BWV111" s="132"/>
      <c r="BWW111" s="132"/>
      <c r="BWX111" s="132"/>
      <c r="BWY111" s="132"/>
      <c r="BWZ111" s="132"/>
      <c r="BXA111" s="132"/>
      <c r="BXB111" s="132"/>
      <c r="BXC111" s="132"/>
      <c r="BXD111" s="132"/>
      <c r="BXE111" s="132"/>
      <c r="BXF111" s="132"/>
      <c r="BXG111" s="132"/>
      <c r="BXH111" s="132"/>
      <c r="BXI111" s="132"/>
      <c r="BXJ111" s="132"/>
      <c r="BXK111" s="132"/>
      <c r="BXL111" s="132"/>
      <c r="BXM111" s="132"/>
      <c r="BXN111" s="132"/>
      <c r="BXO111" s="132"/>
      <c r="BXP111" s="132"/>
      <c r="BXQ111" s="132"/>
      <c r="BXR111" s="132"/>
      <c r="BXS111" s="132"/>
      <c r="BXT111" s="132"/>
      <c r="BXU111" s="132"/>
      <c r="BXV111" s="132"/>
      <c r="BXW111" s="132"/>
      <c r="BXX111" s="132"/>
      <c r="BXY111" s="132"/>
      <c r="BXZ111" s="132"/>
      <c r="BYA111" s="132"/>
      <c r="BYB111" s="132"/>
      <c r="BYC111" s="132"/>
      <c r="BYD111" s="132"/>
      <c r="BYE111" s="132"/>
      <c r="BYF111" s="132"/>
      <c r="BYG111" s="132"/>
      <c r="BYH111" s="132"/>
      <c r="BYI111" s="132"/>
      <c r="BYJ111" s="132"/>
      <c r="BYK111" s="132"/>
      <c r="BYL111" s="132"/>
      <c r="BYM111" s="132"/>
      <c r="BYN111" s="132"/>
      <c r="BYO111" s="132"/>
      <c r="BYP111" s="132"/>
      <c r="BYQ111" s="132"/>
      <c r="BYR111" s="132"/>
      <c r="BYS111" s="132"/>
      <c r="BYT111" s="132"/>
      <c r="BYU111" s="132"/>
      <c r="BYV111" s="132"/>
      <c r="BYW111" s="132"/>
      <c r="BYX111" s="132"/>
      <c r="BYY111" s="132"/>
      <c r="BYZ111" s="132"/>
      <c r="BZA111" s="132"/>
      <c r="BZB111" s="132"/>
      <c r="BZC111" s="132"/>
      <c r="BZD111" s="132"/>
      <c r="BZE111" s="132"/>
      <c r="BZF111" s="132"/>
      <c r="BZG111" s="132"/>
      <c r="BZH111" s="132"/>
      <c r="BZI111" s="132"/>
      <c r="BZJ111" s="132"/>
      <c r="BZK111" s="132"/>
      <c r="BZL111" s="132"/>
      <c r="BZM111" s="132"/>
      <c r="BZN111" s="132"/>
      <c r="BZO111" s="132"/>
      <c r="BZP111" s="132"/>
      <c r="BZQ111" s="132"/>
      <c r="BZR111" s="132"/>
      <c r="BZS111" s="132"/>
      <c r="BZT111" s="132"/>
      <c r="BZU111" s="132"/>
      <c r="BZV111" s="132"/>
      <c r="BZW111" s="132"/>
      <c r="BZX111" s="132"/>
      <c r="BZY111" s="132"/>
      <c r="BZZ111" s="132"/>
      <c r="CAA111" s="132"/>
      <c r="CAB111" s="132"/>
      <c r="CAC111" s="132"/>
      <c r="CAD111" s="132"/>
      <c r="CAE111" s="132"/>
      <c r="CAF111" s="132"/>
      <c r="CAG111" s="132"/>
      <c r="CAH111" s="132"/>
      <c r="CAI111" s="132"/>
      <c r="CAJ111" s="132"/>
      <c r="CAK111" s="132"/>
      <c r="CAL111" s="132"/>
      <c r="CAM111" s="132"/>
      <c r="CAN111" s="132"/>
      <c r="CAO111" s="132"/>
      <c r="CAP111" s="132"/>
      <c r="CAQ111" s="132"/>
      <c r="CAR111" s="132"/>
      <c r="CAS111" s="132"/>
      <c r="CAT111" s="132"/>
      <c r="CAU111" s="132"/>
      <c r="CAV111" s="132"/>
      <c r="CAW111" s="132"/>
      <c r="CAX111" s="132"/>
      <c r="CAY111" s="132"/>
      <c r="CAZ111" s="132"/>
      <c r="CBA111" s="132"/>
      <c r="CBB111" s="132"/>
      <c r="CBC111" s="132"/>
      <c r="CBD111" s="132"/>
      <c r="CBE111" s="132"/>
      <c r="CBF111" s="132"/>
      <c r="CBG111" s="132"/>
      <c r="CBH111" s="132"/>
      <c r="CBI111" s="132"/>
      <c r="CBJ111" s="132"/>
      <c r="CBK111" s="132"/>
      <c r="CBL111" s="132"/>
      <c r="CBM111" s="132"/>
      <c r="CBN111" s="132"/>
      <c r="CBO111" s="132"/>
      <c r="CBP111" s="132"/>
      <c r="CBQ111" s="132"/>
      <c r="CBR111" s="132"/>
      <c r="CBS111" s="132"/>
      <c r="CBT111" s="132"/>
      <c r="CBU111" s="132"/>
      <c r="CBV111" s="132"/>
      <c r="CBW111" s="132"/>
      <c r="CBX111" s="132"/>
      <c r="CBY111" s="132"/>
      <c r="CBZ111" s="132"/>
      <c r="CCA111" s="132"/>
      <c r="CCB111" s="132"/>
      <c r="CCC111" s="132"/>
      <c r="CCD111" s="132"/>
      <c r="CCE111" s="132"/>
      <c r="CCF111" s="132"/>
      <c r="CCG111" s="132"/>
      <c r="CCH111" s="132"/>
      <c r="CCI111" s="132"/>
      <c r="CCJ111" s="132"/>
      <c r="CCK111" s="132"/>
      <c r="CCL111" s="132"/>
      <c r="CCM111" s="132"/>
      <c r="CCN111" s="132"/>
      <c r="CCO111" s="132"/>
      <c r="CCP111" s="132"/>
      <c r="CCQ111" s="132"/>
      <c r="CCR111" s="132"/>
      <c r="CCS111" s="132"/>
      <c r="CCT111" s="132"/>
      <c r="CCU111" s="132"/>
      <c r="CCV111" s="132"/>
      <c r="CCW111" s="132"/>
      <c r="CCX111" s="132"/>
      <c r="CCY111" s="132"/>
      <c r="CCZ111" s="132"/>
      <c r="CDA111" s="132"/>
      <c r="CDB111" s="132"/>
      <c r="CDC111" s="132"/>
      <c r="CDD111" s="132"/>
      <c r="CDE111" s="132"/>
      <c r="CDF111" s="132"/>
      <c r="CDG111" s="132"/>
      <c r="CDH111" s="132"/>
      <c r="CDI111" s="132"/>
      <c r="CDJ111" s="132"/>
      <c r="CDK111" s="132"/>
      <c r="CDL111" s="132"/>
      <c r="CDM111" s="132"/>
      <c r="CDN111" s="132"/>
      <c r="CDO111" s="132"/>
      <c r="CDP111" s="132"/>
      <c r="CDQ111" s="132"/>
      <c r="CDR111" s="132"/>
      <c r="CDS111" s="132"/>
      <c r="CDT111" s="132"/>
      <c r="CDU111" s="132"/>
      <c r="CDV111" s="132"/>
      <c r="CDW111" s="132"/>
      <c r="CDX111" s="132"/>
      <c r="CDY111" s="132"/>
      <c r="CDZ111" s="132"/>
      <c r="CEA111" s="132"/>
      <c r="CEB111" s="132"/>
      <c r="CEC111" s="132"/>
      <c r="CED111" s="132"/>
      <c r="CEE111" s="132"/>
      <c r="CEF111" s="132"/>
      <c r="CEG111" s="132"/>
      <c r="CEH111" s="132"/>
      <c r="CEI111" s="132"/>
      <c r="CEJ111" s="132"/>
      <c r="CEK111" s="132"/>
      <c r="CEL111" s="132"/>
      <c r="CEM111" s="132"/>
      <c r="CEN111" s="132"/>
      <c r="CEO111" s="132"/>
      <c r="CEP111" s="132"/>
      <c r="CEQ111" s="132"/>
      <c r="CER111" s="132"/>
      <c r="CES111" s="132"/>
      <c r="CET111" s="132"/>
      <c r="CEU111" s="132"/>
      <c r="CEV111" s="132"/>
      <c r="CEW111" s="132"/>
      <c r="CEX111" s="132"/>
      <c r="CEY111" s="132"/>
      <c r="CEZ111" s="132"/>
      <c r="CFA111" s="132"/>
      <c r="CFB111" s="132"/>
      <c r="CFC111" s="132"/>
      <c r="CFD111" s="132"/>
      <c r="CFE111" s="132"/>
      <c r="CFF111" s="132"/>
      <c r="CFG111" s="132"/>
      <c r="CFH111" s="132"/>
      <c r="CFI111" s="132"/>
      <c r="CFJ111" s="132"/>
      <c r="CFK111" s="132"/>
      <c r="CFL111" s="132"/>
      <c r="CFM111" s="132"/>
      <c r="CFN111" s="132"/>
      <c r="CFO111" s="132"/>
      <c r="CFP111" s="132"/>
      <c r="CFQ111" s="132"/>
      <c r="CFR111" s="132"/>
      <c r="CFS111" s="132"/>
      <c r="CFT111" s="132"/>
      <c r="CFU111" s="132"/>
      <c r="CFV111" s="132"/>
      <c r="CFW111" s="132"/>
      <c r="CFX111" s="132"/>
      <c r="CFY111" s="132"/>
      <c r="CFZ111" s="132"/>
      <c r="CGA111" s="132"/>
      <c r="CGB111" s="132"/>
      <c r="CGC111" s="132"/>
      <c r="CGD111" s="132"/>
      <c r="CGE111" s="132"/>
      <c r="CGF111" s="132"/>
      <c r="CGG111" s="132"/>
      <c r="CGH111" s="132"/>
      <c r="CGI111" s="132"/>
      <c r="CGJ111" s="132"/>
      <c r="CGK111" s="132"/>
      <c r="CGL111" s="132"/>
      <c r="CGM111" s="132"/>
      <c r="CGN111" s="132"/>
      <c r="CGO111" s="132"/>
      <c r="CGP111" s="132"/>
      <c r="CGQ111" s="132"/>
      <c r="CGR111" s="132"/>
      <c r="CGS111" s="132"/>
      <c r="CGT111" s="132"/>
      <c r="CGU111" s="132"/>
      <c r="CGV111" s="132"/>
      <c r="CGW111" s="132"/>
      <c r="CGX111" s="132"/>
      <c r="CGY111" s="132"/>
      <c r="CGZ111" s="132"/>
      <c r="CHA111" s="132"/>
      <c r="CHB111" s="132"/>
      <c r="CHC111" s="132"/>
      <c r="CHD111" s="132"/>
      <c r="CHE111" s="132"/>
      <c r="CHF111" s="132"/>
      <c r="CHG111" s="132"/>
      <c r="CHH111" s="132"/>
      <c r="CHI111" s="132"/>
      <c r="CHJ111" s="132"/>
      <c r="CHK111" s="132"/>
      <c r="CHL111" s="132"/>
      <c r="CHM111" s="132"/>
      <c r="CHN111" s="132"/>
      <c r="CHO111" s="132"/>
      <c r="CHP111" s="132"/>
      <c r="CHQ111" s="132"/>
      <c r="CHR111" s="132"/>
      <c r="CHS111" s="132"/>
      <c r="CHT111" s="132"/>
      <c r="CHU111" s="132"/>
      <c r="CHV111" s="132"/>
      <c r="CHW111" s="132"/>
      <c r="CHX111" s="132"/>
      <c r="CHY111" s="132"/>
      <c r="CHZ111" s="132"/>
      <c r="CIA111" s="132"/>
      <c r="CIB111" s="132"/>
      <c r="CIC111" s="132"/>
      <c r="CID111" s="132"/>
      <c r="CIE111" s="132"/>
      <c r="CIF111" s="132"/>
      <c r="CIG111" s="132"/>
      <c r="CIH111" s="132"/>
      <c r="CII111" s="132"/>
      <c r="CIJ111" s="132"/>
      <c r="CIK111" s="132"/>
      <c r="CIL111" s="132"/>
      <c r="CIM111" s="132"/>
      <c r="CIN111" s="132"/>
      <c r="CIO111" s="132"/>
      <c r="CIP111" s="132"/>
      <c r="CIQ111" s="132"/>
      <c r="CIR111" s="132"/>
      <c r="CIS111" s="132"/>
      <c r="CIT111" s="132"/>
      <c r="CIU111" s="132"/>
      <c r="CIV111" s="132"/>
      <c r="CIW111" s="132"/>
      <c r="CIX111" s="132"/>
      <c r="CIY111" s="132"/>
      <c r="CIZ111" s="132"/>
      <c r="CJA111" s="132"/>
      <c r="CJB111" s="132"/>
      <c r="CJC111" s="132"/>
      <c r="CJD111" s="132"/>
      <c r="CJE111" s="132"/>
      <c r="CJF111" s="132"/>
      <c r="CJG111" s="132"/>
      <c r="CJH111" s="132"/>
      <c r="CJI111" s="132"/>
      <c r="CJJ111" s="132"/>
      <c r="CJK111" s="132"/>
      <c r="CJL111" s="132"/>
      <c r="CJM111" s="132"/>
      <c r="CJN111" s="132"/>
      <c r="CJO111" s="132"/>
      <c r="CJP111" s="132"/>
      <c r="CJQ111" s="132"/>
      <c r="CJR111" s="132"/>
      <c r="CJS111" s="132"/>
      <c r="CJT111" s="132"/>
      <c r="CJU111" s="132"/>
      <c r="CJV111" s="132"/>
      <c r="CJW111" s="132"/>
      <c r="CJX111" s="132"/>
      <c r="CJY111" s="132"/>
      <c r="CJZ111" s="132"/>
      <c r="CKA111" s="132"/>
      <c r="CKB111" s="132"/>
      <c r="CKC111" s="132"/>
      <c r="CKD111" s="132"/>
      <c r="CKE111" s="132"/>
      <c r="CKF111" s="132"/>
      <c r="CKG111" s="132"/>
      <c r="CKH111" s="132"/>
      <c r="CKI111" s="132"/>
      <c r="CKJ111" s="132"/>
      <c r="CKK111" s="132"/>
      <c r="CKL111" s="132"/>
      <c r="CKM111" s="132"/>
      <c r="CKN111" s="132"/>
      <c r="CKO111" s="132"/>
      <c r="CKP111" s="132"/>
      <c r="CKQ111" s="132"/>
      <c r="CKR111" s="132"/>
      <c r="CKS111" s="132"/>
      <c r="CKT111" s="132"/>
      <c r="CKU111" s="132"/>
      <c r="CKV111" s="132"/>
      <c r="CKW111" s="132"/>
      <c r="CKX111" s="132"/>
      <c r="CKY111" s="132"/>
      <c r="CKZ111" s="132"/>
      <c r="CLA111" s="132"/>
      <c r="CLB111" s="132"/>
      <c r="CLC111" s="132"/>
      <c r="CLD111" s="132"/>
      <c r="CLE111" s="132"/>
      <c r="CLF111" s="132"/>
      <c r="CLG111" s="132"/>
      <c r="CLH111" s="132"/>
      <c r="CLI111" s="132"/>
      <c r="CLJ111" s="132"/>
      <c r="CLK111" s="132"/>
      <c r="CLL111" s="132"/>
      <c r="CLM111" s="132"/>
      <c r="CLN111" s="132"/>
      <c r="CLO111" s="132"/>
      <c r="CLP111" s="132"/>
      <c r="CLQ111" s="132"/>
      <c r="CLR111" s="132"/>
      <c r="CLS111" s="132"/>
      <c r="CLT111" s="132"/>
      <c r="CLU111" s="132"/>
      <c r="CLV111" s="132"/>
      <c r="CLW111" s="132"/>
      <c r="CLX111" s="132"/>
      <c r="CLY111" s="132"/>
      <c r="CLZ111" s="132"/>
      <c r="CMA111" s="132"/>
      <c r="CMB111" s="132"/>
      <c r="CMC111" s="132"/>
      <c r="CMD111" s="132"/>
      <c r="CME111" s="132"/>
      <c r="CMF111" s="132"/>
      <c r="CMG111" s="132"/>
      <c r="CMH111" s="132"/>
      <c r="CMI111" s="132"/>
      <c r="CMJ111" s="132"/>
      <c r="CMK111" s="132"/>
      <c r="CML111" s="132"/>
      <c r="CMM111" s="132"/>
      <c r="CMN111" s="132"/>
      <c r="CMO111" s="132"/>
      <c r="CMP111" s="132"/>
      <c r="CMQ111" s="132"/>
      <c r="CMR111" s="132"/>
      <c r="CMS111" s="132"/>
      <c r="CMT111" s="132"/>
      <c r="CMU111" s="132"/>
      <c r="CMV111" s="132"/>
      <c r="CMW111" s="132"/>
      <c r="CMX111" s="132"/>
      <c r="CMY111" s="132"/>
      <c r="CMZ111" s="132"/>
      <c r="CNA111" s="132"/>
    </row>
    <row r="112" spans="1:2393" s="136" customFormat="1" ht="18" hidden="1" customHeight="1">
      <c r="A112" s="101"/>
      <c r="B112" s="102"/>
      <c r="C112" s="96"/>
      <c r="D112" s="88"/>
      <c r="E112" s="96"/>
      <c r="F112" s="88"/>
      <c r="G112" s="96"/>
      <c r="H112" s="88"/>
      <c r="I112" s="96"/>
      <c r="J112" s="88"/>
      <c r="K112" s="96"/>
      <c r="L112" s="88"/>
      <c r="M112" s="96"/>
      <c r="N112" s="88"/>
      <c r="O112" s="96"/>
      <c r="P112" s="88"/>
      <c r="Q112" s="103"/>
      <c r="R112" s="103"/>
      <c r="S112" s="96"/>
      <c r="T112" s="88"/>
      <c r="U112" s="96"/>
      <c r="V112" s="88"/>
      <c r="W112" s="96"/>
      <c r="X112" s="88"/>
      <c r="Y112" s="103"/>
      <c r="Z112" s="103"/>
      <c r="AA112" s="103"/>
      <c r="AB112" s="103"/>
      <c r="AC112" s="104"/>
      <c r="AD112" s="105"/>
      <c r="AE112" s="131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2"/>
      <c r="FP112" s="132"/>
      <c r="FQ112" s="132"/>
      <c r="FR112" s="132"/>
      <c r="FS112" s="132"/>
      <c r="FT112" s="132"/>
      <c r="FU112" s="132"/>
      <c r="FV112" s="132"/>
      <c r="FW112" s="132"/>
      <c r="FX112" s="132"/>
      <c r="FY112" s="132"/>
      <c r="FZ112" s="132"/>
      <c r="GA112" s="132"/>
      <c r="GB112" s="132"/>
      <c r="GC112" s="132"/>
      <c r="GD112" s="132"/>
      <c r="GE112" s="132"/>
      <c r="GF112" s="132"/>
      <c r="GG112" s="132"/>
      <c r="GH112" s="132"/>
      <c r="GI112" s="132"/>
      <c r="GJ112" s="132"/>
      <c r="GK112" s="132"/>
      <c r="GL112" s="132"/>
      <c r="GM112" s="132"/>
      <c r="GN112" s="132"/>
      <c r="GO112" s="132"/>
      <c r="GP112" s="132"/>
      <c r="GQ112" s="132"/>
      <c r="GR112" s="132"/>
      <c r="GS112" s="132"/>
      <c r="GT112" s="132"/>
      <c r="GU112" s="132"/>
      <c r="GV112" s="132"/>
      <c r="GW112" s="132"/>
      <c r="GX112" s="132"/>
      <c r="GY112" s="132"/>
      <c r="GZ112" s="132"/>
      <c r="HA112" s="132"/>
      <c r="HB112" s="132"/>
      <c r="HC112" s="132"/>
      <c r="HD112" s="132"/>
      <c r="HE112" s="132"/>
      <c r="HF112" s="132"/>
      <c r="HG112" s="132"/>
      <c r="HH112" s="132"/>
      <c r="HI112" s="132"/>
      <c r="HJ112" s="132"/>
      <c r="HK112" s="132"/>
      <c r="HL112" s="132"/>
      <c r="HM112" s="132"/>
      <c r="HN112" s="132"/>
      <c r="HO112" s="132"/>
      <c r="HP112" s="132"/>
      <c r="HQ112" s="132"/>
      <c r="HR112" s="132"/>
      <c r="HS112" s="132"/>
      <c r="HT112" s="132"/>
      <c r="HU112" s="132"/>
      <c r="HV112" s="132"/>
      <c r="HW112" s="132"/>
      <c r="HX112" s="132"/>
      <c r="HY112" s="132"/>
      <c r="HZ112" s="132"/>
      <c r="IA112" s="132"/>
      <c r="IB112" s="132"/>
      <c r="IC112" s="132"/>
      <c r="ID112" s="132"/>
      <c r="IE112" s="132"/>
      <c r="IF112" s="132"/>
      <c r="IG112" s="132"/>
      <c r="IH112" s="132"/>
      <c r="II112" s="132"/>
      <c r="IJ112" s="132"/>
      <c r="IK112" s="132"/>
      <c r="IL112" s="132"/>
      <c r="IM112" s="132"/>
      <c r="IN112" s="132"/>
      <c r="IO112" s="132"/>
      <c r="IP112" s="132"/>
      <c r="IQ112" s="132"/>
      <c r="IR112" s="132"/>
      <c r="IS112" s="132"/>
      <c r="IT112" s="132"/>
      <c r="IU112" s="132"/>
      <c r="IV112" s="132"/>
      <c r="IW112" s="132"/>
      <c r="IX112" s="132"/>
      <c r="IY112" s="132"/>
      <c r="IZ112" s="132"/>
      <c r="JA112" s="132"/>
      <c r="JB112" s="132"/>
      <c r="JC112" s="132"/>
      <c r="JD112" s="132"/>
      <c r="JE112" s="132"/>
      <c r="JF112" s="132"/>
      <c r="JG112" s="132"/>
      <c r="JH112" s="132"/>
      <c r="JI112" s="132"/>
      <c r="JJ112" s="132"/>
      <c r="JK112" s="132"/>
      <c r="JL112" s="132"/>
      <c r="JM112" s="132"/>
      <c r="JN112" s="132"/>
      <c r="JO112" s="132"/>
      <c r="JP112" s="132"/>
      <c r="JQ112" s="132"/>
      <c r="JR112" s="132"/>
      <c r="JS112" s="132"/>
      <c r="JT112" s="132"/>
      <c r="JU112" s="132"/>
      <c r="JV112" s="132"/>
      <c r="JW112" s="132"/>
      <c r="JX112" s="132"/>
      <c r="JY112" s="132"/>
      <c r="JZ112" s="132"/>
      <c r="KA112" s="132"/>
      <c r="KB112" s="132"/>
      <c r="KC112" s="132"/>
      <c r="KD112" s="132"/>
      <c r="KE112" s="132"/>
      <c r="KF112" s="132"/>
      <c r="KG112" s="132"/>
      <c r="KH112" s="132"/>
      <c r="KI112" s="132"/>
      <c r="KJ112" s="132"/>
      <c r="KK112" s="132"/>
      <c r="KL112" s="132"/>
      <c r="KM112" s="132"/>
      <c r="KN112" s="132"/>
      <c r="KO112" s="132"/>
      <c r="KP112" s="132"/>
      <c r="KQ112" s="132"/>
      <c r="KR112" s="132"/>
      <c r="KS112" s="132"/>
      <c r="KT112" s="132"/>
      <c r="KU112" s="132"/>
      <c r="KV112" s="132"/>
      <c r="KW112" s="132"/>
      <c r="KX112" s="132"/>
      <c r="KY112" s="132"/>
      <c r="KZ112" s="132"/>
      <c r="LA112" s="132"/>
      <c r="LB112" s="132"/>
      <c r="LC112" s="132"/>
      <c r="LD112" s="132"/>
      <c r="LE112" s="132"/>
      <c r="LF112" s="132"/>
      <c r="LG112" s="132"/>
      <c r="LH112" s="132"/>
      <c r="LI112" s="132"/>
      <c r="LJ112" s="132"/>
      <c r="LK112" s="132"/>
      <c r="LL112" s="132"/>
      <c r="LM112" s="132"/>
      <c r="LN112" s="132"/>
      <c r="LO112" s="132"/>
      <c r="LP112" s="132"/>
      <c r="LQ112" s="132"/>
      <c r="LR112" s="132"/>
      <c r="LS112" s="132"/>
      <c r="LT112" s="132"/>
      <c r="LU112" s="132"/>
      <c r="LV112" s="132"/>
      <c r="LW112" s="132"/>
      <c r="LX112" s="132"/>
      <c r="LY112" s="132"/>
      <c r="LZ112" s="132"/>
      <c r="MA112" s="132"/>
      <c r="MB112" s="132"/>
      <c r="MC112" s="132"/>
      <c r="MD112" s="132"/>
      <c r="ME112" s="132"/>
      <c r="MF112" s="132"/>
      <c r="MG112" s="132"/>
      <c r="MH112" s="132"/>
      <c r="MI112" s="132"/>
      <c r="MJ112" s="132"/>
      <c r="MK112" s="132"/>
      <c r="ML112" s="132"/>
      <c r="MM112" s="132"/>
      <c r="MN112" s="132"/>
      <c r="MO112" s="132"/>
      <c r="MP112" s="132"/>
      <c r="MQ112" s="132"/>
      <c r="MR112" s="132"/>
      <c r="MS112" s="132"/>
      <c r="MT112" s="132"/>
      <c r="MU112" s="132"/>
      <c r="MV112" s="132"/>
      <c r="MW112" s="132"/>
      <c r="MX112" s="132"/>
      <c r="MY112" s="132"/>
      <c r="MZ112" s="132"/>
      <c r="NA112" s="132"/>
      <c r="NB112" s="132"/>
      <c r="NC112" s="132"/>
      <c r="ND112" s="132"/>
      <c r="NE112" s="132"/>
      <c r="NF112" s="132"/>
      <c r="NG112" s="132"/>
      <c r="NH112" s="132"/>
      <c r="NI112" s="132"/>
      <c r="NJ112" s="132"/>
      <c r="NK112" s="132"/>
      <c r="NL112" s="132"/>
      <c r="NM112" s="132"/>
      <c r="NN112" s="132"/>
      <c r="NO112" s="132"/>
      <c r="NP112" s="132"/>
      <c r="NQ112" s="132"/>
      <c r="NR112" s="132"/>
      <c r="NS112" s="132"/>
      <c r="NT112" s="132"/>
      <c r="NU112" s="132"/>
      <c r="NV112" s="132"/>
      <c r="NW112" s="132"/>
      <c r="NX112" s="132"/>
      <c r="NY112" s="132"/>
      <c r="NZ112" s="132"/>
      <c r="OA112" s="132"/>
      <c r="OB112" s="132"/>
      <c r="OC112" s="132"/>
      <c r="OD112" s="132"/>
      <c r="OE112" s="132"/>
      <c r="OF112" s="132"/>
      <c r="OG112" s="132"/>
      <c r="OH112" s="132"/>
      <c r="OI112" s="132"/>
      <c r="OJ112" s="132"/>
      <c r="OK112" s="132"/>
      <c r="OL112" s="132"/>
      <c r="OM112" s="132"/>
      <c r="ON112" s="132"/>
      <c r="OO112" s="132"/>
      <c r="OP112" s="132"/>
      <c r="OQ112" s="132"/>
      <c r="OR112" s="132"/>
      <c r="OS112" s="132"/>
      <c r="OT112" s="132"/>
      <c r="OU112" s="132"/>
      <c r="OV112" s="132"/>
      <c r="OW112" s="132"/>
      <c r="OX112" s="132"/>
      <c r="OY112" s="132"/>
      <c r="OZ112" s="132"/>
      <c r="PA112" s="132"/>
      <c r="PB112" s="132"/>
      <c r="PC112" s="132"/>
      <c r="PD112" s="132"/>
      <c r="PE112" s="132"/>
      <c r="PF112" s="132"/>
      <c r="PG112" s="132"/>
      <c r="PH112" s="132"/>
      <c r="PI112" s="132"/>
      <c r="PJ112" s="132"/>
      <c r="PK112" s="132"/>
      <c r="PL112" s="132"/>
      <c r="PM112" s="132"/>
      <c r="PN112" s="132"/>
      <c r="PO112" s="132"/>
      <c r="PP112" s="132"/>
      <c r="PQ112" s="132"/>
      <c r="PR112" s="132"/>
      <c r="PS112" s="132"/>
      <c r="PT112" s="132"/>
      <c r="PU112" s="132"/>
      <c r="PV112" s="132"/>
      <c r="PW112" s="132"/>
      <c r="PX112" s="132"/>
      <c r="PY112" s="132"/>
      <c r="PZ112" s="132"/>
      <c r="QA112" s="132"/>
      <c r="QB112" s="132"/>
      <c r="QC112" s="132"/>
      <c r="QD112" s="132"/>
      <c r="QE112" s="132"/>
      <c r="QF112" s="132"/>
      <c r="QG112" s="132"/>
      <c r="QH112" s="132"/>
      <c r="QI112" s="132"/>
      <c r="QJ112" s="132"/>
      <c r="QK112" s="132"/>
      <c r="QL112" s="132"/>
      <c r="QM112" s="132"/>
      <c r="QN112" s="132"/>
      <c r="QO112" s="132"/>
      <c r="QP112" s="132"/>
      <c r="QQ112" s="132"/>
      <c r="QR112" s="132"/>
      <c r="QS112" s="132"/>
      <c r="QT112" s="132"/>
      <c r="QU112" s="132"/>
      <c r="QV112" s="132"/>
      <c r="QW112" s="132"/>
      <c r="QX112" s="132"/>
      <c r="QY112" s="132"/>
      <c r="QZ112" s="132"/>
      <c r="RA112" s="132"/>
      <c r="RB112" s="132"/>
      <c r="RC112" s="132"/>
      <c r="RD112" s="132"/>
      <c r="RE112" s="132"/>
      <c r="RF112" s="132"/>
      <c r="RG112" s="132"/>
      <c r="RH112" s="132"/>
      <c r="RI112" s="132"/>
      <c r="RJ112" s="132"/>
      <c r="RK112" s="132"/>
      <c r="RL112" s="132"/>
      <c r="RM112" s="132"/>
      <c r="RN112" s="132"/>
      <c r="RO112" s="132"/>
      <c r="RP112" s="132"/>
      <c r="RQ112" s="132"/>
      <c r="RR112" s="132"/>
      <c r="RS112" s="132"/>
      <c r="RT112" s="132"/>
      <c r="RU112" s="132"/>
      <c r="RV112" s="132"/>
      <c r="RW112" s="132"/>
      <c r="RX112" s="132"/>
      <c r="RY112" s="132"/>
      <c r="RZ112" s="132"/>
      <c r="SA112" s="132"/>
      <c r="SB112" s="132"/>
      <c r="SC112" s="132"/>
      <c r="SD112" s="132"/>
      <c r="SE112" s="132"/>
      <c r="SF112" s="132"/>
      <c r="SG112" s="132"/>
      <c r="SH112" s="132"/>
      <c r="SI112" s="132"/>
      <c r="SJ112" s="132"/>
      <c r="SK112" s="132"/>
      <c r="SL112" s="132"/>
      <c r="SM112" s="132"/>
      <c r="SN112" s="132"/>
      <c r="SO112" s="132"/>
      <c r="SP112" s="132"/>
      <c r="SQ112" s="132"/>
      <c r="SR112" s="132"/>
      <c r="SS112" s="132"/>
      <c r="ST112" s="132"/>
      <c r="SU112" s="132"/>
      <c r="SV112" s="132"/>
      <c r="SW112" s="132"/>
      <c r="SX112" s="132"/>
      <c r="SY112" s="132"/>
      <c r="SZ112" s="132"/>
      <c r="TA112" s="132"/>
      <c r="TB112" s="132"/>
      <c r="TC112" s="132"/>
      <c r="TD112" s="132"/>
      <c r="TE112" s="132"/>
      <c r="TF112" s="132"/>
      <c r="TG112" s="132"/>
      <c r="TH112" s="132"/>
      <c r="TI112" s="132"/>
      <c r="TJ112" s="132"/>
      <c r="TK112" s="132"/>
      <c r="TL112" s="132"/>
      <c r="TM112" s="132"/>
      <c r="TN112" s="132"/>
      <c r="TO112" s="132"/>
      <c r="TP112" s="132"/>
      <c r="TQ112" s="132"/>
      <c r="TR112" s="132"/>
      <c r="TS112" s="132"/>
      <c r="TT112" s="132"/>
      <c r="TU112" s="132"/>
      <c r="TV112" s="132"/>
      <c r="TW112" s="132"/>
      <c r="TX112" s="132"/>
      <c r="TY112" s="132"/>
      <c r="TZ112" s="132"/>
      <c r="UA112" s="132"/>
      <c r="UB112" s="132"/>
      <c r="UC112" s="132"/>
      <c r="UD112" s="132"/>
      <c r="UE112" s="132"/>
      <c r="UF112" s="132"/>
      <c r="UG112" s="132"/>
      <c r="UH112" s="132"/>
      <c r="UI112" s="132"/>
      <c r="UJ112" s="132"/>
      <c r="UK112" s="132"/>
      <c r="UL112" s="132"/>
      <c r="UM112" s="132"/>
      <c r="UN112" s="132"/>
      <c r="UO112" s="132"/>
      <c r="UP112" s="132"/>
      <c r="UQ112" s="132"/>
      <c r="UR112" s="132"/>
      <c r="US112" s="132"/>
      <c r="UT112" s="132"/>
      <c r="UU112" s="132"/>
      <c r="UV112" s="132"/>
      <c r="UW112" s="132"/>
      <c r="UX112" s="132"/>
      <c r="UY112" s="132"/>
      <c r="UZ112" s="132"/>
      <c r="VA112" s="132"/>
      <c r="VB112" s="132"/>
      <c r="VC112" s="132"/>
      <c r="VD112" s="132"/>
      <c r="VE112" s="132"/>
      <c r="VF112" s="132"/>
      <c r="VG112" s="132"/>
      <c r="VH112" s="132"/>
      <c r="VI112" s="132"/>
      <c r="VJ112" s="132"/>
      <c r="VK112" s="132"/>
      <c r="VL112" s="132"/>
      <c r="VM112" s="132"/>
      <c r="VN112" s="132"/>
      <c r="VO112" s="132"/>
      <c r="VP112" s="132"/>
      <c r="VQ112" s="132"/>
      <c r="VR112" s="132"/>
      <c r="VS112" s="132"/>
      <c r="VT112" s="132"/>
      <c r="VU112" s="132"/>
      <c r="VV112" s="132"/>
      <c r="VW112" s="132"/>
      <c r="VX112" s="132"/>
      <c r="VY112" s="132"/>
      <c r="VZ112" s="132"/>
      <c r="WA112" s="132"/>
      <c r="WB112" s="132"/>
      <c r="WC112" s="132"/>
      <c r="WD112" s="132"/>
      <c r="WE112" s="132"/>
      <c r="WF112" s="132"/>
      <c r="WG112" s="132"/>
      <c r="WH112" s="132"/>
      <c r="WI112" s="132"/>
      <c r="WJ112" s="132"/>
      <c r="WK112" s="132"/>
      <c r="WL112" s="132"/>
      <c r="WM112" s="132"/>
      <c r="WN112" s="132"/>
      <c r="WO112" s="132"/>
      <c r="WP112" s="132"/>
      <c r="WQ112" s="132"/>
      <c r="WR112" s="132"/>
      <c r="WS112" s="132"/>
      <c r="WT112" s="132"/>
      <c r="WU112" s="132"/>
      <c r="WV112" s="132"/>
      <c r="WW112" s="132"/>
      <c r="WX112" s="132"/>
      <c r="WY112" s="132"/>
      <c r="WZ112" s="132"/>
      <c r="XA112" s="132"/>
      <c r="XB112" s="132"/>
      <c r="XC112" s="132"/>
      <c r="XD112" s="132"/>
      <c r="XE112" s="132"/>
      <c r="XF112" s="132"/>
      <c r="XG112" s="132"/>
      <c r="XH112" s="132"/>
      <c r="XI112" s="132"/>
      <c r="XJ112" s="132"/>
      <c r="XK112" s="132"/>
      <c r="XL112" s="132"/>
      <c r="XM112" s="132"/>
      <c r="XN112" s="132"/>
      <c r="XO112" s="132"/>
      <c r="XP112" s="132"/>
      <c r="XQ112" s="132"/>
      <c r="XR112" s="132"/>
      <c r="XS112" s="132"/>
      <c r="XT112" s="132"/>
      <c r="XU112" s="132"/>
      <c r="XV112" s="132"/>
      <c r="XW112" s="132"/>
      <c r="XX112" s="132"/>
      <c r="XY112" s="132"/>
      <c r="XZ112" s="132"/>
      <c r="YA112" s="132"/>
      <c r="YB112" s="132"/>
      <c r="YC112" s="132"/>
      <c r="YD112" s="132"/>
      <c r="YE112" s="132"/>
      <c r="YF112" s="132"/>
      <c r="YG112" s="132"/>
      <c r="YH112" s="132"/>
      <c r="YI112" s="132"/>
      <c r="YJ112" s="132"/>
      <c r="YK112" s="132"/>
      <c r="YL112" s="132"/>
      <c r="YM112" s="132"/>
      <c r="YN112" s="132"/>
      <c r="YO112" s="132"/>
      <c r="YP112" s="132"/>
      <c r="YQ112" s="132"/>
      <c r="YR112" s="132"/>
      <c r="YS112" s="132"/>
      <c r="YT112" s="132"/>
      <c r="YU112" s="132"/>
      <c r="YV112" s="132"/>
      <c r="YW112" s="132"/>
      <c r="YX112" s="132"/>
      <c r="YY112" s="132"/>
      <c r="YZ112" s="132"/>
      <c r="ZA112" s="132"/>
      <c r="ZB112" s="132"/>
      <c r="ZC112" s="132"/>
      <c r="ZD112" s="132"/>
      <c r="ZE112" s="132"/>
      <c r="ZF112" s="132"/>
      <c r="ZG112" s="132"/>
      <c r="ZH112" s="132"/>
      <c r="ZI112" s="132"/>
      <c r="ZJ112" s="132"/>
      <c r="ZK112" s="132"/>
      <c r="ZL112" s="132"/>
      <c r="ZM112" s="132"/>
      <c r="ZN112" s="132"/>
      <c r="ZO112" s="132"/>
      <c r="ZP112" s="132"/>
      <c r="ZQ112" s="132"/>
      <c r="ZR112" s="132"/>
      <c r="ZS112" s="132"/>
      <c r="ZT112" s="132"/>
      <c r="ZU112" s="132"/>
      <c r="ZV112" s="132"/>
      <c r="ZW112" s="132"/>
      <c r="ZX112" s="132"/>
      <c r="ZY112" s="132"/>
      <c r="ZZ112" s="132"/>
      <c r="AAA112" s="132"/>
      <c r="AAB112" s="132"/>
      <c r="AAC112" s="132"/>
      <c r="AAD112" s="132"/>
      <c r="AAE112" s="132"/>
      <c r="AAF112" s="132"/>
      <c r="AAG112" s="132"/>
      <c r="AAH112" s="132"/>
      <c r="AAI112" s="132"/>
      <c r="AAJ112" s="132"/>
      <c r="AAK112" s="132"/>
      <c r="AAL112" s="132"/>
      <c r="AAM112" s="132"/>
      <c r="AAN112" s="132"/>
      <c r="AAO112" s="132"/>
      <c r="AAP112" s="132"/>
      <c r="AAQ112" s="132"/>
      <c r="AAR112" s="132"/>
      <c r="AAS112" s="132"/>
      <c r="AAT112" s="132"/>
      <c r="AAU112" s="132"/>
      <c r="AAV112" s="132"/>
      <c r="AAW112" s="132"/>
      <c r="AAX112" s="132"/>
      <c r="AAY112" s="132"/>
      <c r="AAZ112" s="132"/>
      <c r="ABA112" s="132"/>
      <c r="ABB112" s="132"/>
      <c r="ABC112" s="132"/>
      <c r="ABD112" s="132"/>
      <c r="ABE112" s="132"/>
      <c r="ABF112" s="132"/>
      <c r="ABG112" s="132"/>
      <c r="ABH112" s="132"/>
      <c r="ABI112" s="132"/>
      <c r="ABJ112" s="132"/>
      <c r="ABK112" s="132"/>
      <c r="ABL112" s="132"/>
      <c r="ABM112" s="132"/>
      <c r="ABN112" s="132"/>
      <c r="ABO112" s="132"/>
      <c r="ABP112" s="132"/>
      <c r="ABQ112" s="132"/>
      <c r="ABR112" s="132"/>
      <c r="ABS112" s="132"/>
      <c r="ABT112" s="132"/>
      <c r="ABU112" s="132"/>
      <c r="ABV112" s="132"/>
      <c r="ABW112" s="132"/>
      <c r="ABX112" s="132"/>
      <c r="ABY112" s="132"/>
      <c r="ABZ112" s="132"/>
      <c r="ACA112" s="132"/>
      <c r="ACB112" s="132"/>
      <c r="ACC112" s="132"/>
      <c r="ACD112" s="132"/>
      <c r="ACE112" s="132"/>
      <c r="ACF112" s="132"/>
      <c r="ACG112" s="132"/>
      <c r="ACH112" s="132"/>
      <c r="ACI112" s="132"/>
      <c r="ACJ112" s="132"/>
      <c r="ACK112" s="132"/>
      <c r="ACL112" s="132"/>
      <c r="ACM112" s="132"/>
      <c r="ACN112" s="132"/>
      <c r="ACO112" s="132"/>
      <c r="ACP112" s="132"/>
      <c r="ACQ112" s="132"/>
      <c r="ACR112" s="132"/>
      <c r="ACS112" s="132"/>
      <c r="ACT112" s="132"/>
      <c r="ACU112" s="132"/>
      <c r="ACV112" s="132"/>
      <c r="ACW112" s="132"/>
      <c r="ACX112" s="132"/>
      <c r="ACY112" s="132"/>
      <c r="ACZ112" s="132"/>
      <c r="ADA112" s="132"/>
      <c r="ADB112" s="132"/>
      <c r="ADC112" s="132"/>
      <c r="ADD112" s="132"/>
      <c r="ADE112" s="132"/>
      <c r="ADF112" s="132"/>
      <c r="ADG112" s="132"/>
      <c r="ADH112" s="132"/>
      <c r="ADI112" s="132"/>
      <c r="ADJ112" s="132"/>
      <c r="ADK112" s="132"/>
      <c r="ADL112" s="132"/>
      <c r="ADM112" s="132"/>
      <c r="ADN112" s="132"/>
      <c r="ADO112" s="132"/>
      <c r="ADP112" s="132"/>
      <c r="ADQ112" s="132"/>
      <c r="ADR112" s="132"/>
      <c r="ADS112" s="132"/>
      <c r="ADT112" s="132"/>
      <c r="ADU112" s="132"/>
      <c r="ADV112" s="132"/>
      <c r="ADW112" s="132"/>
      <c r="ADX112" s="132"/>
      <c r="ADY112" s="132"/>
      <c r="ADZ112" s="132"/>
      <c r="AEA112" s="132"/>
      <c r="AEB112" s="132"/>
      <c r="AEC112" s="132"/>
      <c r="AED112" s="132"/>
      <c r="AEE112" s="132"/>
      <c r="AEF112" s="132"/>
      <c r="AEG112" s="132"/>
      <c r="AEH112" s="132"/>
      <c r="AEI112" s="132"/>
      <c r="AEJ112" s="132"/>
      <c r="AEK112" s="132"/>
      <c r="AEL112" s="132"/>
      <c r="AEM112" s="132"/>
      <c r="AEN112" s="132"/>
      <c r="AEO112" s="132"/>
      <c r="AEP112" s="132"/>
      <c r="AEQ112" s="132"/>
      <c r="AER112" s="132"/>
      <c r="AES112" s="132"/>
      <c r="AET112" s="132"/>
      <c r="AEU112" s="132"/>
      <c r="AEV112" s="132"/>
      <c r="AEW112" s="132"/>
      <c r="AEX112" s="132"/>
      <c r="AEY112" s="132"/>
      <c r="AEZ112" s="132"/>
      <c r="AFA112" s="132"/>
      <c r="AFB112" s="132"/>
      <c r="AFC112" s="132"/>
      <c r="AFD112" s="132"/>
      <c r="AFE112" s="132"/>
      <c r="AFF112" s="132"/>
      <c r="AFG112" s="132"/>
      <c r="AFH112" s="132"/>
      <c r="AFI112" s="132"/>
      <c r="AFJ112" s="132"/>
      <c r="AFK112" s="132"/>
      <c r="AFL112" s="132"/>
      <c r="AFM112" s="132"/>
      <c r="AFN112" s="132"/>
      <c r="AFO112" s="132"/>
      <c r="AFP112" s="132"/>
      <c r="AFQ112" s="132"/>
      <c r="AFR112" s="132"/>
      <c r="AFS112" s="132"/>
      <c r="AFT112" s="132"/>
      <c r="AFU112" s="132"/>
      <c r="AFV112" s="132"/>
      <c r="AFW112" s="132"/>
      <c r="AFX112" s="132"/>
      <c r="AFY112" s="132"/>
      <c r="AFZ112" s="132"/>
      <c r="AGA112" s="132"/>
      <c r="AGB112" s="132"/>
      <c r="AGC112" s="132"/>
      <c r="AGD112" s="132"/>
      <c r="AGE112" s="132"/>
      <c r="AGF112" s="132"/>
      <c r="AGG112" s="132"/>
      <c r="AGH112" s="132"/>
      <c r="AGI112" s="132"/>
      <c r="AGJ112" s="132"/>
      <c r="AGK112" s="132"/>
      <c r="AGL112" s="132"/>
      <c r="AGM112" s="132"/>
      <c r="AGN112" s="132"/>
      <c r="AGO112" s="132"/>
      <c r="AGP112" s="132"/>
      <c r="AGQ112" s="132"/>
      <c r="AGR112" s="132"/>
      <c r="AGS112" s="132"/>
      <c r="AGT112" s="132"/>
      <c r="AGU112" s="132"/>
      <c r="AGV112" s="132"/>
      <c r="AGW112" s="132"/>
      <c r="AGX112" s="132"/>
      <c r="AGY112" s="132"/>
      <c r="AGZ112" s="132"/>
      <c r="AHA112" s="132"/>
      <c r="AHB112" s="132"/>
      <c r="AHC112" s="132"/>
      <c r="AHD112" s="132"/>
      <c r="AHE112" s="132"/>
      <c r="AHF112" s="132"/>
      <c r="AHG112" s="132"/>
      <c r="AHH112" s="132"/>
      <c r="AHI112" s="132"/>
      <c r="AHJ112" s="132"/>
      <c r="AHK112" s="132"/>
      <c r="AHL112" s="132"/>
      <c r="AHM112" s="132"/>
      <c r="AHN112" s="132"/>
      <c r="AHO112" s="132"/>
      <c r="AHP112" s="132"/>
      <c r="AHQ112" s="132"/>
      <c r="AHR112" s="132"/>
      <c r="AHS112" s="132"/>
      <c r="AHT112" s="132"/>
      <c r="AHU112" s="132"/>
      <c r="AHV112" s="132"/>
      <c r="AHW112" s="132"/>
      <c r="AHX112" s="132"/>
      <c r="AHY112" s="132"/>
      <c r="AHZ112" s="132"/>
      <c r="AIA112" s="132"/>
      <c r="AIB112" s="132"/>
      <c r="AIC112" s="132"/>
      <c r="AID112" s="132"/>
      <c r="AIE112" s="132"/>
      <c r="AIF112" s="132"/>
      <c r="AIG112" s="132"/>
      <c r="AIH112" s="132"/>
      <c r="AII112" s="132"/>
      <c r="AIJ112" s="132"/>
      <c r="AIK112" s="132"/>
      <c r="AIL112" s="132"/>
      <c r="AIM112" s="132"/>
      <c r="AIN112" s="132"/>
      <c r="AIO112" s="132"/>
      <c r="AIP112" s="132"/>
      <c r="AIQ112" s="132"/>
      <c r="AIR112" s="132"/>
      <c r="AIS112" s="132"/>
      <c r="AIT112" s="132"/>
      <c r="AIU112" s="132"/>
      <c r="AIV112" s="132"/>
      <c r="AIW112" s="132"/>
      <c r="AIX112" s="132"/>
      <c r="AIY112" s="132"/>
      <c r="AIZ112" s="132"/>
      <c r="AJA112" s="132"/>
      <c r="AJB112" s="132"/>
      <c r="AJC112" s="132"/>
      <c r="AJD112" s="132"/>
      <c r="AJE112" s="132"/>
      <c r="AJF112" s="132"/>
      <c r="AJG112" s="132"/>
      <c r="AJH112" s="132"/>
      <c r="AJI112" s="132"/>
      <c r="AJJ112" s="132"/>
      <c r="AJK112" s="132"/>
      <c r="AJL112" s="132"/>
      <c r="AJM112" s="132"/>
      <c r="AJN112" s="132"/>
      <c r="AJO112" s="132"/>
      <c r="AJP112" s="132"/>
      <c r="AJQ112" s="132"/>
      <c r="AJR112" s="132"/>
      <c r="AJS112" s="132"/>
      <c r="AJT112" s="132"/>
      <c r="AJU112" s="132"/>
      <c r="AJV112" s="132"/>
      <c r="AJW112" s="132"/>
      <c r="AJX112" s="132"/>
      <c r="AJY112" s="132"/>
      <c r="AJZ112" s="132"/>
      <c r="AKA112" s="132"/>
      <c r="AKB112" s="132"/>
      <c r="AKC112" s="132"/>
      <c r="AKD112" s="132"/>
      <c r="AKE112" s="132"/>
      <c r="AKF112" s="132"/>
      <c r="AKG112" s="132"/>
      <c r="AKH112" s="132"/>
      <c r="AKI112" s="132"/>
      <c r="AKJ112" s="132"/>
      <c r="AKK112" s="132"/>
      <c r="AKL112" s="132"/>
      <c r="AKM112" s="132"/>
      <c r="AKN112" s="132"/>
      <c r="AKO112" s="132"/>
      <c r="AKP112" s="132"/>
      <c r="AKQ112" s="132"/>
      <c r="AKR112" s="132"/>
      <c r="AKS112" s="132"/>
      <c r="AKT112" s="132"/>
      <c r="AKU112" s="132"/>
      <c r="AKV112" s="132"/>
      <c r="AKW112" s="132"/>
      <c r="AKX112" s="132"/>
      <c r="AKY112" s="132"/>
      <c r="AKZ112" s="132"/>
      <c r="ALA112" s="132"/>
      <c r="ALB112" s="132"/>
      <c r="ALC112" s="132"/>
      <c r="ALD112" s="132"/>
      <c r="ALE112" s="132"/>
      <c r="ALF112" s="132"/>
      <c r="ALG112" s="132"/>
      <c r="ALH112" s="132"/>
      <c r="ALI112" s="132"/>
      <c r="ALJ112" s="132"/>
      <c r="ALK112" s="132"/>
      <c r="ALL112" s="132"/>
      <c r="ALM112" s="132"/>
      <c r="ALN112" s="132"/>
      <c r="ALO112" s="132"/>
      <c r="ALP112" s="132"/>
      <c r="ALQ112" s="132"/>
      <c r="ALR112" s="132"/>
      <c r="ALS112" s="132"/>
      <c r="ALT112" s="132"/>
      <c r="ALU112" s="132"/>
      <c r="ALV112" s="132"/>
      <c r="ALW112" s="132"/>
      <c r="ALX112" s="132"/>
      <c r="ALY112" s="132"/>
      <c r="ALZ112" s="132"/>
      <c r="AMA112" s="132"/>
      <c r="AMB112" s="132"/>
      <c r="AMC112" s="132"/>
      <c r="AMD112" s="132"/>
      <c r="AME112" s="132"/>
      <c r="AMF112" s="132"/>
      <c r="AMG112" s="132"/>
      <c r="AMH112" s="132"/>
      <c r="AMI112" s="132"/>
      <c r="AMJ112" s="132"/>
      <c r="AMK112" s="132"/>
      <c r="AML112" s="132"/>
      <c r="AMM112" s="132"/>
      <c r="AMN112" s="132"/>
      <c r="AMO112" s="132"/>
      <c r="AMP112" s="132"/>
      <c r="AMQ112" s="132"/>
      <c r="AMR112" s="132"/>
      <c r="AMS112" s="132"/>
      <c r="AMT112" s="132"/>
      <c r="AMU112" s="132"/>
      <c r="AMV112" s="132"/>
      <c r="AMW112" s="132"/>
      <c r="AMX112" s="132"/>
      <c r="AMY112" s="132"/>
      <c r="AMZ112" s="132"/>
      <c r="ANA112" s="132"/>
      <c r="ANB112" s="132"/>
      <c r="ANC112" s="132"/>
      <c r="AND112" s="132"/>
      <c r="ANE112" s="132"/>
      <c r="ANF112" s="132"/>
      <c r="ANG112" s="132"/>
      <c r="ANH112" s="132"/>
      <c r="ANI112" s="132"/>
      <c r="ANJ112" s="132"/>
      <c r="ANK112" s="132"/>
      <c r="ANL112" s="132"/>
      <c r="ANM112" s="132"/>
      <c r="ANN112" s="132"/>
      <c r="ANO112" s="132"/>
      <c r="ANP112" s="132"/>
      <c r="ANQ112" s="132"/>
      <c r="ANR112" s="132"/>
      <c r="ANS112" s="132"/>
      <c r="ANT112" s="132"/>
      <c r="ANU112" s="132"/>
      <c r="ANV112" s="132"/>
      <c r="ANW112" s="132"/>
      <c r="ANX112" s="132"/>
      <c r="ANY112" s="132"/>
      <c r="ANZ112" s="132"/>
      <c r="AOA112" s="132"/>
      <c r="AOB112" s="132"/>
      <c r="AOC112" s="132"/>
      <c r="AOD112" s="132"/>
      <c r="AOE112" s="132"/>
      <c r="AOF112" s="132"/>
      <c r="AOG112" s="132"/>
      <c r="AOH112" s="132"/>
      <c r="AOI112" s="132"/>
      <c r="AOJ112" s="132"/>
      <c r="AOK112" s="132"/>
      <c r="AOL112" s="132"/>
      <c r="AOM112" s="132"/>
      <c r="AON112" s="132"/>
      <c r="AOO112" s="132"/>
      <c r="AOP112" s="132"/>
      <c r="AOQ112" s="132"/>
      <c r="AOR112" s="132"/>
      <c r="AOS112" s="132"/>
      <c r="AOT112" s="132"/>
      <c r="AOU112" s="132"/>
      <c r="AOV112" s="132"/>
      <c r="AOW112" s="132"/>
      <c r="AOX112" s="132"/>
      <c r="AOY112" s="132"/>
      <c r="AOZ112" s="132"/>
      <c r="APA112" s="132"/>
      <c r="APB112" s="132"/>
      <c r="APC112" s="132"/>
      <c r="APD112" s="132"/>
      <c r="APE112" s="132"/>
      <c r="APF112" s="132"/>
      <c r="APG112" s="132"/>
      <c r="APH112" s="132"/>
      <c r="API112" s="132"/>
      <c r="APJ112" s="132"/>
      <c r="APK112" s="132"/>
      <c r="APL112" s="132"/>
      <c r="APM112" s="132"/>
      <c r="APN112" s="132"/>
      <c r="APO112" s="132"/>
      <c r="APP112" s="132"/>
      <c r="APQ112" s="132"/>
      <c r="APR112" s="132"/>
      <c r="APS112" s="132"/>
      <c r="APT112" s="132"/>
      <c r="APU112" s="132"/>
      <c r="APV112" s="132"/>
      <c r="APW112" s="132"/>
      <c r="APX112" s="132"/>
      <c r="APY112" s="132"/>
      <c r="APZ112" s="132"/>
      <c r="AQA112" s="132"/>
      <c r="AQB112" s="132"/>
      <c r="AQC112" s="132"/>
      <c r="AQD112" s="132"/>
      <c r="AQE112" s="132"/>
      <c r="AQF112" s="132"/>
      <c r="AQG112" s="132"/>
      <c r="AQH112" s="132"/>
      <c r="AQI112" s="132"/>
      <c r="AQJ112" s="132"/>
      <c r="AQK112" s="132"/>
      <c r="AQL112" s="132"/>
      <c r="AQM112" s="132"/>
      <c r="AQN112" s="132"/>
      <c r="AQO112" s="132"/>
      <c r="AQP112" s="132"/>
      <c r="AQQ112" s="132"/>
      <c r="AQR112" s="132"/>
      <c r="AQS112" s="132"/>
      <c r="AQT112" s="132"/>
      <c r="AQU112" s="132"/>
      <c r="AQV112" s="132"/>
      <c r="AQW112" s="132"/>
      <c r="AQX112" s="132"/>
      <c r="AQY112" s="132"/>
      <c r="AQZ112" s="132"/>
      <c r="ARA112" s="132"/>
      <c r="ARB112" s="132"/>
      <c r="ARC112" s="132"/>
      <c r="ARD112" s="132"/>
      <c r="ARE112" s="132"/>
      <c r="ARF112" s="132"/>
      <c r="ARG112" s="132"/>
      <c r="ARH112" s="132"/>
      <c r="ARI112" s="132"/>
      <c r="ARJ112" s="132"/>
      <c r="ARK112" s="132"/>
      <c r="ARL112" s="132"/>
      <c r="ARM112" s="132"/>
      <c r="ARN112" s="132"/>
      <c r="ARO112" s="132"/>
      <c r="ARP112" s="132"/>
      <c r="ARQ112" s="132"/>
      <c r="ARR112" s="132"/>
      <c r="ARS112" s="132"/>
      <c r="ART112" s="132"/>
      <c r="ARU112" s="132"/>
      <c r="ARV112" s="132"/>
      <c r="ARW112" s="132"/>
      <c r="ARX112" s="132"/>
      <c r="ARY112" s="132"/>
      <c r="ARZ112" s="132"/>
      <c r="ASA112" s="132"/>
      <c r="ASB112" s="132"/>
      <c r="ASC112" s="132"/>
      <c r="ASD112" s="132"/>
      <c r="ASE112" s="132"/>
      <c r="ASF112" s="132"/>
      <c r="ASG112" s="132"/>
      <c r="ASH112" s="132"/>
      <c r="ASI112" s="132"/>
      <c r="ASJ112" s="132"/>
      <c r="ASK112" s="132"/>
      <c r="ASL112" s="132"/>
      <c r="ASM112" s="132"/>
      <c r="ASN112" s="132"/>
      <c r="ASO112" s="132"/>
      <c r="ASP112" s="132"/>
      <c r="ASQ112" s="132"/>
      <c r="ASR112" s="132"/>
      <c r="ASS112" s="132"/>
      <c r="AST112" s="132"/>
      <c r="ASU112" s="132"/>
      <c r="ASV112" s="132"/>
      <c r="ASW112" s="132"/>
      <c r="ASX112" s="132"/>
      <c r="ASY112" s="132"/>
      <c r="ASZ112" s="132"/>
      <c r="ATA112" s="132"/>
      <c r="ATB112" s="132"/>
      <c r="ATC112" s="132"/>
      <c r="ATD112" s="132"/>
      <c r="ATE112" s="132"/>
      <c r="ATF112" s="132"/>
      <c r="ATG112" s="132"/>
      <c r="ATH112" s="132"/>
      <c r="ATI112" s="132"/>
      <c r="ATJ112" s="132"/>
      <c r="ATK112" s="132"/>
      <c r="ATL112" s="132"/>
      <c r="ATM112" s="132"/>
      <c r="ATN112" s="132"/>
      <c r="ATO112" s="132"/>
      <c r="ATP112" s="132"/>
      <c r="ATQ112" s="132"/>
      <c r="ATR112" s="132"/>
      <c r="ATS112" s="132"/>
      <c r="ATT112" s="132"/>
      <c r="ATU112" s="132"/>
      <c r="ATV112" s="132"/>
      <c r="ATW112" s="132"/>
      <c r="ATX112" s="132"/>
      <c r="ATY112" s="132"/>
      <c r="ATZ112" s="132"/>
      <c r="AUA112" s="132"/>
      <c r="AUB112" s="132"/>
      <c r="AUC112" s="132"/>
      <c r="AUD112" s="132"/>
      <c r="AUE112" s="132"/>
      <c r="AUF112" s="132"/>
      <c r="AUG112" s="132"/>
      <c r="AUH112" s="132"/>
      <c r="AUI112" s="132"/>
      <c r="AUJ112" s="132"/>
      <c r="AUK112" s="132"/>
      <c r="AUL112" s="132"/>
      <c r="AUM112" s="132"/>
      <c r="AUN112" s="132"/>
      <c r="AUO112" s="132"/>
      <c r="AUP112" s="132"/>
      <c r="AUQ112" s="132"/>
      <c r="AUR112" s="132"/>
      <c r="AUS112" s="132"/>
      <c r="AUT112" s="132"/>
      <c r="AUU112" s="132"/>
      <c r="AUV112" s="132"/>
      <c r="AUW112" s="132"/>
      <c r="AUX112" s="132"/>
      <c r="AUY112" s="132"/>
      <c r="AUZ112" s="132"/>
      <c r="AVA112" s="132"/>
      <c r="AVB112" s="132"/>
      <c r="AVC112" s="132"/>
      <c r="AVD112" s="132"/>
      <c r="AVE112" s="132"/>
      <c r="AVF112" s="132"/>
      <c r="AVG112" s="132"/>
      <c r="AVH112" s="132"/>
      <c r="AVI112" s="132"/>
      <c r="AVJ112" s="132"/>
      <c r="AVK112" s="132"/>
      <c r="AVL112" s="132"/>
      <c r="AVM112" s="132"/>
      <c r="AVN112" s="132"/>
      <c r="AVO112" s="132"/>
      <c r="AVP112" s="132"/>
      <c r="AVQ112" s="132"/>
      <c r="AVR112" s="132"/>
      <c r="AVS112" s="132"/>
      <c r="AVT112" s="132"/>
      <c r="AVU112" s="132"/>
      <c r="AVV112" s="132"/>
      <c r="AVW112" s="132"/>
      <c r="AVX112" s="132"/>
      <c r="AVY112" s="132"/>
      <c r="AVZ112" s="132"/>
      <c r="AWA112" s="132"/>
      <c r="AWB112" s="132"/>
      <c r="AWC112" s="132"/>
      <c r="AWD112" s="132"/>
      <c r="AWE112" s="132"/>
      <c r="AWF112" s="132"/>
      <c r="AWG112" s="132"/>
      <c r="AWH112" s="132"/>
      <c r="AWI112" s="132"/>
      <c r="AWJ112" s="132"/>
      <c r="AWK112" s="132"/>
      <c r="AWL112" s="132"/>
      <c r="AWM112" s="132"/>
      <c r="AWN112" s="132"/>
      <c r="AWO112" s="132"/>
      <c r="AWP112" s="132"/>
      <c r="AWQ112" s="132"/>
      <c r="AWR112" s="132"/>
      <c r="AWS112" s="132"/>
      <c r="AWT112" s="132"/>
      <c r="AWU112" s="132"/>
      <c r="AWV112" s="132"/>
      <c r="AWW112" s="132"/>
      <c r="AWX112" s="132"/>
      <c r="AWY112" s="132"/>
      <c r="AWZ112" s="132"/>
      <c r="AXA112" s="132"/>
      <c r="AXB112" s="132"/>
      <c r="AXC112" s="132"/>
      <c r="AXD112" s="132"/>
      <c r="AXE112" s="132"/>
      <c r="AXF112" s="132"/>
      <c r="AXG112" s="132"/>
      <c r="AXH112" s="132"/>
      <c r="AXI112" s="132"/>
      <c r="AXJ112" s="132"/>
      <c r="AXK112" s="132"/>
      <c r="AXL112" s="132"/>
      <c r="AXM112" s="132"/>
      <c r="AXN112" s="132"/>
      <c r="AXO112" s="132"/>
      <c r="AXP112" s="132"/>
      <c r="AXQ112" s="132"/>
      <c r="AXR112" s="132"/>
      <c r="AXS112" s="132"/>
      <c r="AXT112" s="132"/>
      <c r="AXU112" s="132"/>
      <c r="AXV112" s="132"/>
      <c r="AXW112" s="132"/>
      <c r="AXX112" s="132"/>
      <c r="AXY112" s="132"/>
      <c r="AXZ112" s="132"/>
      <c r="AYA112" s="132"/>
      <c r="AYB112" s="132"/>
      <c r="AYC112" s="132"/>
      <c r="AYD112" s="132"/>
      <c r="AYE112" s="132"/>
      <c r="AYF112" s="132"/>
      <c r="AYG112" s="132"/>
      <c r="AYH112" s="132"/>
      <c r="AYI112" s="132"/>
      <c r="AYJ112" s="132"/>
      <c r="AYK112" s="132"/>
      <c r="AYL112" s="132"/>
      <c r="AYM112" s="132"/>
      <c r="AYN112" s="132"/>
      <c r="AYO112" s="132"/>
      <c r="AYP112" s="132"/>
      <c r="AYQ112" s="132"/>
      <c r="AYR112" s="132"/>
      <c r="AYS112" s="132"/>
      <c r="AYT112" s="132"/>
      <c r="AYU112" s="132"/>
      <c r="AYV112" s="132"/>
      <c r="AYW112" s="132"/>
      <c r="AYX112" s="132"/>
      <c r="AYY112" s="132"/>
      <c r="AYZ112" s="132"/>
      <c r="AZA112" s="132"/>
      <c r="AZB112" s="132"/>
      <c r="AZC112" s="132"/>
      <c r="AZD112" s="132"/>
      <c r="AZE112" s="132"/>
      <c r="AZF112" s="132"/>
      <c r="AZG112" s="132"/>
      <c r="AZH112" s="132"/>
      <c r="AZI112" s="132"/>
      <c r="AZJ112" s="132"/>
      <c r="AZK112" s="132"/>
      <c r="AZL112" s="132"/>
      <c r="AZM112" s="132"/>
      <c r="AZN112" s="132"/>
      <c r="AZO112" s="132"/>
      <c r="AZP112" s="132"/>
      <c r="AZQ112" s="132"/>
      <c r="AZR112" s="132"/>
      <c r="AZS112" s="132"/>
      <c r="AZT112" s="132"/>
      <c r="AZU112" s="132"/>
      <c r="AZV112" s="132"/>
      <c r="AZW112" s="132"/>
      <c r="AZX112" s="132"/>
      <c r="AZY112" s="132"/>
      <c r="AZZ112" s="132"/>
      <c r="BAA112" s="132"/>
      <c r="BAB112" s="132"/>
      <c r="BAC112" s="132"/>
      <c r="BAD112" s="132"/>
      <c r="BAE112" s="132"/>
      <c r="BAF112" s="132"/>
      <c r="BAG112" s="132"/>
      <c r="BAH112" s="132"/>
      <c r="BAI112" s="132"/>
      <c r="BAJ112" s="132"/>
      <c r="BAK112" s="132"/>
      <c r="BAL112" s="132"/>
      <c r="BAM112" s="132"/>
      <c r="BAN112" s="132"/>
      <c r="BAO112" s="132"/>
      <c r="BAP112" s="132"/>
      <c r="BAQ112" s="132"/>
      <c r="BAR112" s="132"/>
      <c r="BAS112" s="132"/>
      <c r="BAT112" s="132"/>
      <c r="BAU112" s="132"/>
      <c r="BAV112" s="132"/>
      <c r="BAW112" s="132"/>
      <c r="BAX112" s="132"/>
      <c r="BAY112" s="132"/>
      <c r="BAZ112" s="132"/>
      <c r="BBA112" s="132"/>
      <c r="BBB112" s="132"/>
      <c r="BBC112" s="132"/>
      <c r="BBD112" s="132"/>
      <c r="BBE112" s="132"/>
      <c r="BBF112" s="132"/>
      <c r="BBG112" s="132"/>
      <c r="BBH112" s="132"/>
      <c r="BBI112" s="132"/>
      <c r="BBJ112" s="132"/>
      <c r="BBK112" s="132"/>
      <c r="BBL112" s="132"/>
      <c r="BBM112" s="132"/>
      <c r="BBN112" s="132"/>
      <c r="BBO112" s="132"/>
      <c r="BBP112" s="132"/>
      <c r="BBQ112" s="132"/>
      <c r="BBR112" s="132"/>
      <c r="BBS112" s="132"/>
      <c r="BBT112" s="132"/>
      <c r="BBU112" s="132"/>
      <c r="BBV112" s="132"/>
      <c r="BBW112" s="132"/>
      <c r="BBX112" s="132"/>
      <c r="BBY112" s="132"/>
      <c r="BBZ112" s="132"/>
      <c r="BCA112" s="132"/>
      <c r="BCB112" s="132"/>
      <c r="BCC112" s="132"/>
      <c r="BCD112" s="132"/>
      <c r="BCE112" s="132"/>
      <c r="BCF112" s="132"/>
      <c r="BCG112" s="132"/>
      <c r="BCH112" s="132"/>
      <c r="BCI112" s="132"/>
      <c r="BCJ112" s="132"/>
      <c r="BCK112" s="132"/>
      <c r="BCL112" s="132"/>
      <c r="BCM112" s="132"/>
      <c r="BCN112" s="132"/>
      <c r="BCO112" s="132"/>
      <c r="BCP112" s="132"/>
      <c r="BCQ112" s="132"/>
      <c r="BCR112" s="132"/>
      <c r="BCS112" s="132"/>
      <c r="BCT112" s="132"/>
      <c r="BCU112" s="132"/>
      <c r="BCV112" s="132"/>
      <c r="BCW112" s="132"/>
      <c r="BCX112" s="132"/>
      <c r="BCY112" s="132"/>
      <c r="BCZ112" s="132"/>
      <c r="BDA112" s="132"/>
      <c r="BDB112" s="132"/>
      <c r="BDC112" s="132"/>
      <c r="BDD112" s="132"/>
      <c r="BDE112" s="132"/>
      <c r="BDF112" s="132"/>
      <c r="BDG112" s="132"/>
      <c r="BDH112" s="132"/>
      <c r="BDI112" s="132"/>
      <c r="BDJ112" s="132"/>
      <c r="BDK112" s="132"/>
      <c r="BDL112" s="132"/>
      <c r="BDM112" s="132"/>
      <c r="BDN112" s="132"/>
      <c r="BDO112" s="132"/>
      <c r="BDP112" s="132"/>
      <c r="BDQ112" s="132"/>
      <c r="BDR112" s="132"/>
      <c r="BDS112" s="132"/>
      <c r="BDT112" s="132"/>
      <c r="BDU112" s="132"/>
      <c r="BDV112" s="132"/>
      <c r="BDW112" s="132"/>
      <c r="BDX112" s="132"/>
      <c r="BDY112" s="132"/>
      <c r="BDZ112" s="132"/>
      <c r="BEA112" s="132"/>
      <c r="BEB112" s="132"/>
      <c r="BEC112" s="132"/>
      <c r="BED112" s="132"/>
      <c r="BEE112" s="132"/>
      <c r="BEF112" s="132"/>
      <c r="BEG112" s="132"/>
      <c r="BEH112" s="132"/>
      <c r="BEI112" s="132"/>
      <c r="BEJ112" s="132"/>
      <c r="BEK112" s="132"/>
      <c r="BEL112" s="132"/>
      <c r="BEM112" s="132"/>
      <c r="BEN112" s="132"/>
      <c r="BEO112" s="132"/>
      <c r="BEP112" s="132"/>
      <c r="BEQ112" s="132"/>
      <c r="BER112" s="132"/>
      <c r="BES112" s="132"/>
      <c r="BET112" s="132"/>
      <c r="BEU112" s="132"/>
      <c r="BEV112" s="132"/>
      <c r="BEW112" s="132"/>
      <c r="BEX112" s="132"/>
      <c r="BEY112" s="132"/>
      <c r="BEZ112" s="132"/>
      <c r="BFA112" s="132"/>
      <c r="BFB112" s="132"/>
      <c r="BFC112" s="132"/>
      <c r="BFD112" s="132"/>
      <c r="BFE112" s="132"/>
      <c r="BFF112" s="132"/>
      <c r="BFG112" s="132"/>
      <c r="BFH112" s="132"/>
      <c r="BFI112" s="132"/>
      <c r="BFJ112" s="132"/>
      <c r="BFK112" s="132"/>
      <c r="BFL112" s="132"/>
      <c r="BFM112" s="132"/>
      <c r="BFN112" s="132"/>
      <c r="BFO112" s="132"/>
      <c r="BFP112" s="132"/>
      <c r="BFQ112" s="132"/>
      <c r="BFR112" s="132"/>
      <c r="BFS112" s="132"/>
      <c r="BFT112" s="132"/>
      <c r="BFU112" s="132"/>
      <c r="BFV112" s="132"/>
      <c r="BFW112" s="132"/>
      <c r="BFX112" s="132"/>
      <c r="BFY112" s="132"/>
      <c r="BFZ112" s="132"/>
      <c r="BGA112" s="132"/>
      <c r="BGB112" s="132"/>
      <c r="BGC112" s="132"/>
      <c r="BGD112" s="132"/>
      <c r="BGE112" s="132"/>
      <c r="BGF112" s="132"/>
      <c r="BGG112" s="132"/>
      <c r="BGH112" s="132"/>
      <c r="BGI112" s="132"/>
      <c r="BGJ112" s="132"/>
      <c r="BGK112" s="132"/>
      <c r="BGL112" s="132"/>
      <c r="BGM112" s="132"/>
      <c r="BGN112" s="132"/>
      <c r="BGO112" s="132"/>
      <c r="BGP112" s="132"/>
      <c r="BGQ112" s="132"/>
      <c r="BGR112" s="132"/>
      <c r="BGS112" s="132"/>
      <c r="BGT112" s="132"/>
      <c r="BGU112" s="132"/>
      <c r="BGV112" s="132"/>
      <c r="BGW112" s="132"/>
      <c r="BGX112" s="132"/>
      <c r="BGY112" s="132"/>
      <c r="BGZ112" s="132"/>
      <c r="BHA112" s="132"/>
      <c r="BHB112" s="132"/>
      <c r="BHC112" s="132"/>
      <c r="BHD112" s="132"/>
      <c r="BHE112" s="132"/>
      <c r="BHF112" s="132"/>
      <c r="BHG112" s="132"/>
      <c r="BHH112" s="132"/>
      <c r="BHI112" s="132"/>
      <c r="BHJ112" s="132"/>
      <c r="BHK112" s="132"/>
      <c r="BHL112" s="132"/>
      <c r="BHM112" s="132"/>
      <c r="BHN112" s="132"/>
      <c r="BHO112" s="132"/>
      <c r="BHP112" s="132"/>
      <c r="BHQ112" s="132"/>
      <c r="BHR112" s="132"/>
      <c r="BHS112" s="132"/>
      <c r="BHT112" s="132"/>
      <c r="BHU112" s="132"/>
      <c r="BHV112" s="132"/>
      <c r="BHW112" s="132"/>
      <c r="BHX112" s="132"/>
      <c r="BHY112" s="132"/>
      <c r="BHZ112" s="132"/>
      <c r="BIA112" s="132"/>
      <c r="BIB112" s="132"/>
      <c r="BIC112" s="132"/>
      <c r="BID112" s="132"/>
      <c r="BIE112" s="132"/>
      <c r="BIF112" s="132"/>
      <c r="BIG112" s="132"/>
      <c r="BIH112" s="132"/>
      <c r="BII112" s="132"/>
      <c r="BIJ112" s="132"/>
      <c r="BIK112" s="132"/>
      <c r="BIL112" s="132"/>
      <c r="BIM112" s="132"/>
      <c r="BIN112" s="132"/>
      <c r="BIO112" s="132"/>
      <c r="BIP112" s="132"/>
      <c r="BIQ112" s="132"/>
      <c r="BIR112" s="132"/>
      <c r="BIS112" s="132"/>
      <c r="BIT112" s="132"/>
      <c r="BIU112" s="132"/>
      <c r="BIV112" s="132"/>
      <c r="BIW112" s="132"/>
      <c r="BIX112" s="132"/>
      <c r="BIY112" s="132"/>
      <c r="BIZ112" s="132"/>
      <c r="BJA112" s="132"/>
      <c r="BJB112" s="132"/>
      <c r="BJC112" s="132"/>
      <c r="BJD112" s="132"/>
      <c r="BJE112" s="132"/>
      <c r="BJF112" s="132"/>
      <c r="BJG112" s="132"/>
      <c r="BJH112" s="132"/>
      <c r="BJI112" s="132"/>
      <c r="BJJ112" s="132"/>
      <c r="BJK112" s="132"/>
      <c r="BJL112" s="132"/>
      <c r="BJM112" s="132"/>
      <c r="BJN112" s="132"/>
      <c r="BJO112" s="132"/>
      <c r="BJP112" s="132"/>
      <c r="BJQ112" s="132"/>
      <c r="BJR112" s="132"/>
      <c r="BJS112" s="132"/>
      <c r="BJT112" s="132"/>
      <c r="BJU112" s="132"/>
      <c r="BJV112" s="132"/>
      <c r="BJW112" s="132"/>
      <c r="BJX112" s="132"/>
      <c r="BJY112" s="132"/>
      <c r="BJZ112" s="132"/>
      <c r="BKA112" s="132"/>
      <c r="BKB112" s="132"/>
      <c r="BKC112" s="132"/>
      <c r="BKD112" s="132"/>
      <c r="BKE112" s="132"/>
      <c r="BKF112" s="132"/>
      <c r="BKG112" s="132"/>
      <c r="BKH112" s="132"/>
      <c r="BKI112" s="132"/>
      <c r="BKJ112" s="132"/>
      <c r="BKK112" s="132"/>
      <c r="BKL112" s="132"/>
      <c r="BKM112" s="132"/>
      <c r="BKN112" s="132"/>
      <c r="BKO112" s="132"/>
      <c r="BKP112" s="132"/>
      <c r="BKQ112" s="132"/>
      <c r="BKR112" s="132"/>
      <c r="BKS112" s="132"/>
      <c r="BKT112" s="132"/>
      <c r="BKU112" s="132"/>
      <c r="BKV112" s="132"/>
      <c r="BKW112" s="132"/>
      <c r="BKX112" s="132"/>
      <c r="BKY112" s="132"/>
      <c r="BKZ112" s="132"/>
      <c r="BLA112" s="132"/>
      <c r="BLB112" s="132"/>
      <c r="BLC112" s="132"/>
      <c r="BLD112" s="132"/>
      <c r="BLE112" s="132"/>
      <c r="BLF112" s="132"/>
      <c r="BLG112" s="132"/>
      <c r="BLH112" s="132"/>
      <c r="BLI112" s="132"/>
      <c r="BLJ112" s="132"/>
      <c r="BLK112" s="132"/>
      <c r="BLL112" s="132"/>
      <c r="BLM112" s="132"/>
      <c r="BLN112" s="132"/>
      <c r="BLO112" s="132"/>
      <c r="BLP112" s="132"/>
      <c r="BLQ112" s="132"/>
      <c r="BLR112" s="132"/>
      <c r="BLS112" s="132"/>
      <c r="BLT112" s="132"/>
      <c r="BLU112" s="132"/>
      <c r="BLV112" s="132"/>
      <c r="BLW112" s="132"/>
      <c r="BLX112" s="132"/>
      <c r="BLY112" s="132"/>
      <c r="BLZ112" s="132"/>
      <c r="BMA112" s="132"/>
      <c r="BMB112" s="132"/>
      <c r="BMC112" s="132"/>
      <c r="BMD112" s="132"/>
      <c r="BME112" s="132"/>
      <c r="BMF112" s="132"/>
      <c r="BMG112" s="132"/>
      <c r="BMH112" s="132"/>
      <c r="BMI112" s="132"/>
      <c r="BMJ112" s="132"/>
      <c r="BMK112" s="132"/>
      <c r="BML112" s="132"/>
      <c r="BMM112" s="132"/>
      <c r="BMN112" s="132"/>
      <c r="BMO112" s="132"/>
      <c r="BMP112" s="132"/>
      <c r="BMQ112" s="132"/>
      <c r="BMR112" s="132"/>
      <c r="BMS112" s="132"/>
      <c r="BMT112" s="132"/>
      <c r="BMU112" s="132"/>
      <c r="BMV112" s="132"/>
      <c r="BMW112" s="132"/>
      <c r="BMX112" s="132"/>
      <c r="BMY112" s="132"/>
      <c r="BMZ112" s="132"/>
      <c r="BNA112" s="132"/>
      <c r="BNB112" s="132"/>
      <c r="BNC112" s="132"/>
      <c r="BND112" s="132"/>
      <c r="BNE112" s="132"/>
      <c r="BNF112" s="132"/>
      <c r="BNG112" s="132"/>
      <c r="BNH112" s="132"/>
      <c r="BNI112" s="132"/>
      <c r="BNJ112" s="132"/>
      <c r="BNK112" s="132"/>
      <c r="BNL112" s="132"/>
      <c r="BNM112" s="132"/>
      <c r="BNN112" s="132"/>
      <c r="BNO112" s="132"/>
      <c r="BNP112" s="132"/>
      <c r="BNQ112" s="132"/>
      <c r="BNR112" s="132"/>
      <c r="BNS112" s="132"/>
      <c r="BNT112" s="132"/>
      <c r="BNU112" s="132"/>
      <c r="BNV112" s="132"/>
      <c r="BNW112" s="132"/>
      <c r="BNX112" s="132"/>
      <c r="BNY112" s="132"/>
      <c r="BNZ112" s="132"/>
      <c r="BOA112" s="132"/>
      <c r="BOB112" s="132"/>
      <c r="BOC112" s="132"/>
      <c r="BOD112" s="132"/>
      <c r="BOE112" s="132"/>
      <c r="BOF112" s="132"/>
      <c r="BOG112" s="132"/>
      <c r="BOH112" s="132"/>
      <c r="BOI112" s="132"/>
      <c r="BOJ112" s="132"/>
      <c r="BOK112" s="132"/>
      <c r="BOL112" s="132"/>
      <c r="BOM112" s="132"/>
      <c r="BON112" s="132"/>
      <c r="BOO112" s="132"/>
      <c r="BOP112" s="132"/>
      <c r="BOQ112" s="132"/>
      <c r="BOR112" s="132"/>
      <c r="BOS112" s="132"/>
      <c r="BOT112" s="132"/>
      <c r="BOU112" s="132"/>
      <c r="BOV112" s="132"/>
      <c r="BOW112" s="132"/>
      <c r="BOX112" s="132"/>
      <c r="BOY112" s="132"/>
      <c r="BOZ112" s="132"/>
      <c r="BPA112" s="132"/>
      <c r="BPB112" s="132"/>
      <c r="BPC112" s="132"/>
      <c r="BPD112" s="132"/>
      <c r="BPE112" s="132"/>
      <c r="BPF112" s="132"/>
      <c r="BPG112" s="132"/>
      <c r="BPH112" s="132"/>
      <c r="BPI112" s="132"/>
      <c r="BPJ112" s="132"/>
      <c r="BPK112" s="132"/>
      <c r="BPL112" s="132"/>
      <c r="BPM112" s="132"/>
      <c r="BPN112" s="132"/>
      <c r="BPO112" s="132"/>
      <c r="BPP112" s="132"/>
      <c r="BPQ112" s="132"/>
      <c r="BPR112" s="132"/>
      <c r="BPS112" s="132"/>
      <c r="BPT112" s="132"/>
      <c r="BPU112" s="132"/>
      <c r="BPV112" s="132"/>
      <c r="BPW112" s="132"/>
      <c r="BPX112" s="132"/>
      <c r="BPY112" s="132"/>
      <c r="BPZ112" s="132"/>
      <c r="BQA112" s="132"/>
      <c r="BQB112" s="132"/>
      <c r="BQC112" s="132"/>
      <c r="BQD112" s="132"/>
      <c r="BQE112" s="132"/>
      <c r="BQF112" s="132"/>
      <c r="BQG112" s="132"/>
      <c r="BQH112" s="132"/>
      <c r="BQI112" s="132"/>
      <c r="BQJ112" s="132"/>
      <c r="BQK112" s="132"/>
      <c r="BQL112" s="132"/>
      <c r="BQM112" s="132"/>
      <c r="BQN112" s="132"/>
      <c r="BQO112" s="132"/>
      <c r="BQP112" s="132"/>
      <c r="BQQ112" s="132"/>
      <c r="BQR112" s="132"/>
      <c r="BQS112" s="132"/>
      <c r="BQT112" s="132"/>
      <c r="BQU112" s="132"/>
      <c r="BQV112" s="132"/>
      <c r="BQW112" s="132"/>
      <c r="BQX112" s="132"/>
      <c r="BQY112" s="132"/>
      <c r="BQZ112" s="132"/>
      <c r="BRA112" s="132"/>
      <c r="BRB112" s="132"/>
      <c r="BRC112" s="132"/>
      <c r="BRD112" s="132"/>
      <c r="BRE112" s="132"/>
      <c r="BRF112" s="132"/>
      <c r="BRG112" s="132"/>
      <c r="BRH112" s="132"/>
      <c r="BRI112" s="132"/>
      <c r="BRJ112" s="132"/>
      <c r="BRK112" s="132"/>
      <c r="BRL112" s="132"/>
      <c r="BRM112" s="132"/>
      <c r="BRN112" s="132"/>
      <c r="BRO112" s="132"/>
      <c r="BRP112" s="132"/>
      <c r="BRQ112" s="132"/>
      <c r="BRR112" s="132"/>
      <c r="BRS112" s="132"/>
      <c r="BRT112" s="132"/>
      <c r="BRU112" s="132"/>
      <c r="BRV112" s="132"/>
      <c r="BRW112" s="132"/>
      <c r="BRX112" s="132"/>
      <c r="BRY112" s="132"/>
      <c r="BRZ112" s="132"/>
      <c r="BSA112" s="132"/>
      <c r="BSB112" s="132"/>
      <c r="BSC112" s="132"/>
      <c r="BSD112" s="132"/>
      <c r="BSE112" s="132"/>
      <c r="BSF112" s="132"/>
      <c r="BSG112" s="132"/>
      <c r="BSH112" s="132"/>
      <c r="BSI112" s="132"/>
      <c r="BSJ112" s="132"/>
      <c r="BSK112" s="132"/>
      <c r="BSL112" s="132"/>
      <c r="BSM112" s="132"/>
      <c r="BSN112" s="132"/>
      <c r="BSO112" s="132"/>
      <c r="BSP112" s="132"/>
      <c r="BSQ112" s="132"/>
      <c r="BSR112" s="132"/>
      <c r="BSS112" s="132"/>
      <c r="BST112" s="132"/>
      <c r="BSU112" s="132"/>
      <c r="BSV112" s="132"/>
      <c r="BSW112" s="132"/>
      <c r="BSX112" s="132"/>
      <c r="BSY112" s="132"/>
      <c r="BSZ112" s="132"/>
      <c r="BTA112" s="132"/>
      <c r="BTB112" s="132"/>
      <c r="BTC112" s="132"/>
      <c r="BTD112" s="132"/>
      <c r="BTE112" s="132"/>
      <c r="BTF112" s="132"/>
      <c r="BTG112" s="132"/>
      <c r="BTH112" s="132"/>
      <c r="BTI112" s="132"/>
      <c r="BTJ112" s="132"/>
      <c r="BTK112" s="132"/>
      <c r="BTL112" s="132"/>
      <c r="BTM112" s="132"/>
      <c r="BTN112" s="132"/>
      <c r="BTO112" s="132"/>
      <c r="BTP112" s="132"/>
      <c r="BTQ112" s="132"/>
      <c r="BTR112" s="132"/>
      <c r="BTS112" s="132"/>
      <c r="BTT112" s="132"/>
      <c r="BTU112" s="132"/>
      <c r="BTV112" s="132"/>
      <c r="BTW112" s="132"/>
      <c r="BTX112" s="132"/>
      <c r="BTY112" s="132"/>
      <c r="BTZ112" s="132"/>
      <c r="BUA112" s="132"/>
      <c r="BUB112" s="132"/>
      <c r="BUC112" s="132"/>
      <c r="BUD112" s="132"/>
      <c r="BUE112" s="132"/>
      <c r="BUF112" s="132"/>
      <c r="BUG112" s="132"/>
      <c r="BUH112" s="132"/>
      <c r="BUI112" s="132"/>
      <c r="BUJ112" s="132"/>
      <c r="BUK112" s="132"/>
      <c r="BUL112" s="132"/>
      <c r="BUM112" s="132"/>
      <c r="BUN112" s="132"/>
      <c r="BUO112" s="132"/>
      <c r="BUP112" s="132"/>
      <c r="BUQ112" s="132"/>
      <c r="BUR112" s="132"/>
      <c r="BUS112" s="132"/>
      <c r="BUT112" s="132"/>
      <c r="BUU112" s="132"/>
      <c r="BUV112" s="132"/>
      <c r="BUW112" s="132"/>
      <c r="BUX112" s="132"/>
      <c r="BUY112" s="132"/>
      <c r="BUZ112" s="132"/>
      <c r="BVA112" s="132"/>
      <c r="BVB112" s="132"/>
      <c r="BVC112" s="132"/>
      <c r="BVD112" s="132"/>
      <c r="BVE112" s="132"/>
      <c r="BVF112" s="132"/>
      <c r="BVG112" s="132"/>
      <c r="BVH112" s="132"/>
      <c r="BVI112" s="132"/>
      <c r="BVJ112" s="132"/>
      <c r="BVK112" s="132"/>
      <c r="BVL112" s="132"/>
      <c r="BVM112" s="132"/>
      <c r="BVN112" s="132"/>
      <c r="BVO112" s="132"/>
      <c r="BVP112" s="132"/>
      <c r="BVQ112" s="132"/>
      <c r="BVR112" s="132"/>
      <c r="BVS112" s="132"/>
      <c r="BVT112" s="132"/>
      <c r="BVU112" s="132"/>
      <c r="BVV112" s="132"/>
      <c r="BVW112" s="132"/>
      <c r="BVX112" s="132"/>
      <c r="BVY112" s="132"/>
      <c r="BVZ112" s="132"/>
      <c r="BWA112" s="132"/>
      <c r="BWB112" s="132"/>
      <c r="BWC112" s="132"/>
      <c r="BWD112" s="132"/>
      <c r="BWE112" s="132"/>
      <c r="BWF112" s="132"/>
      <c r="BWG112" s="132"/>
      <c r="BWH112" s="132"/>
      <c r="BWI112" s="132"/>
      <c r="BWJ112" s="132"/>
      <c r="BWK112" s="132"/>
      <c r="BWL112" s="132"/>
      <c r="BWM112" s="132"/>
      <c r="BWN112" s="132"/>
      <c r="BWO112" s="132"/>
      <c r="BWP112" s="132"/>
      <c r="BWQ112" s="132"/>
      <c r="BWR112" s="132"/>
      <c r="BWS112" s="132"/>
      <c r="BWT112" s="132"/>
      <c r="BWU112" s="132"/>
      <c r="BWV112" s="132"/>
      <c r="BWW112" s="132"/>
      <c r="BWX112" s="132"/>
      <c r="BWY112" s="132"/>
      <c r="BWZ112" s="132"/>
      <c r="BXA112" s="132"/>
      <c r="BXB112" s="132"/>
      <c r="BXC112" s="132"/>
      <c r="BXD112" s="132"/>
      <c r="BXE112" s="132"/>
      <c r="BXF112" s="132"/>
      <c r="BXG112" s="132"/>
      <c r="BXH112" s="132"/>
      <c r="BXI112" s="132"/>
      <c r="BXJ112" s="132"/>
      <c r="BXK112" s="132"/>
      <c r="BXL112" s="132"/>
      <c r="BXM112" s="132"/>
      <c r="BXN112" s="132"/>
      <c r="BXO112" s="132"/>
      <c r="BXP112" s="132"/>
      <c r="BXQ112" s="132"/>
      <c r="BXR112" s="132"/>
      <c r="BXS112" s="132"/>
      <c r="BXT112" s="132"/>
      <c r="BXU112" s="132"/>
      <c r="BXV112" s="132"/>
      <c r="BXW112" s="132"/>
      <c r="BXX112" s="132"/>
      <c r="BXY112" s="132"/>
      <c r="BXZ112" s="132"/>
      <c r="BYA112" s="132"/>
      <c r="BYB112" s="132"/>
      <c r="BYC112" s="132"/>
      <c r="BYD112" s="132"/>
      <c r="BYE112" s="132"/>
      <c r="BYF112" s="132"/>
      <c r="BYG112" s="132"/>
      <c r="BYH112" s="132"/>
      <c r="BYI112" s="132"/>
      <c r="BYJ112" s="132"/>
      <c r="BYK112" s="132"/>
      <c r="BYL112" s="132"/>
      <c r="BYM112" s="132"/>
      <c r="BYN112" s="132"/>
      <c r="BYO112" s="132"/>
      <c r="BYP112" s="132"/>
      <c r="BYQ112" s="132"/>
      <c r="BYR112" s="132"/>
      <c r="BYS112" s="132"/>
      <c r="BYT112" s="132"/>
      <c r="BYU112" s="132"/>
      <c r="BYV112" s="132"/>
      <c r="BYW112" s="132"/>
      <c r="BYX112" s="132"/>
      <c r="BYY112" s="132"/>
      <c r="BYZ112" s="132"/>
      <c r="BZA112" s="132"/>
      <c r="BZB112" s="132"/>
      <c r="BZC112" s="132"/>
      <c r="BZD112" s="132"/>
      <c r="BZE112" s="132"/>
      <c r="BZF112" s="132"/>
      <c r="BZG112" s="132"/>
      <c r="BZH112" s="132"/>
      <c r="BZI112" s="132"/>
      <c r="BZJ112" s="132"/>
      <c r="BZK112" s="132"/>
      <c r="BZL112" s="132"/>
      <c r="BZM112" s="132"/>
      <c r="BZN112" s="132"/>
      <c r="BZO112" s="132"/>
      <c r="BZP112" s="132"/>
      <c r="BZQ112" s="132"/>
      <c r="BZR112" s="132"/>
      <c r="BZS112" s="132"/>
      <c r="BZT112" s="132"/>
      <c r="BZU112" s="132"/>
      <c r="BZV112" s="132"/>
      <c r="BZW112" s="132"/>
      <c r="BZX112" s="132"/>
      <c r="BZY112" s="132"/>
      <c r="BZZ112" s="132"/>
      <c r="CAA112" s="132"/>
      <c r="CAB112" s="132"/>
      <c r="CAC112" s="132"/>
      <c r="CAD112" s="132"/>
      <c r="CAE112" s="132"/>
      <c r="CAF112" s="132"/>
      <c r="CAG112" s="132"/>
      <c r="CAH112" s="132"/>
      <c r="CAI112" s="132"/>
      <c r="CAJ112" s="132"/>
      <c r="CAK112" s="132"/>
      <c r="CAL112" s="132"/>
      <c r="CAM112" s="132"/>
      <c r="CAN112" s="132"/>
      <c r="CAO112" s="132"/>
      <c r="CAP112" s="132"/>
      <c r="CAQ112" s="132"/>
      <c r="CAR112" s="132"/>
      <c r="CAS112" s="132"/>
      <c r="CAT112" s="132"/>
      <c r="CAU112" s="132"/>
      <c r="CAV112" s="132"/>
      <c r="CAW112" s="132"/>
      <c r="CAX112" s="132"/>
      <c r="CAY112" s="132"/>
      <c r="CAZ112" s="132"/>
      <c r="CBA112" s="132"/>
      <c r="CBB112" s="132"/>
      <c r="CBC112" s="132"/>
      <c r="CBD112" s="132"/>
      <c r="CBE112" s="132"/>
      <c r="CBF112" s="132"/>
      <c r="CBG112" s="132"/>
      <c r="CBH112" s="132"/>
      <c r="CBI112" s="132"/>
      <c r="CBJ112" s="132"/>
      <c r="CBK112" s="132"/>
      <c r="CBL112" s="132"/>
      <c r="CBM112" s="132"/>
      <c r="CBN112" s="132"/>
      <c r="CBO112" s="132"/>
      <c r="CBP112" s="132"/>
      <c r="CBQ112" s="132"/>
      <c r="CBR112" s="132"/>
      <c r="CBS112" s="132"/>
      <c r="CBT112" s="132"/>
      <c r="CBU112" s="132"/>
      <c r="CBV112" s="132"/>
      <c r="CBW112" s="132"/>
      <c r="CBX112" s="132"/>
      <c r="CBY112" s="132"/>
      <c r="CBZ112" s="132"/>
      <c r="CCA112" s="132"/>
      <c r="CCB112" s="132"/>
      <c r="CCC112" s="132"/>
      <c r="CCD112" s="132"/>
      <c r="CCE112" s="132"/>
      <c r="CCF112" s="132"/>
      <c r="CCG112" s="132"/>
      <c r="CCH112" s="132"/>
      <c r="CCI112" s="132"/>
      <c r="CCJ112" s="132"/>
      <c r="CCK112" s="132"/>
      <c r="CCL112" s="132"/>
      <c r="CCM112" s="132"/>
      <c r="CCN112" s="132"/>
      <c r="CCO112" s="132"/>
      <c r="CCP112" s="132"/>
      <c r="CCQ112" s="132"/>
      <c r="CCR112" s="132"/>
      <c r="CCS112" s="132"/>
      <c r="CCT112" s="132"/>
      <c r="CCU112" s="132"/>
      <c r="CCV112" s="132"/>
      <c r="CCW112" s="132"/>
      <c r="CCX112" s="132"/>
      <c r="CCY112" s="132"/>
      <c r="CCZ112" s="132"/>
      <c r="CDA112" s="132"/>
      <c r="CDB112" s="132"/>
      <c r="CDC112" s="132"/>
      <c r="CDD112" s="132"/>
      <c r="CDE112" s="132"/>
      <c r="CDF112" s="132"/>
      <c r="CDG112" s="132"/>
      <c r="CDH112" s="132"/>
      <c r="CDI112" s="132"/>
      <c r="CDJ112" s="132"/>
      <c r="CDK112" s="132"/>
      <c r="CDL112" s="132"/>
      <c r="CDM112" s="132"/>
      <c r="CDN112" s="132"/>
      <c r="CDO112" s="132"/>
      <c r="CDP112" s="132"/>
      <c r="CDQ112" s="132"/>
      <c r="CDR112" s="132"/>
      <c r="CDS112" s="132"/>
      <c r="CDT112" s="132"/>
      <c r="CDU112" s="132"/>
      <c r="CDV112" s="132"/>
      <c r="CDW112" s="132"/>
      <c r="CDX112" s="132"/>
      <c r="CDY112" s="132"/>
      <c r="CDZ112" s="132"/>
      <c r="CEA112" s="132"/>
      <c r="CEB112" s="132"/>
      <c r="CEC112" s="132"/>
      <c r="CED112" s="132"/>
      <c r="CEE112" s="132"/>
      <c r="CEF112" s="132"/>
      <c r="CEG112" s="132"/>
      <c r="CEH112" s="132"/>
      <c r="CEI112" s="132"/>
      <c r="CEJ112" s="132"/>
      <c r="CEK112" s="132"/>
      <c r="CEL112" s="132"/>
      <c r="CEM112" s="132"/>
      <c r="CEN112" s="132"/>
      <c r="CEO112" s="132"/>
      <c r="CEP112" s="132"/>
      <c r="CEQ112" s="132"/>
      <c r="CER112" s="132"/>
      <c r="CES112" s="132"/>
      <c r="CET112" s="132"/>
      <c r="CEU112" s="132"/>
      <c r="CEV112" s="132"/>
      <c r="CEW112" s="132"/>
      <c r="CEX112" s="132"/>
      <c r="CEY112" s="132"/>
      <c r="CEZ112" s="132"/>
      <c r="CFA112" s="132"/>
      <c r="CFB112" s="132"/>
      <c r="CFC112" s="132"/>
      <c r="CFD112" s="132"/>
      <c r="CFE112" s="132"/>
      <c r="CFF112" s="132"/>
      <c r="CFG112" s="132"/>
      <c r="CFH112" s="132"/>
      <c r="CFI112" s="132"/>
      <c r="CFJ112" s="132"/>
      <c r="CFK112" s="132"/>
      <c r="CFL112" s="132"/>
      <c r="CFM112" s="132"/>
      <c r="CFN112" s="132"/>
      <c r="CFO112" s="132"/>
      <c r="CFP112" s="132"/>
      <c r="CFQ112" s="132"/>
      <c r="CFR112" s="132"/>
      <c r="CFS112" s="132"/>
      <c r="CFT112" s="132"/>
      <c r="CFU112" s="132"/>
      <c r="CFV112" s="132"/>
      <c r="CFW112" s="132"/>
      <c r="CFX112" s="132"/>
      <c r="CFY112" s="132"/>
      <c r="CFZ112" s="132"/>
      <c r="CGA112" s="132"/>
      <c r="CGB112" s="132"/>
      <c r="CGC112" s="132"/>
      <c r="CGD112" s="132"/>
      <c r="CGE112" s="132"/>
      <c r="CGF112" s="132"/>
      <c r="CGG112" s="132"/>
      <c r="CGH112" s="132"/>
      <c r="CGI112" s="132"/>
      <c r="CGJ112" s="132"/>
      <c r="CGK112" s="132"/>
      <c r="CGL112" s="132"/>
      <c r="CGM112" s="132"/>
      <c r="CGN112" s="132"/>
      <c r="CGO112" s="132"/>
      <c r="CGP112" s="132"/>
      <c r="CGQ112" s="132"/>
      <c r="CGR112" s="132"/>
      <c r="CGS112" s="132"/>
      <c r="CGT112" s="132"/>
      <c r="CGU112" s="132"/>
      <c r="CGV112" s="132"/>
      <c r="CGW112" s="132"/>
      <c r="CGX112" s="132"/>
      <c r="CGY112" s="132"/>
      <c r="CGZ112" s="132"/>
      <c r="CHA112" s="132"/>
      <c r="CHB112" s="132"/>
      <c r="CHC112" s="132"/>
      <c r="CHD112" s="132"/>
      <c r="CHE112" s="132"/>
      <c r="CHF112" s="132"/>
      <c r="CHG112" s="132"/>
      <c r="CHH112" s="132"/>
      <c r="CHI112" s="132"/>
      <c r="CHJ112" s="132"/>
      <c r="CHK112" s="132"/>
      <c r="CHL112" s="132"/>
      <c r="CHM112" s="132"/>
      <c r="CHN112" s="132"/>
      <c r="CHO112" s="132"/>
      <c r="CHP112" s="132"/>
      <c r="CHQ112" s="132"/>
      <c r="CHR112" s="132"/>
      <c r="CHS112" s="132"/>
      <c r="CHT112" s="132"/>
      <c r="CHU112" s="132"/>
      <c r="CHV112" s="132"/>
      <c r="CHW112" s="132"/>
      <c r="CHX112" s="132"/>
      <c r="CHY112" s="132"/>
      <c r="CHZ112" s="132"/>
      <c r="CIA112" s="132"/>
      <c r="CIB112" s="132"/>
      <c r="CIC112" s="132"/>
      <c r="CID112" s="132"/>
      <c r="CIE112" s="132"/>
      <c r="CIF112" s="132"/>
      <c r="CIG112" s="132"/>
      <c r="CIH112" s="132"/>
      <c r="CII112" s="132"/>
      <c r="CIJ112" s="132"/>
      <c r="CIK112" s="132"/>
      <c r="CIL112" s="132"/>
      <c r="CIM112" s="132"/>
      <c r="CIN112" s="132"/>
      <c r="CIO112" s="132"/>
      <c r="CIP112" s="132"/>
      <c r="CIQ112" s="132"/>
      <c r="CIR112" s="132"/>
      <c r="CIS112" s="132"/>
      <c r="CIT112" s="132"/>
      <c r="CIU112" s="132"/>
      <c r="CIV112" s="132"/>
      <c r="CIW112" s="132"/>
      <c r="CIX112" s="132"/>
      <c r="CIY112" s="132"/>
      <c r="CIZ112" s="132"/>
      <c r="CJA112" s="132"/>
      <c r="CJB112" s="132"/>
      <c r="CJC112" s="132"/>
      <c r="CJD112" s="132"/>
      <c r="CJE112" s="132"/>
      <c r="CJF112" s="132"/>
      <c r="CJG112" s="132"/>
      <c r="CJH112" s="132"/>
      <c r="CJI112" s="132"/>
      <c r="CJJ112" s="132"/>
      <c r="CJK112" s="132"/>
      <c r="CJL112" s="132"/>
      <c r="CJM112" s="132"/>
      <c r="CJN112" s="132"/>
      <c r="CJO112" s="132"/>
      <c r="CJP112" s="132"/>
      <c r="CJQ112" s="132"/>
      <c r="CJR112" s="132"/>
      <c r="CJS112" s="132"/>
      <c r="CJT112" s="132"/>
      <c r="CJU112" s="132"/>
      <c r="CJV112" s="132"/>
      <c r="CJW112" s="132"/>
      <c r="CJX112" s="132"/>
      <c r="CJY112" s="132"/>
      <c r="CJZ112" s="132"/>
      <c r="CKA112" s="132"/>
      <c r="CKB112" s="132"/>
      <c r="CKC112" s="132"/>
      <c r="CKD112" s="132"/>
      <c r="CKE112" s="132"/>
      <c r="CKF112" s="132"/>
      <c r="CKG112" s="132"/>
      <c r="CKH112" s="132"/>
      <c r="CKI112" s="132"/>
      <c r="CKJ112" s="132"/>
      <c r="CKK112" s="132"/>
      <c r="CKL112" s="132"/>
      <c r="CKM112" s="132"/>
      <c r="CKN112" s="132"/>
      <c r="CKO112" s="132"/>
      <c r="CKP112" s="132"/>
      <c r="CKQ112" s="132"/>
      <c r="CKR112" s="132"/>
      <c r="CKS112" s="132"/>
      <c r="CKT112" s="132"/>
      <c r="CKU112" s="132"/>
      <c r="CKV112" s="132"/>
      <c r="CKW112" s="132"/>
      <c r="CKX112" s="132"/>
      <c r="CKY112" s="132"/>
      <c r="CKZ112" s="132"/>
      <c r="CLA112" s="132"/>
      <c r="CLB112" s="132"/>
      <c r="CLC112" s="132"/>
      <c r="CLD112" s="132"/>
      <c r="CLE112" s="132"/>
      <c r="CLF112" s="132"/>
      <c r="CLG112" s="132"/>
      <c r="CLH112" s="132"/>
      <c r="CLI112" s="132"/>
      <c r="CLJ112" s="132"/>
      <c r="CLK112" s="132"/>
      <c r="CLL112" s="132"/>
      <c r="CLM112" s="132"/>
      <c r="CLN112" s="132"/>
      <c r="CLO112" s="132"/>
      <c r="CLP112" s="132"/>
      <c r="CLQ112" s="132"/>
      <c r="CLR112" s="132"/>
      <c r="CLS112" s="132"/>
      <c r="CLT112" s="132"/>
      <c r="CLU112" s="132"/>
      <c r="CLV112" s="132"/>
      <c r="CLW112" s="132"/>
      <c r="CLX112" s="132"/>
      <c r="CLY112" s="132"/>
      <c r="CLZ112" s="132"/>
      <c r="CMA112" s="132"/>
      <c r="CMB112" s="132"/>
      <c r="CMC112" s="132"/>
      <c r="CMD112" s="132"/>
      <c r="CME112" s="132"/>
      <c r="CMF112" s="132"/>
      <c r="CMG112" s="132"/>
      <c r="CMH112" s="132"/>
      <c r="CMI112" s="132"/>
      <c r="CMJ112" s="132"/>
      <c r="CMK112" s="132"/>
      <c r="CML112" s="132"/>
      <c r="CMM112" s="132"/>
      <c r="CMN112" s="132"/>
      <c r="CMO112" s="132"/>
      <c r="CMP112" s="132"/>
      <c r="CMQ112" s="132"/>
      <c r="CMR112" s="132"/>
      <c r="CMS112" s="132"/>
      <c r="CMT112" s="132"/>
      <c r="CMU112" s="132"/>
      <c r="CMV112" s="132"/>
      <c r="CMW112" s="132"/>
      <c r="CMX112" s="132"/>
      <c r="CMY112" s="132"/>
      <c r="CMZ112" s="132"/>
      <c r="CNA112" s="132"/>
    </row>
    <row r="113" spans="1:2393" s="136" customFormat="1" ht="18" hidden="1" customHeight="1">
      <c r="A113" s="101"/>
      <c r="B113" s="102"/>
      <c r="C113" s="96"/>
      <c r="D113" s="88"/>
      <c r="E113" s="96"/>
      <c r="F113" s="88"/>
      <c r="G113" s="96"/>
      <c r="H113" s="88"/>
      <c r="I113" s="96"/>
      <c r="J113" s="88"/>
      <c r="K113" s="96"/>
      <c r="L113" s="88"/>
      <c r="M113" s="96"/>
      <c r="N113" s="96"/>
      <c r="O113" s="96"/>
      <c r="P113" s="88"/>
      <c r="Q113" s="103"/>
      <c r="R113" s="103"/>
      <c r="S113" s="96"/>
      <c r="T113" s="88"/>
      <c r="U113" s="96"/>
      <c r="V113" s="88"/>
      <c r="W113" s="96"/>
      <c r="X113" s="88"/>
      <c r="Y113" s="103"/>
      <c r="Z113" s="103"/>
      <c r="AA113" s="103"/>
      <c r="AB113" s="103"/>
      <c r="AC113" s="104"/>
      <c r="AD113" s="105"/>
      <c r="AE113" s="131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2"/>
      <c r="FP113" s="132"/>
      <c r="FQ113" s="132"/>
      <c r="FR113" s="132"/>
      <c r="FS113" s="132"/>
      <c r="FT113" s="132"/>
      <c r="FU113" s="132"/>
      <c r="FV113" s="132"/>
      <c r="FW113" s="132"/>
      <c r="FX113" s="132"/>
      <c r="FY113" s="132"/>
      <c r="FZ113" s="132"/>
      <c r="GA113" s="132"/>
      <c r="GB113" s="132"/>
      <c r="GC113" s="132"/>
      <c r="GD113" s="132"/>
      <c r="GE113" s="132"/>
      <c r="GF113" s="132"/>
      <c r="GG113" s="132"/>
      <c r="GH113" s="132"/>
      <c r="GI113" s="132"/>
      <c r="GJ113" s="132"/>
      <c r="GK113" s="132"/>
      <c r="GL113" s="132"/>
      <c r="GM113" s="132"/>
      <c r="GN113" s="132"/>
      <c r="GO113" s="132"/>
      <c r="GP113" s="132"/>
      <c r="GQ113" s="132"/>
      <c r="GR113" s="132"/>
      <c r="GS113" s="132"/>
      <c r="GT113" s="132"/>
      <c r="GU113" s="132"/>
      <c r="GV113" s="132"/>
      <c r="GW113" s="132"/>
      <c r="GX113" s="132"/>
      <c r="GY113" s="132"/>
      <c r="GZ113" s="132"/>
      <c r="HA113" s="132"/>
      <c r="HB113" s="132"/>
      <c r="HC113" s="132"/>
      <c r="HD113" s="132"/>
      <c r="HE113" s="132"/>
      <c r="HF113" s="132"/>
      <c r="HG113" s="132"/>
      <c r="HH113" s="132"/>
      <c r="HI113" s="132"/>
      <c r="HJ113" s="132"/>
      <c r="HK113" s="132"/>
      <c r="HL113" s="132"/>
      <c r="HM113" s="132"/>
      <c r="HN113" s="132"/>
      <c r="HO113" s="132"/>
      <c r="HP113" s="132"/>
      <c r="HQ113" s="132"/>
      <c r="HR113" s="132"/>
      <c r="HS113" s="132"/>
      <c r="HT113" s="132"/>
      <c r="HU113" s="132"/>
      <c r="HV113" s="132"/>
      <c r="HW113" s="132"/>
      <c r="HX113" s="132"/>
      <c r="HY113" s="132"/>
      <c r="HZ113" s="132"/>
      <c r="IA113" s="132"/>
      <c r="IB113" s="132"/>
      <c r="IC113" s="132"/>
      <c r="ID113" s="132"/>
      <c r="IE113" s="132"/>
      <c r="IF113" s="132"/>
      <c r="IG113" s="132"/>
      <c r="IH113" s="132"/>
      <c r="II113" s="132"/>
      <c r="IJ113" s="132"/>
      <c r="IK113" s="132"/>
      <c r="IL113" s="132"/>
      <c r="IM113" s="132"/>
      <c r="IN113" s="132"/>
      <c r="IO113" s="132"/>
      <c r="IP113" s="132"/>
      <c r="IQ113" s="132"/>
      <c r="IR113" s="132"/>
      <c r="IS113" s="132"/>
      <c r="IT113" s="132"/>
      <c r="IU113" s="132"/>
      <c r="IV113" s="132"/>
      <c r="IW113" s="132"/>
      <c r="IX113" s="132"/>
      <c r="IY113" s="132"/>
      <c r="IZ113" s="132"/>
      <c r="JA113" s="132"/>
      <c r="JB113" s="132"/>
      <c r="JC113" s="132"/>
      <c r="JD113" s="132"/>
      <c r="JE113" s="132"/>
      <c r="JF113" s="132"/>
      <c r="JG113" s="132"/>
      <c r="JH113" s="132"/>
      <c r="JI113" s="132"/>
      <c r="JJ113" s="132"/>
      <c r="JK113" s="132"/>
      <c r="JL113" s="132"/>
      <c r="JM113" s="132"/>
      <c r="JN113" s="132"/>
      <c r="JO113" s="132"/>
      <c r="JP113" s="132"/>
      <c r="JQ113" s="132"/>
      <c r="JR113" s="132"/>
      <c r="JS113" s="132"/>
      <c r="JT113" s="132"/>
      <c r="JU113" s="132"/>
      <c r="JV113" s="132"/>
      <c r="JW113" s="132"/>
      <c r="JX113" s="132"/>
      <c r="JY113" s="132"/>
      <c r="JZ113" s="132"/>
      <c r="KA113" s="132"/>
      <c r="KB113" s="132"/>
      <c r="KC113" s="132"/>
      <c r="KD113" s="132"/>
      <c r="KE113" s="132"/>
      <c r="KF113" s="132"/>
      <c r="KG113" s="132"/>
      <c r="KH113" s="132"/>
      <c r="KI113" s="132"/>
      <c r="KJ113" s="132"/>
      <c r="KK113" s="132"/>
      <c r="KL113" s="132"/>
      <c r="KM113" s="132"/>
      <c r="KN113" s="132"/>
      <c r="KO113" s="132"/>
      <c r="KP113" s="132"/>
      <c r="KQ113" s="132"/>
      <c r="KR113" s="132"/>
      <c r="KS113" s="132"/>
      <c r="KT113" s="132"/>
      <c r="KU113" s="132"/>
      <c r="KV113" s="132"/>
      <c r="KW113" s="132"/>
      <c r="KX113" s="132"/>
      <c r="KY113" s="132"/>
      <c r="KZ113" s="132"/>
      <c r="LA113" s="132"/>
      <c r="LB113" s="132"/>
      <c r="LC113" s="132"/>
      <c r="LD113" s="132"/>
      <c r="LE113" s="132"/>
      <c r="LF113" s="132"/>
      <c r="LG113" s="132"/>
      <c r="LH113" s="132"/>
      <c r="LI113" s="132"/>
      <c r="LJ113" s="132"/>
      <c r="LK113" s="132"/>
      <c r="LL113" s="132"/>
      <c r="LM113" s="132"/>
      <c r="LN113" s="132"/>
      <c r="LO113" s="132"/>
      <c r="LP113" s="132"/>
      <c r="LQ113" s="132"/>
      <c r="LR113" s="132"/>
      <c r="LS113" s="132"/>
      <c r="LT113" s="132"/>
      <c r="LU113" s="132"/>
      <c r="LV113" s="132"/>
      <c r="LW113" s="132"/>
      <c r="LX113" s="132"/>
      <c r="LY113" s="132"/>
      <c r="LZ113" s="132"/>
      <c r="MA113" s="132"/>
      <c r="MB113" s="132"/>
      <c r="MC113" s="132"/>
      <c r="MD113" s="132"/>
      <c r="ME113" s="132"/>
      <c r="MF113" s="132"/>
      <c r="MG113" s="132"/>
      <c r="MH113" s="132"/>
      <c r="MI113" s="132"/>
      <c r="MJ113" s="132"/>
      <c r="MK113" s="132"/>
      <c r="ML113" s="132"/>
      <c r="MM113" s="132"/>
      <c r="MN113" s="132"/>
      <c r="MO113" s="132"/>
      <c r="MP113" s="132"/>
      <c r="MQ113" s="132"/>
      <c r="MR113" s="132"/>
      <c r="MS113" s="132"/>
      <c r="MT113" s="132"/>
      <c r="MU113" s="132"/>
      <c r="MV113" s="132"/>
      <c r="MW113" s="132"/>
      <c r="MX113" s="132"/>
      <c r="MY113" s="132"/>
      <c r="MZ113" s="132"/>
      <c r="NA113" s="132"/>
      <c r="NB113" s="132"/>
      <c r="NC113" s="132"/>
      <c r="ND113" s="132"/>
      <c r="NE113" s="132"/>
      <c r="NF113" s="132"/>
      <c r="NG113" s="132"/>
      <c r="NH113" s="132"/>
      <c r="NI113" s="132"/>
      <c r="NJ113" s="132"/>
      <c r="NK113" s="132"/>
      <c r="NL113" s="132"/>
      <c r="NM113" s="132"/>
      <c r="NN113" s="132"/>
      <c r="NO113" s="132"/>
      <c r="NP113" s="132"/>
      <c r="NQ113" s="132"/>
      <c r="NR113" s="132"/>
      <c r="NS113" s="132"/>
      <c r="NT113" s="132"/>
      <c r="NU113" s="132"/>
      <c r="NV113" s="132"/>
      <c r="NW113" s="132"/>
      <c r="NX113" s="132"/>
      <c r="NY113" s="132"/>
      <c r="NZ113" s="132"/>
      <c r="OA113" s="132"/>
      <c r="OB113" s="132"/>
      <c r="OC113" s="132"/>
      <c r="OD113" s="132"/>
      <c r="OE113" s="132"/>
      <c r="OF113" s="132"/>
      <c r="OG113" s="132"/>
      <c r="OH113" s="132"/>
      <c r="OI113" s="132"/>
      <c r="OJ113" s="132"/>
      <c r="OK113" s="132"/>
      <c r="OL113" s="132"/>
      <c r="OM113" s="132"/>
      <c r="ON113" s="132"/>
      <c r="OO113" s="132"/>
      <c r="OP113" s="132"/>
      <c r="OQ113" s="132"/>
      <c r="OR113" s="132"/>
      <c r="OS113" s="132"/>
      <c r="OT113" s="132"/>
      <c r="OU113" s="132"/>
      <c r="OV113" s="132"/>
      <c r="OW113" s="132"/>
      <c r="OX113" s="132"/>
      <c r="OY113" s="132"/>
      <c r="OZ113" s="132"/>
      <c r="PA113" s="132"/>
      <c r="PB113" s="132"/>
      <c r="PC113" s="132"/>
      <c r="PD113" s="132"/>
      <c r="PE113" s="132"/>
      <c r="PF113" s="132"/>
      <c r="PG113" s="132"/>
      <c r="PH113" s="132"/>
      <c r="PI113" s="132"/>
      <c r="PJ113" s="132"/>
      <c r="PK113" s="132"/>
      <c r="PL113" s="132"/>
      <c r="PM113" s="132"/>
      <c r="PN113" s="132"/>
      <c r="PO113" s="132"/>
      <c r="PP113" s="132"/>
      <c r="PQ113" s="132"/>
      <c r="PR113" s="132"/>
      <c r="PS113" s="132"/>
      <c r="PT113" s="132"/>
      <c r="PU113" s="132"/>
      <c r="PV113" s="132"/>
      <c r="PW113" s="132"/>
      <c r="PX113" s="132"/>
      <c r="PY113" s="132"/>
      <c r="PZ113" s="132"/>
      <c r="QA113" s="132"/>
      <c r="QB113" s="132"/>
      <c r="QC113" s="132"/>
      <c r="QD113" s="132"/>
      <c r="QE113" s="132"/>
      <c r="QF113" s="132"/>
      <c r="QG113" s="132"/>
      <c r="QH113" s="132"/>
      <c r="QI113" s="132"/>
      <c r="QJ113" s="132"/>
      <c r="QK113" s="132"/>
      <c r="QL113" s="132"/>
      <c r="QM113" s="132"/>
      <c r="QN113" s="132"/>
      <c r="QO113" s="132"/>
      <c r="QP113" s="132"/>
      <c r="QQ113" s="132"/>
      <c r="QR113" s="132"/>
      <c r="QS113" s="132"/>
      <c r="QT113" s="132"/>
      <c r="QU113" s="132"/>
      <c r="QV113" s="132"/>
      <c r="QW113" s="132"/>
      <c r="QX113" s="132"/>
      <c r="QY113" s="132"/>
      <c r="QZ113" s="132"/>
      <c r="RA113" s="132"/>
      <c r="RB113" s="132"/>
      <c r="RC113" s="132"/>
      <c r="RD113" s="132"/>
      <c r="RE113" s="132"/>
      <c r="RF113" s="132"/>
      <c r="RG113" s="132"/>
      <c r="RH113" s="132"/>
      <c r="RI113" s="132"/>
      <c r="RJ113" s="132"/>
      <c r="RK113" s="132"/>
      <c r="RL113" s="132"/>
      <c r="RM113" s="132"/>
      <c r="RN113" s="132"/>
      <c r="RO113" s="132"/>
      <c r="RP113" s="132"/>
      <c r="RQ113" s="132"/>
      <c r="RR113" s="132"/>
      <c r="RS113" s="132"/>
      <c r="RT113" s="132"/>
      <c r="RU113" s="132"/>
      <c r="RV113" s="132"/>
      <c r="RW113" s="132"/>
      <c r="RX113" s="132"/>
      <c r="RY113" s="132"/>
      <c r="RZ113" s="132"/>
      <c r="SA113" s="132"/>
      <c r="SB113" s="132"/>
      <c r="SC113" s="132"/>
      <c r="SD113" s="132"/>
      <c r="SE113" s="132"/>
      <c r="SF113" s="132"/>
      <c r="SG113" s="132"/>
      <c r="SH113" s="132"/>
      <c r="SI113" s="132"/>
      <c r="SJ113" s="132"/>
      <c r="SK113" s="132"/>
      <c r="SL113" s="132"/>
      <c r="SM113" s="132"/>
      <c r="SN113" s="132"/>
      <c r="SO113" s="132"/>
      <c r="SP113" s="132"/>
      <c r="SQ113" s="132"/>
      <c r="SR113" s="132"/>
      <c r="SS113" s="132"/>
      <c r="ST113" s="132"/>
      <c r="SU113" s="132"/>
      <c r="SV113" s="132"/>
      <c r="SW113" s="132"/>
      <c r="SX113" s="132"/>
      <c r="SY113" s="132"/>
      <c r="SZ113" s="132"/>
      <c r="TA113" s="132"/>
      <c r="TB113" s="132"/>
      <c r="TC113" s="132"/>
      <c r="TD113" s="132"/>
      <c r="TE113" s="132"/>
      <c r="TF113" s="132"/>
      <c r="TG113" s="132"/>
      <c r="TH113" s="132"/>
      <c r="TI113" s="132"/>
      <c r="TJ113" s="132"/>
      <c r="TK113" s="132"/>
      <c r="TL113" s="132"/>
      <c r="TM113" s="132"/>
      <c r="TN113" s="132"/>
      <c r="TO113" s="132"/>
      <c r="TP113" s="132"/>
      <c r="TQ113" s="132"/>
      <c r="TR113" s="132"/>
      <c r="TS113" s="132"/>
      <c r="TT113" s="132"/>
      <c r="TU113" s="132"/>
      <c r="TV113" s="132"/>
      <c r="TW113" s="132"/>
      <c r="TX113" s="132"/>
      <c r="TY113" s="132"/>
      <c r="TZ113" s="132"/>
      <c r="UA113" s="132"/>
      <c r="UB113" s="132"/>
      <c r="UC113" s="132"/>
      <c r="UD113" s="132"/>
      <c r="UE113" s="132"/>
      <c r="UF113" s="132"/>
      <c r="UG113" s="132"/>
      <c r="UH113" s="132"/>
      <c r="UI113" s="132"/>
      <c r="UJ113" s="132"/>
      <c r="UK113" s="132"/>
      <c r="UL113" s="132"/>
      <c r="UM113" s="132"/>
      <c r="UN113" s="132"/>
      <c r="UO113" s="132"/>
      <c r="UP113" s="132"/>
      <c r="UQ113" s="132"/>
      <c r="UR113" s="132"/>
      <c r="US113" s="132"/>
      <c r="UT113" s="132"/>
      <c r="UU113" s="132"/>
      <c r="UV113" s="132"/>
      <c r="UW113" s="132"/>
      <c r="UX113" s="132"/>
      <c r="UY113" s="132"/>
      <c r="UZ113" s="132"/>
      <c r="VA113" s="132"/>
      <c r="VB113" s="132"/>
      <c r="VC113" s="132"/>
      <c r="VD113" s="132"/>
      <c r="VE113" s="132"/>
      <c r="VF113" s="132"/>
      <c r="VG113" s="132"/>
      <c r="VH113" s="132"/>
      <c r="VI113" s="132"/>
      <c r="VJ113" s="132"/>
      <c r="VK113" s="132"/>
      <c r="VL113" s="132"/>
      <c r="VM113" s="132"/>
      <c r="VN113" s="132"/>
      <c r="VO113" s="132"/>
      <c r="VP113" s="132"/>
      <c r="VQ113" s="132"/>
      <c r="VR113" s="132"/>
      <c r="VS113" s="132"/>
      <c r="VT113" s="132"/>
      <c r="VU113" s="132"/>
      <c r="VV113" s="132"/>
      <c r="VW113" s="132"/>
      <c r="VX113" s="132"/>
      <c r="VY113" s="132"/>
      <c r="VZ113" s="132"/>
      <c r="WA113" s="132"/>
      <c r="WB113" s="132"/>
      <c r="WC113" s="132"/>
      <c r="WD113" s="132"/>
      <c r="WE113" s="132"/>
      <c r="WF113" s="132"/>
      <c r="WG113" s="132"/>
      <c r="WH113" s="132"/>
      <c r="WI113" s="132"/>
      <c r="WJ113" s="132"/>
      <c r="WK113" s="132"/>
      <c r="WL113" s="132"/>
      <c r="WM113" s="132"/>
      <c r="WN113" s="132"/>
      <c r="WO113" s="132"/>
      <c r="WP113" s="132"/>
      <c r="WQ113" s="132"/>
      <c r="WR113" s="132"/>
      <c r="WS113" s="132"/>
      <c r="WT113" s="132"/>
      <c r="WU113" s="132"/>
      <c r="WV113" s="132"/>
      <c r="WW113" s="132"/>
      <c r="WX113" s="132"/>
      <c r="WY113" s="132"/>
      <c r="WZ113" s="132"/>
      <c r="XA113" s="132"/>
      <c r="XB113" s="132"/>
      <c r="XC113" s="132"/>
      <c r="XD113" s="132"/>
      <c r="XE113" s="132"/>
      <c r="XF113" s="132"/>
      <c r="XG113" s="132"/>
      <c r="XH113" s="132"/>
      <c r="XI113" s="132"/>
      <c r="XJ113" s="132"/>
      <c r="XK113" s="132"/>
      <c r="XL113" s="132"/>
      <c r="XM113" s="132"/>
      <c r="XN113" s="132"/>
      <c r="XO113" s="132"/>
      <c r="XP113" s="132"/>
      <c r="XQ113" s="132"/>
      <c r="XR113" s="132"/>
      <c r="XS113" s="132"/>
      <c r="XT113" s="132"/>
      <c r="XU113" s="132"/>
      <c r="XV113" s="132"/>
      <c r="XW113" s="132"/>
      <c r="XX113" s="132"/>
      <c r="XY113" s="132"/>
      <c r="XZ113" s="132"/>
      <c r="YA113" s="132"/>
      <c r="YB113" s="132"/>
      <c r="YC113" s="132"/>
      <c r="YD113" s="132"/>
      <c r="YE113" s="132"/>
      <c r="YF113" s="132"/>
      <c r="YG113" s="132"/>
      <c r="YH113" s="132"/>
      <c r="YI113" s="132"/>
      <c r="YJ113" s="132"/>
      <c r="YK113" s="132"/>
      <c r="YL113" s="132"/>
      <c r="YM113" s="132"/>
      <c r="YN113" s="132"/>
      <c r="YO113" s="132"/>
      <c r="YP113" s="132"/>
      <c r="YQ113" s="132"/>
      <c r="YR113" s="132"/>
      <c r="YS113" s="132"/>
      <c r="YT113" s="132"/>
      <c r="YU113" s="132"/>
      <c r="YV113" s="132"/>
      <c r="YW113" s="132"/>
      <c r="YX113" s="132"/>
      <c r="YY113" s="132"/>
      <c r="YZ113" s="132"/>
      <c r="ZA113" s="132"/>
      <c r="ZB113" s="132"/>
      <c r="ZC113" s="132"/>
      <c r="ZD113" s="132"/>
      <c r="ZE113" s="132"/>
      <c r="ZF113" s="132"/>
      <c r="ZG113" s="132"/>
      <c r="ZH113" s="132"/>
      <c r="ZI113" s="132"/>
      <c r="ZJ113" s="132"/>
      <c r="ZK113" s="132"/>
      <c r="ZL113" s="132"/>
      <c r="ZM113" s="132"/>
      <c r="ZN113" s="132"/>
      <c r="ZO113" s="132"/>
      <c r="ZP113" s="132"/>
      <c r="ZQ113" s="132"/>
      <c r="ZR113" s="132"/>
      <c r="ZS113" s="132"/>
      <c r="ZT113" s="132"/>
      <c r="ZU113" s="132"/>
      <c r="ZV113" s="132"/>
      <c r="ZW113" s="132"/>
      <c r="ZX113" s="132"/>
      <c r="ZY113" s="132"/>
      <c r="ZZ113" s="132"/>
      <c r="AAA113" s="132"/>
      <c r="AAB113" s="132"/>
      <c r="AAC113" s="132"/>
      <c r="AAD113" s="132"/>
      <c r="AAE113" s="132"/>
      <c r="AAF113" s="132"/>
      <c r="AAG113" s="132"/>
      <c r="AAH113" s="132"/>
      <c r="AAI113" s="132"/>
      <c r="AAJ113" s="132"/>
      <c r="AAK113" s="132"/>
      <c r="AAL113" s="132"/>
      <c r="AAM113" s="132"/>
      <c r="AAN113" s="132"/>
      <c r="AAO113" s="132"/>
      <c r="AAP113" s="132"/>
      <c r="AAQ113" s="132"/>
      <c r="AAR113" s="132"/>
      <c r="AAS113" s="132"/>
      <c r="AAT113" s="132"/>
      <c r="AAU113" s="132"/>
      <c r="AAV113" s="132"/>
      <c r="AAW113" s="132"/>
      <c r="AAX113" s="132"/>
      <c r="AAY113" s="132"/>
      <c r="AAZ113" s="132"/>
      <c r="ABA113" s="132"/>
      <c r="ABB113" s="132"/>
      <c r="ABC113" s="132"/>
      <c r="ABD113" s="132"/>
      <c r="ABE113" s="132"/>
      <c r="ABF113" s="132"/>
      <c r="ABG113" s="132"/>
      <c r="ABH113" s="132"/>
      <c r="ABI113" s="132"/>
      <c r="ABJ113" s="132"/>
      <c r="ABK113" s="132"/>
      <c r="ABL113" s="132"/>
      <c r="ABM113" s="132"/>
      <c r="ABN113" s="132"/>
      <c r="ABO113" s="132"/>
      <c r="ABP113" s="132"/>
      <c r="ABQ113" s="132"/>
      <c r="ABR113" s="132"/>
      <c r="ABS113" s="132"/>
      <c r="ABT113" s="132"/>
      <c r="ABU113" s="132"/>
      <c r="ABV113" s="132"/>
      <c r="ABW113" s="132"/>
      <c r="ABX113" s="132"/>
      <c r="ABY113" s="132"/>
      <c r="ABZ113" s="132"/>
      <c r="ACA113" s="132"/>
      <c r="ACB113" s="132"/>
      <c r="ACC113" s="132"/>
      <c r="ACD113" s="132"/>
      <c r="ACE113" s="132"/>
      <c r="ACF113" s="132"/>
      <c r="ACG113" s="132"/>
      <c r="ACH113" s="132"/>
      <c r="ACI113" s="132"/>
      <c r="ACJ113" s="132"/>
      <c r="ACK113" s="132"/>
      <c r="ACL113" s="132"/>
      <c r="ACM113" s="132"/>
      <c r="ACN113" s="132"/>
      <c r="ACO113" s="132"/>
      <c r="ACP113" s="132"/>
      <c r="ACQ113" s="132"/>
      <c r="ACR113" s="132"/>
      <c r="ACS113" s="132"/>
      <c r="ACT113" s="132"/>
      <c r="ACU113" s="132"/>
      <c r="ACV113" s="132"/>
      <c r="ACW113" s="132"/>
      <c r="ACX113" s="132"/>
      <c r="ACY113" s="132"/>
      <c r="ACZ113" s="132"/>
      <c r="ADA113" s="132"/>
      <c r="ADB113" s="132"/>
      <c r="ADC113" s="132"/>
      <c r="ADD113" s="132"/>
      <c r="ADE113" s="132"/>
      <c r="ADF113" s="132"/>
      <c r="ADG113" s="132"/>
      <c r="ADH113" s="132"/>
      <c r="ADI113" s="132"/>
      <c r="ADJ113" s="132"/>
      <c r="ADK113" s="132"/>
      <c r="ADL113" s="132"/>
      <c r="ADM113" s="132"/>
      <c r="ADN113" s="132"/>
      <c r="ADO113" s="132"/>
      <c r="ADP113" s="132"/>
      <c r="ADQ113" s="132"/>
      <c r="ADR113" s="132"/>
      <c r="ADS113" s="132"/>
      <c r="ADT113" s="132"/>
      <c r="ADU113" s="132"/>
      <c r="ADV113" s="132"/>
      <c r="ADW113" s="132"/>
      <c r="ADX113" s="132"/>
      <c r="ADY113" s="132"/>
      <c r="ADZ113" s="132"/>
      <c r="AEA113" s="132"/>
      <c r="AEB113" s="132"/>
      <c r="AEC113" s="132"/>
      <c r="AED113" s="132"/>
      <c r="AEE113" s="132"/>
      <c r="AEF113" s="132"/>
      <c r="AEG113" s="132"/>
      <c r="AEH113" s="132"/>
      <c r="AEI113" s="132"/>
      <c r="AEJ113" s="132"/>
      <c r="AEK113" s="132"/>
      <c r="AEL113" s="132"/>
      <c r="AEM113" s="132"/>
      <c r="AEN113" s="132"/>
      <c r="AEO113" s="132"/>
      <c r="AEP113" s="132"/>
      <c r="AEQ113" s="132"/>
      <c r="AER113" s="132"/>
      <c r="AES113" s="132"/>
      <c r="AET113" s="132"/>
      <c r="AEU113" s="132"/>
      <c r="AEV113" s="132"/>
      <c r="AEW113" s="132"/>
      <c r="AEX113" s="132"/>
      <c r="AEY113" s="132"/>
      <c r="AEZ113" s="132"/>
      <c r="AFA113" s="132"/>
      <c r="AFB113" s="132"/>
      <c r="AFC113" s="132"/>
      <c r="AFD113" s="132"/>
      <c r="AFE113" s="132"/>
      <c r="AFF113" s="132"/>
      <c r="AFG113" s="132"/>
      <c r="AFH113" s="132"/>
      <c r="AFI113" s="132"/>
      <c r="AFJ113" s="132"/>
      <c r="AFK113" s="132"/>
      <c r="AFL113" s="132"/>
      <c r="AFM113" s="132"/>
      <c r="AFN113" s="132"/>
      <c r="AFO113" s="132"/>
      <c r="AFP113" s="132"/>
      <c r="AFQ113" s="132"/>
      <c r="AFR113" s="132"/>
      <c r="AFS113" s="132"/>
      <c r="AFT113" s="132"/>
      <c r="AFU113" s="132"/>
      <c r="AFV113" s="132"/>
      <c r="AFW113" s="132"/>
      <c r="AFX113" s="132"/>
      <c r="AFY113" s="132"/>
      <c r="AFZ113" s="132"/>
      <c r="AGA113" s="132"/>
      <c r="AGB113" s="132"/>
      <c r="AGC113" s="132"/>
      <c r="AGD113" s="132"/>
      <c r="AGE113" s="132"/>
      <c r="AGF113" s="132"/>
      <c r="AGG113" s="132"/>
      <c r="AGH113" s="132"/>
      <c r="AGI113" s="132"/>
      <c r="AGJ113" s="132"/>
      <c r="AGK113" s="132"/>
      <c r="AGL113" s="132"/>
      <c r="AGM113" s="132"/>
      <c r="AGN113" s="132"/>
      <c r="AGO113" s="132"/>
      <c r="AGP113" s="132"/>
      <c r="AGQ113" s="132"/>
      <c r="AGR113" s="132"/>
      <c r="AGS113" s="132"/>
      <c r="AGT113" s="132"/>
      <c r="AGU113" s="132"/>
      <c r="AGV113" s="132"/>
      <c r="AGW113" s="132"/>
      <c r="AGX113" s="132"/>
      <c r="AGY113" s="132"/>
      <c r="AGZ113" s="132"/>
      <c r="AHA113" s="132"/>
      <c r="AHB113" s="132"/>
      <c r="AHC113" s="132"/>
      <c r="AHD113" s="132"/>
      <c r="AHE113" s="132"/>
      <c r="AHF113" s="132"/>
      <c r="AHG113" s="132"/>
      <c r="AHH113" s="132"/>
      <c r="AHI113" s="132"/>
      <c r="AHJ113" s="132"/>
      <c r="AHK113" s="132"/>
      <c r="AHL113" s="132"/>
      <c r="AHM113" s="132"/>
      <c r="AHN113" s="132"/>
      <c r="AHO113" s="132"/>
      <c r="AHP113" s="132"/>
      <c r="AHQ113" s="132"/>
      <c r="AHR113" s="132"/>
      <c r="AHS113" s="132"/>
      <c r="AHT113" s="132"/>
      <c r="AHU113" s="132"/>
      <c r="AHV113" s="132"/>
      <c r="AHW113" s="132"/>
      <c r="AHX113" s="132"/>
      <c r="AHY113" s="132"/>
      <c r="AHZ113" s="132"/>
      <c r="AIA113" s="132"/>
      <c r="AIB113" s="132"/>
      <c r="AIC113" s="132"/>
      <c r="AID113" s="132"/>
      <c r="AIE113" s="132"/>
      <c r="AIF113" s="132"/>
      <c r="AIG113" s="132"/>
      <c r="AIH113" s="132"/>
      <c r="AII113" s="132"/>
      <c r="AIJ113" s="132"/>
      <c r="AIK113" s="132"/>
      <c r="AIL113" s="132"/>
      <c r="AIM113" s="132"/>
      <c r="AIN113" s="132"/>
      <c r="AIO113" s="132"/>
      <c r="AIP113" s="132"/>
      <c r="AIQ113" s="132"/>
      <c r="AIR113" s="132"/>
      <c r="AIS113" s="132"/>
      <c r="AIT113" s="132"/>
      <c r="AIU113" s="132"/>
      <c r="AIV113" s="132"/>
      <c r="AIW113" s="132"/>
      <c r="AIX113" s="132"/>
      <c r="AIY113" s="132"/>
      <c r="AIZ113" s="132"/>
      <c r="AJA113" s="132"/>
      <c r="AJB113" s="132"/>
      <c r="AJC113" s="132"/>
      <c r="AJD113" s="132"/>
      <c r="AJE113" s="132"/>
      <c r="AJF113" s="132"/>
      <c r="AJG113" s="132"/>
      <c r="AJH113" s="132"/>
      <c r="AJI113" s="132"/>
      <c r="AJJ113" s="132"/>
      <c r="AJK113" s="132"/>
      <c r="AJL113" s="132"/>
      <c r="AJM113" s="132"/>
      <c r="AJN113" s="132"/>
      <c r="AJO113" s="132"/>
      <c r="AJP113" s="132"/>
      <c r="AJQ113" s="132"/>
      <c r="AJR113" s="132"/>
      <c r="AJS113" s="132"/>
      <c r="AJT113" s="132"/>
      <c r="AJU113" s="132"/>
      <c r="AJV113" s="132"/>
      <c r="AJW113" s="132"/>
      <c r="AJX113" s="132"/>
      <c r="AJY113" s="132"/>
      <c r="AJZ113" s="132"/>
      <c r="AKA113" s="132"/>
      <c r="AKB113" s="132"/>
      <c r="AKC113" s="132"/>
      <c r="AKD113" s="132"/>
      <c r="AKE113" s="132"/>
      <c r="AKF113" s="132"/>
      <c r="AKG113" s="132"/>
      <c r="AKH113" s="132"/>
      <c r="AKI113" s="132"/>
      <c r="AKJ113" s="132"/>
      <c r="AKK113" s="132"/>
      <c r="AKL113" s="132"/>
      <c r="AKM113" s="132"/>
      <c r="AKN113" s="132"/>
      <c r="AKO113" s="132"/>
      <c r="AKP113" s="132"/>
      <c r="AKQ113" s="132"/>
      <c r="AKR113" s="132"/>
      <c r="AKS113" s="132"/>
      <c r="AKT113" s="132"/>
      <c r="AKU113" s="132"/>
      <c r="AKV113" s="132"/>
      <c r="AKW113" s="132"/>
      <c r="AKX113" s="132"/>
      <c r="AKY113" s="132"/>
      <c r="AKZ113" s="132"/>
      <c r="ALA113" s="132"/>
      <c r="ALB113" s="132"/>
      <c r="ALC113" s="132"/>
      <c r="ALD113" s="132"/>
      <c r="ALE113" s="132"/>
      <c r="ALF113" s="132"/>
      <c r="ALG113" s="132"/>
      <c r="ALH113" s="132"/>
      <c r="ALI113" s="132"/>
      <c r="ALJ113" s="132"/>
      <c r="ALK113" s="132"/>
      <c r="ALL113" s="132"/>
      <c r="ALM113" s="132"/>
      <c r="ALN113" s="132"/>
      <c r="ALO113" s="132"/>
      <c r="ALP113" s="132"/>
      <c r="ALQ113" s="132"/>
      <c r="ALR113" s="132"/>
      <c r="ALS113" s="132"/>
      <c r="ALT113" s="132"/>
      <c r="ALU113" s="132"/>
      <c r="ALV113" s="132"/>
      <c r="ALW113" s="132"/>
      <c r="ALX113" s="132"/>
      <c r="ALY113" s="132"/>
      <c r="ALZ113" s="132"/>
      <c r="AMA113" s="132"/>
      <c r="AMB113" s="132"/>
      <c r="AMC113" s="132"/>
      <c r="AMD113" s="132"/>
      <c r="AME113" s="132"/>
      <c r="AMF113" s="132"/>
      <c r="AMG113" s="132"/>
      <c r="AMH113" s="132"/>
      <c r="AMI113" s="132"/>
      <c r="AMJ113" s="132"/>
      <c r="AMK113" s="132"/>
      <c r="AML113" s="132"/>
      <c r="AMM113" s="132"/>
      <c r="AMN113" s="132"/>
      <c r="AMO113" s="132"/>
      <c r="AMP113" s="132"/>
      <c r="AMQ113" s="132"/>
      <c r="AMR113" s="132"/>
      <c r="AMS113" s="132"/>
      <c r="AMT113" s="132"/>
      <c r="AMU113" s="132"/>
      <c r="AMV113" s="132"/>
      <c r="AMW113" s="132"/>
      <c r="AMX113" s="132"/>
      <c r="AMY113" s="132"/>
      <c r="AMZ113" s="132"/>
      <c r="ANA113" s="132"/>
      <c r="ANB113" s="132"/>
      <c r="ANC113" s="132"/>
      <c r="AND113" s="132"/>
      <c r="ANE113" s="132"/>
      <c r="ANF113" s="132"/>
      <c r="ANG113" s="132"/>
      <c r="ANH113" s="132"/>
      <c r="ANI113" s="132"/>
      <c r="ANJ113" s="132"/>
      <c r="ANK113" s="132"/>
      <c r="ANL113" s="132"/>
      <c r="ANM113" s="132"/>
      <c r="ANN113" s="132"/>
      <c r="ANO113" s="132"/>
      <c r="ANP113" s="132"/>
      <c r="ANQ113" s="132"/>
      <c r="ANR113" s="132"/>
      <c r="ANS113" s="132"/>
      <c r="ANT113" s="132"/>
      <c r="ANU113" s="132"/>
      <c r="ANV113" s="132"/>
      <c r="ANW113" s="132"/>
      <c r="ANX113" s="132"/>
      <c r="ANY113" s="132"/>
      <c r="ANZ113" s="132"/>
      <c r="AOA113" s="132"/>
      <c r="AOB113" s="132"/>
      <c r="AOC113" s="132"/>
      <c r="AOD113" s="132"/>
      <c r="AOE113" s="132"/>
      <c r="AOF113" s="132"/>
      <c r="AOG113" s="132"/>
      <c r="AOH113" s="132"/>
      <c r="AOI113" s="132"/>
      <c r="AOJ113" s="132"/>
      <c r="AOK113" s="132"/>
      <c r="AOL113" s="132"/>
      <c r="AOM113" s="132"/>
      <c r="AON113" s="132"/>
      <c r="AOO113" s="132"/>
      <c r="AOP113" s="132"/>
      <c r="AOQ113" s="132"/>
      <c r="AOR113" s="132"/>
      <c r="AOS113" s="132"/>
      <c r="AOT113" s="132"/>
      <c r="AOU113" s="132"/>
      <c r="AOV113" s="132"/>
      <c r="AOW113" s="132"/>
      <c r="AOX113" s="132"/>
      <c r="AOY113" s="132"/>
      <c r="AOZ113" s="132"/>
      <c r="APA113" s="132"/>
      <c r="APB113" s="132"/>
      <c r="APC113" s="132"/>
      <c r="APD113" s="132"/>
      <c r="APE113" s="132"/>
      <c r="APF113" s="132"/>
      <c r="APG113" s="132"/>
      <c r="APH113" s="132"/>
      <c r="API113" s="132"/>
      <c r="APJ113" s="132"/>
      <c r="APK113" s="132"/>
      <c r="APL113" s="132"/>
      <c r="APM113" s="132"/>
      <c r="APN113" s="132"/>
      <c r="APO113" s="132"/>
      <c r="APP113" s="132"/>
      <c r="APQ113" s="132"/>
      <c r="APR113" s="132"/>
      <c r="APS113" s="132"/>
      <c r="APT113" s="132"/>
      <c r="APU113" s="132"/>
      <c r="APV113" s="132"/>
      <c r="APW113" s="132"/>
      <c r="APX113" s="132"/>
      <c r="APY113" s="132"/>
      <c r="APZ113" s="132"/>
      <c r="AQA113" s="132"/>
      <c r="AQB113" s="132"/>
      <c r="AQC113" s="132"/>
      <c r="AQD113" s="132"/>
      <c r="AQE113" s="132"/>
      <c r="AQF113" s="132"/>
      <c r="AQG113" s="132"/>
      <c r="AQH113" s="132"/>
      <c r="AQI113" s="132"/>
      <c r="AQJ113" s="132"/>
      <c r="AQK113" s="132"/>
      <c r="AQL113" s="132"/>
      <c r="AQM113" s="132"/>
      <c r="AQN113" s="132"/>
      <c r="AQO113" s="132"/>
      <c r="AQP113" s="132"/>
      <c r="AQQ113" s="132"/>
      <c r="AQR113" s="132"/>
      <c r="AQS113" s="132"/>
      <c r="AQT113" s="132"/>
      <c r="AQU113" s="132"/>
      <c r="AQV113" s="132"/>
      <c r="AQW113" s="132"/>
      <c r="AQX113" s="132"/>
      <c r="AQY113" s="132"/>
      <c r="AQZ113" s="132"/>
      <c r="ARA113" s="132"/>
      <c r="ARB113" s="132"/>
      <c r="ARC113" s="132"/>
      <c r="ARD113" s="132"/>
      <c r="ARE113" s="132"/>
      <c r="ARF113" s="132"/>
      <c r="ARG113" s="132"/>
      <c r="ARH113" s="132"/>
      <c r="ARI113" s="132"/>
      <c r="ARJ113" s="132"/>
      <c r="ARK113" s="132"/>
      <c r="ARL113" s="132"/>
      <c r="ARM113" s="132"/>
      <c r="ARN113" s="132"/>
      <c r="ARO113" s="132"/>
      <c r="ARP113" s="132"/>
      <c r="ARQ113" s="132"/>
      <c r="ARR113" s="132"/>
      <c r="ARS113" s="132"/>
      <c r="ART113" s="132"/>
      <c r="ARU113" s="132"/>
      <c r="ARV113" s="132"/>
      <c r="ARW113" s="132"/>
      <c r="ARX113" s="132"/>
      <c r="ARY113" s="132"/>
      <c r="ARZ113" s="132"/>
      <c r="ASA113" s="132"/>
      <c r="ASB113" s="132"/>
      <c r="ASC113" s="132"/>
      <c r="ASD113" s="132"/>
      <c r="ASE113" s="132"/>
      <c r="ASF113" s="132"/>
      <c r="ASG113" s="132"/>
      <c r="ASH113" s="132"/>
      <c r="ASI113" s="132"/>
      <c r="ASJ113" s="132"/>
      <c r="ASK113" s="132"/>
      <c r="ASL113" s="132"/>
      <c r="ASM113" s="132"/>
      <c r="ASN113" s="132"/>
      <c r="ASO113" s="132"/>
      <c r="ASP113" s="132"/>
      <c r="ASQ113" s="132"/>
      <c r="ASR113" s="132"/>
      <c r="ASS113" s="132"/>
      <c r="AST113" s="132"/>
      <c r="ASU113" s="132"/>
      <c r="ASV113" s="132"/>
      <c r="ASW113" s="132"/>
      <c r="ASX113" s="132"/>
      <c r="ASY113" s="132"/>
      <c r="ASZ113" s="132"/>
      <c r="ATA113" s="132"/>
      <c r="ATB113" s="132"/>
      <c r="ATC113" s="132"/>
      <c r="ATD113" s="132"/>
      <c r="ATE113" s="132"/>
      <c r="ATF113" s="132"/>
      <c r="ATG113" s="132"/>
      <c r="ATH113" s="132"/>
      <c r="ATI113" s="132"/>
      <c r="ATJ113" s="132"/>
      <c r="ATK113" s="132"/>
      <c r="ATL113" s="132"/>
      <c r="ATM113" s="132"/>
      <c r="ATN113" s="132"/>
      <c r="ATO113" s="132"/>
      <c r="ATP113" s="132"/>
      <c r="ATQ113" s="132"/>
      <c r="ATR113" s="132"/>
      <c r="ATS113" s="132"/>
      <c r="ATT113" s="132"/>
      <c r="ATU113" s="132"/>
      <c r="ATV113" s="132"/>
      <c r="ATW113" s="132"/>
      <c r="ATX113" s="132"/>
      <c r="ATY113" s="132"/>
      <c r="ATZ113" s="132"/>
      <c r="AUA113" s="132"/>
      <c r="AUB113" s="132"/>
      <c r="AUC113" s="132"/>
      <c r="AUD113" s="132"/>
      <c r="AUE113" s="132"/>
      <c r="AUF113" s="132"/>
      <c r="AUG113" s="132"/>
      <c r="AUH113" s="132"/>
      <c r="AUI113" s="132"/>
      <c r="AUJ113" s="132"/>
      <c r="AUK113" s="132"/>
      <c r="AUL113" s="132"/>
      <c r="AUM113" s="132"/>
      <c r="AUN113" s="132"/>
      <c r="AUO113" s="132"/>
      <c r="AUP113" s="132"/>
      <c r="AUQ113" s="132"/>
      <c r="AUR113" s="132"/>
      <c r="AUS113" s="132"/>
      <c r="AUT113" s="132"/>
      <c r="AUU113" s="132"/>
      <c r="AUV113" s="132"/>
      <c r="AUW113" s="132"/>
      <c r="AUX113" s="132"/>
      <c r="AUY113" s="132"/>
      <c r="AUZ113" s="132"/>
      <c r="AVA113" s="132"/>
      <c r="AVB113" s="132"/>
      <c r="AVC113" s="132"/>
      <c r="AVD113" s="132"/>
      <c r="AVE113" s="132"/>
      <c r="AVF113" s="132"/>
      <c r="AVG113" s="132"/>
      <c r="AVH113" s="132"/>
      <c r="AVI113" s="132"/>
      <c r="AVJ113" s="132"/>
      <c r="AVK113" s="132"/>
      <c r="AVL113" s="132"/>
      <c r="AVM113" s="132"/>
      <c r="AVN113" s="132"/>
      <c r="AVO113" s="132"/>
      <c r="AVP113" s="132"/>
      <c r="AVQ113" s="132"/>
      <c r="AVR113" s="132"/>
      <c r="AVS113" s="132"/>
      <c r="AVT113" s="132"/>
      <c r="AVU113" s="132"/>
      <c r="AVV113" s="132"/>
      <c r="AVW113" s="132"/>
      <c r="AVX113" s="132"/>
      <c r="AVY113" s="132"/>
      <c r="AVZ113" s="132"/>
      <c r="AWA113" s="132"/>
      <c r="AWB113" s="132"/>
      <c r="AWC113" s="132"/>
      <c r="AWD113" s="132"/>
      <c r="AWE113" s="132"/>
      <c r="AWF113" s="132"/>
      <c r="AWG113" s="132"/>
      <c r="AWH113" s="132"/>
      <c r="AWI113" s="132"/>
      <c r="AWJ113" s="132"/>
      <c r="AWK113" s="132"/>
      <c r="AWL113" s="132"/>
      <c r="AWM113" s="132"/>
      <c r="AWN113" s="132"/>
      <c r="AWO113" s="132"/>
      <c r="AWP113" s="132"/>
      <c r="AWQ113" s="132"/>
      <c r="AWR113" s="132"/>
      <c r="AWS113" s="132"/>
      <c r="AWT113" s="132"/>
      <c r="AWU113" s="132"/>
      <c r="AWV113" s="132"/>
      <c r="AWW113" s="132"/>
      <c r="AWX113" s="132"/>
      <c r="AWY113" s="132"/>
      <c r="AWZ113" s="132"/>
      <c r="AXA113" s="132"/>
      <c r="AXB113" s="132"/>
      <c r="AXC113" s="132"/>
      <c r="AXD113" s="132"/>
      <c r="AXE113" s="132"/>
      <c r="AXF113" s="132"/>
      <c r="AXG113" s="132"/>
      <c r="AXH113" s="132"/>
      <c r="AXI113" s="132"/>
      <c r="AXJ113" s="132"/>
      <c r="AXK113" s="132"/>
      <c r="AXL113" s="132"/>
      <c r="AXM113" s="132"/>
      <c r="AXN113" s="132"/>
      <c r="AXO113" s="132"/>
      <c r="AXP113" s="132"/>
      <c r="AXQ113" s="132"/>
      <c r="AXR113" s="132"/>
      <c r="AXS113" s="132"/>
      <c r="AXT113" s="132"/>
      <c r="AXU113" s="132"/>
      <c r="AXV113" s="132"/>
      <c r="AXW113" s="132"/>
      <c r="AXX113" s="132"/>
      <c r="AXY113" s="132"/>
      <c r="AXZ113" s="132"/>
      <c r="AYA113" s="132"/>
      <c r="AYB113" s="132"/>
      <c r="AYC113" s="132"/>
      <c r="AYD113" s="132"/>
      <c r="AYE113" s="132"/>
      <c r="AYF113" s="132"/>
      <c r="AYG113" s="132"/>
      <c r="AYH113" s="132"/>
      <c r="AYI113" s="132"/>
      <c r="AYJ113" s="132"/>
      <c r="AYK113" s="132"/>
      <c r="AYL113" s="132"/>
      <c r="AYM113" s="132"/>
      <c r="AYN113" s="132"/>
      <c r="AYO113" s="132"/>
      <c r="AYP113" s="132"/>
      <c r="AYQ113" s="132"/>
      <c r="AYR113" s="132"/>
      <c r="AYS113" s="132"/>
      <c r="AYT113" s="132"/>
      <c r="AYU113" s="132"/>
      <c r="AYV113" s="132"/>
      <c r="AYW113" s="132"/>
      <c r="AYX113" s="132"/>
      <c r="AYY113" s="132"/>
      <c r="AYZ113" s="132"/>
      <c r="AZA113" s="132"/>
      <c r="AZB113" s="132"/>
      <c r="AZC113" s="132"/>
      <c r="AZD113" s="132"/>
      <c r="AZE113" s="132"/>
      <c r="AZF113" s="132"/>
      <c r="AZG113" s="132"/>
      <c r="AZH113" s="132"/>
      <c r="AZI113" s="132"/>
      <c r="AZJ113" s="132"/>
      <c r="AZK113" s="132"/>
      <c r="AZL113" s="132"/>
      <c r="AZM113" s="132"/>
      <c r="AZN113" s="132"/>
      <c r="AZO113" s="132"/>
      <c r="AZP113" s="132"/>
      <c r="AZQ113" s="132"/>
      <c r="AZR113" s="132"/>
      <c r="AZS113" s="132"/>
      <c r="AZT113" s="132"/>
      <c r="AZU113" s="132"/>
      <c r="AZV113" s="132"/>
      <c r="AZW113" s="132"/>
      <c r="AZX113" s="132"/>
      <c r="AZY113" s="132"/>
      <c r="AZZ113" s="132"/>
      <c r="BAA113" s="132"/>
      <c r="BAB113" s="132"/>
      <c r="BAC113" s="132"/>
      <c r="BAD113" s="132"/>
      <c r="BAE113" s="132"/>
      <c r="BAF113" s="132"/>
      <c r="BAG113" s="132"/>
      <c r="BAH113" s="132"/>
      <c r="BAI113" s="132"/>
      <c r="BAJ113" s="132"/>
      <c r="BAK113" s="132"/>
      <c r="BAL113" s="132"/>
      <c r="BAM113" s="132"/>
      <c r="BAN113" s="132"/>
      <c r="BAO113" s="132"/>
      <c r="BAP113" s="132"/>
      <c r="BAQ113" s="132"/>
      <c r="BAR113" s="132"/>
      <c r="BAS113" s="132"/>
      <c r="BAT113" s="132"/>
      <c r="BAU113" s="132"/>
      <c r="BAV113" s="132"/>
      <c r="BAW113" s="132"/>
      <c r="BAX113" s="132"/>
      <c r="BAY113" s="132"/>
      <c r="BAZ113" s="132"/>
      <c r="BBA113" s="132"/>
      <c r="BBB113" s="132"/>
      <c r="BBC113" s="132"/>
      <c r="BBD113" s="132"/>
      <c r="BBE113" s="132"/>
      <c r="BBF113" s="132"/>
      <c r="BBG113" s="132"/>
      <c r="BBH113" s="132"/>
      <c r="BBI113" s="132"/>
      <c r="BBJ113" s="132"/>
      <c r="BBK113" s="132"/>
      <c r="BBL113" s="132"/>
      <c r="BBM113" s="132"/>
      <c r="BBN113" s="132"/>
      <c r="BBO113" s="132"/>
      <c r="BBP113" s="132"/>
      <c r="BBQ113" s="132"/>
      <c r="BBR113" s="132"/>
      <c r="BBS113" s="132"/>
      <c r="BBT113" s="132"/>
      <c r="BBU113" s="132"/>
      <c r="BBV113" s="132"/>
      <c r="BBW113" s="132"/>
      <c r="BBX113" s="132"/>
      <c r="BBY113" s="132"/>
      <c r="BBZ113" s="132"/>
      <c r="BCA113" s="132"/>
      <c r="BCB113" s="132"/>
      <c r="BCC113" s="132"/>
      <c r="BCD113" s="132"/>
      <c r="BCE113" s="132"/>
      <c r="BCF113" s="132"/>
      <c r="BCG113" s="132"/>
      <c r="BCH113" s="132"/>
      <c r="BCI113" s="132"/>
      <c r="BCJ113" s="132"/>
      <c r="BCK113" s="132"/>
      <c r="BCL113" s="132"/>
      <c r="BCM113" s="132"/>
      <c r="BCN113" s="132"/>
      <c r="BCO113" s="132"/>
      <c r="BCP113" s="132"/>
      <c r="BCQ113" s="132"/>
      <c r="BCR113" s="132"/>
      <c r="BCS113" s="132"/>
      <c r="BCT113" s="132"/>
      <c r="BCU113" s="132"/>
      <c r="BCV113" s="132"/>
      <c r="BCW113" s="132"/>
      <c r="BCX113" s="132"/>
      <c r="BCY113" s="132"/>
      <c r="BCZ113" s="132"/>
      <c r="BDA113" s="132"/>
      <c r="BDB113" s="132"/>
      <c r="BDC113" s="132"/>
      <c r="BDD113" s="132"/>
      <c r="BDE113" s="132"/>
      <c r="BDF113" s="132"/>
      <c r="BDG113" s="132"/>
      <c r="BDH113" s="132"/>
      <c r="BDI113" s="132"/>
      <c r="BDJ113" s="132"/>
      <c r="BDK113" s="132"/>
      <c r="BDL113" s="132"/>
      <c r="BDM113" s="132"/>
      <c r="BDN113" s="132"/>
      <c r="BDO113" s="132"/>
      <c r="BDP113" s="132"/>
      <c r="BDQ113" s="132"/>
      <c r="BDR113" s="132"/>
      <c r="BDS113" s="132"/>
      <c r="BDT113" s="132"/>
      <c r="BDU113" s="132"/>
      <c r="BDV113" s="132"/>
      <c r="BDW113" s="132"/>
      <c r="BDX113" s="132"/>
      <c r="BDY113" s="132"/>
      <c r="BDZ113" s="132"/>
      <c r="BEA113" s="132"/>
      <c r="BEB113" s="132"/>
      <c r="BEC113" s="132"/>
      <c r="BED113" s="132"/>
      <c r="BEE113" s="132"/>
      <c r="BEF113" s="132"/>
      <c r="BEG113" s="132"/>
      <c r="BEH113" s="132"/>
      <c r="BEI113" s="132"/>
      <c r="BEJ113" s="132"/>
      <c r="BEK113" s="132"/>
      <c r="BEL113" s="132"/>
      <c r="BEM113" s="132"/>
      <c r="BEN113" s="132"/>
      <c r="BEO113" s="132"/>
      <c r="BEP113" s="132"/>
      <c r="BEQ113" s="132"/>
      <c r="BER113" s="132"/>
      <c r="BES113" s="132"/>
      <c r="BET113" s="132"/>
      <c r="BEU113" s="132"/>
      <c r="BEV113" s="132"/>
      <c r="BEW113" s="132"/>
      <c r="BEX113" s="132"/>
      <c r="BEY113" s="132"/>
      <c r="BEZ113" s="132"/>
      <c r="BFA113" s="132"/>
      <c r="BFB113" s="132"/>
      <c r="BFC113" s="132"/>
      <c r="BFD113" s="132"/>
      <c r="BFE113" s="132"/>
      <c r="BFF113" s="132"/>
      <c r="BFG113" s="132"/>
      <c r="BFH113" s="132"/>
      <c r="BFI113" s="132"/>
      <c r="BFJ113" s="132"/>
      <c r="BFK113" s="132"/>
      <c r="BFL113" s="132"/>
      <c r="BFM113" s="132"/>
      <c r="BFN113" s="132"/>
      <c r="BFO113" s="132"/>
      <c r="BFP113" s="132"/>
      <c r="BFQ113" s="132"/>
      <c r="BFR113" s="132"/>
      <c r="BFS113" s="132"/>
      <c r="BFT113" s="132"/>
      <c r="BFU113" s="132"/>
      <c r="BFV113" s="132"/>
      <c r="BFW113" s="132"/>
      <c r="BFX113" s="132"/>
      <c r="BFY113" s="132"/>
      <c r="BFZ113" s="132"/>
      <c r="BGA113" s="132"/>
      <c r="BGB113" s="132"/>
      <c r="BGC113" s="132"/>
      <c r="BGD113" s="132"/>
      <c r="BGE113" s="132"/>
      <c r="BGF113" s="132"/>
      <c r="BGG113" s="132"/>
      <c r="BGH113" s="132"/>
      <c r="BGI113" s="132"/>
      <c r="BGJ113" s="132"/>
      <c r="BGK113" s="132"/>
      <c r="BGL113" s="132"/>
      <c r="BGM113" s="132"/>
      <c r="BGN113" s="132"/>
      <c r="BGO113" s="132"/>
      <c r="BGP113" s="132"/>
      <c r="BGQ113" s="132"/>
      <c r="BGR113" s="132"/>
      <c r="BGS113" s="132"/>
      <c r="BGT113" s="132"/>
      <c r="BGU113" s="132"/>
      <c r="BGV113" s="132"/>
      <c r="BGW113" s="132"/>
      <c r="BGX113" s="132"/>
      <c r="BGY113" s="132"/>
      <c r="BGZ113" s="132"/>
      <c r="BHA113" s="132"/>
      <c r="BHB113" s="132"/>
      <c r="BHC113" s="132"/>
      <c r="BHD113" s="132"/>
      <c r="BHE113" s="132"/>
      <c r="BHF113" s="132"/>
      <c r="BHG113" s="132"/>
      <c r="BHH113" s="132"/>
      <c r="BHI113" s="132"/>
      <c r="BHJ113" s="132"/>
      <c r="BHK113" s="132"/>
      <c r="BHL113" s="132"/>
      <c r="BHM113" s="132"/>
      <c r="BHN113" s="132"/>
      <c r="BHO113" s="132"/>
      <c r="BHP113" s="132"/>
      <c r="BHQ113" s="132"/>
      <c r="BHR113" s="132"/>
      <c r="BHS113" s="132"/>
      <c r="BHT113" s="132"/>
      <c r="BHU113" s="132"/>
      <c r="BHV113" s="132"/>
      <c r="BHW113" s="132"/>
      <c r="BHX113" s="132"/>
      <c r="BHY113" s="132"/>
      <c r="BHZ113" s="132"/>
      <c r="BIA113" s="132"/>
      <c r="BIB113" s="132"/>
      <c r="BIC113" s="132"/>
      <c r="BID113" s="132"/>
      <c r="BIE113" s="132"/>
      <c r="BIF113" s="132"/>
      <c r="BIG113" s="132"/>
      <c r="BIH113" s="132"/>
      <c r="BII113" s="132"/>
      <c r="BIJ113" s="132"/>
      <c r="BIK113" s="132"/>
      <c r="BIL113" s="132"/>
      <c r="BIM113" s="132"/>
      <c r="BIN113" s="132"/>
      <c r="BIO113" s="132"/>
      <c r="BIP113" s="132"/>
      <c r="BIQ113" s="132"/>
      <c r="BIR113" s="132"/>
      <c r="BIS113" s="132"/>
      <c r="BIT113" s="132"/>
      <c r="BIU113" s="132"/>
      <c r="BIV113" s="132"/>
      <c r="BIW113" s="132"/>
      <c r="BIX113" s="132"/>
      <c r="BIY113" s="132"/>
      <c r="BIZ113" s="132"/>
      <c r="BJA113" s="132"/>
      <c r="BJB113" s="132"/>
      <c r="BJC113" s="132"/>
      <c r="BJD113" s="132"/>
      <c r="BJE113" s="132"/>
      <c r="BJF113" s="132"/>
      <c r="BJG113" s="132"/>
      <c r="BJH113" s="132"/>
      <c r="BJI113" s="132"/>
      <c r="BJJ113" s="132"/>
      <c r="BJK113" s="132"/>
      <c r="BJL113" s="132"/>
      <c r="BJM113" s="132"/>
      <c r="BJN113" s="132"/>
      <c r="BJO113" s="132"/>
      <c r="BJP113" s="132"/>
      <c r="BJQ113" s="132"/>
      <c r="BJR113" s="132"/>
      <c r="BJS113" s="132"/>
      <c r="BJT113" s="132"/>
      <c r="BJU113" s="132"/>
      <c r="BJV113" s="132"/>
      <c r="BJW113" s="132"/>
      <c r="BJX113" s="132"/>
      <c r="BJY113" s="132"/>
      <c r="BJZ113" s="132"/>
      <c r="BKA113" s="132"/>
      <c r="BKB113" s="132"/>
      <c r="BKC113" s="132"/>
      <c r="BKD113" s="132"/>
      <c r="BKE113" s="132"/>
      <c r="BKF113" s="132"/>
      <c r="BKG113" s="132"/>
      <c r="BKH113" s="132"/>
      <c r="BKI113" s="132"/>
      <c r="BKJ113" s="132"/>
      <c r="BKK113" s="132"/>
      <c r="BKL113" s="132"/>
      <c r="BKM113" s="132"/>
      <c r="BKN113" s="132"/>
      <c r="BKO113" s="132"/>
      <c r="BKP113" s="132"/>
      <c r="BKQ113" s="132"/>
      <c r="BKR113" s="132"/>
      <c r="BKS113" s="132"/>
      <c r="BKT113" s="132"/>
      <c r="BKU113" s="132"/>
      <c r="BKV113" s="132"/>
      <c r="BKW113" s="132"/>
      <c r="BKX113" s="132"/>
      <c r="BKY113" s="132"/>
      <c r="BKZ113" s="132"/>
      <c r="BLA113" s="132"/>
      <c r="BLB113" s="132"/>
      <c r="BLC113" s="132"/>
      <c r="BLD113" s="132"/>
      <c r="BLE113" s="132"/>
      <c r="BLF113" s="132"/>
      <c r="BLG113" s="132"/>
      <c r="BLH113" s="132"/>
      <c r="BLI113" s="132"/>
      <c r="BLJ113" s="132"/>
      <c r="BLK113" s="132"/>
      <c r="BLL113" s="132"/>
      <c r="BLM113" s="132"/>
      <c r="BLN113" s="132"/>
      <c r="BLO113" s="132"/>
      <c r="BLP113" s="132"/>
      <c r="BLQ113" s="132"/>
      <c r="BLR113" s="132"/>
      <c r="BLS113" s="132"/>
      <c r="BLT113" s="132"/>
      <c r="BLU113" s="132"/>
      <c r="BLV113" s="132"/>
      <c r="BLW113" s="132"/>
      <c r="BLX113" s="132"/>
      <c r="BLY113" s="132"/>
      <c r="BLZ113" s="132"/>
      <c r="BMA113" s="132"/>
      <c r="BMB113" s="132"/>
      <c r="BMC113" s="132"/>
      <c r="BMD113" s="132"/>
      <c r="BME113" s="132"/>
      <c r="BMF113" s="132"/>
      <c r="BMG113" s="132"/>
      <c r="BMH113" s="132"/>
      <c r="BMI113" s="132"/>
      <c r="BMJ113" s="132"/>
      <c r="BMK113" s="132"/>
      <c r="BML113" s="132"/>
      <c r="BMM113" s="132"/>
      <c r="BMN113" s="132"/>
      <c r="BMO113" s="132"/>
      <c r="BMP113" s="132"/>
      <c r="BMQ113" s="132"/>
      <c r="BMR113" s="132"/>
      <c r="BMS113" s="132"/>
      <c r="BMT113" s="132"/>
      <c r="BMU113" s="132"/>
      <c r="BMV113" s="132"/>
      <c r="BMW113" s="132"/>
      <c r="BMX113" s="132"/>
      <c r="BMY113" s="132"/>
      <c r="BMZ113" s="132"/>
      <c r="BNA113" s="132"/>
      <c r="BNB113" s="132"/>
      <c r="BNC113" s="132"/>
      <c r="BND113" s="132"/>
      <c r="BNE113" s="132"/>
      <c r="BNF113" s="132"/>
      <c r="BNG113" s="132"/>
      <c r="BNH113" s="132"/>
      <c r="BNI113" s="132"/>
      <c r="BNJ113" s="132"/>
      <c r="BNK113" s="132"/>
      <c r="BNL113" s="132"/>
      <c r="BNM113" s="132"/>
      <c r="BNN113" s="132"/>
      <c r="BNO113" s="132"/>
      <c r="BNP113" s="132"/>
      <c r="BNQ113" s="132"/>
      <c r="BNR113" s="132"/>
      <c r="BNS113" s="132"/>
      <c r="BNT113" s="132"/>
      <c r="BNU113" s="132"/>
      <c r="BNV113" s="132"/>
      <c r="BNW113" s="132"/>
      <c r="BNX113" s="132"/>
      <c r="BNY113" s="132"/>
      <c r="BNZ113" s="132"/>
      <c r="BOA113" s="132"/>
      <c r="BOB113" s="132"/>
      <c r="BOC113" s="132"/>
      <c r="BOD113" s="132"/>
      <c r="BOE113" s="132"/>
      <c r="BOF113" s="132"/>
      <c r="BOG113" s="132"/>
      <c r="BOH113" s="132"/>
      <c r="BOI113" s="132"/>
      <c r="BOJ113" s="132"/>
      <c r="BOK113" s="132"/>
      <c r="BOL113" s="132"/>
      <c r="BOM113" s="132"/>
      <c r="BON113" s="132"/>
      <c r="BOO113" s="132"/>
      <c r="BOP113" s="132"/>
      <c r="BOQ113" s="132"/>
      <c r="BOR113" s="132"/>
      <c r="BOS113" s="132"/>
      <c r="BOT113" s="132"/>
      <c r="BOU113" s="132"/>
      <c r="BOV113" s="132"/>
      <c r="BOW113" s="132"/>
      <c r="BOX113" s="132"/>
      <c r="BOY113" s="132"/>
      <c r="BOZ113" s="132"/>
      <c r="BPA113" s="132"/>
      <c r="BPB113" s="132"/>
      <c r="BPC113" s="132"/>
      <c r="BPD113" s="132"/>
      <c r="BPE113" s="132"/>
      <c r="BPF113" s="132"/>
      <c r="BPG113" s="132"/>
      <c r="BPH113" s="132"/>
      <c r="BPI113" s="132"/>
      <c r="BPJ113" s="132"/>
      <c r="BPK113" s="132"/>
      <c r="BPL113" s="132"/>
      <c r="BPM113" s="132"/>
      <c r="BPN113" s="132"/>
      <c r="BPO113" s="132"/>
      <c r="BPP113" s="132"/>
      <c r="BPQ113" s="132"/>
      <c r="BPR113" s="132"/>
      <c r="BPS113" s="132"/>
      <c r="BPT113" s="132"/>
      <c r="BPU113" s="132"/>
      <c r="BPV113" s="132"/>
      <c r="BPW113" s="132"/>
      <c r="BPX113" s="132"/>
      <c r="BPY113" s="132"/>
      <c r="BPZ113" s="132"/>
      <c r="BQA113" s="132"/>
      <c r="BQB113" s="132"/>
      <c r="BQC113" s="132"/>
      <c r="BQD113" s="132"/>
      <c r="BQE113" s="132"/>
      <c r="BQF113" s="132"/>
      <c r="BQG113" s="132"/>
      <c r="BQH113" s="132"/>
      <c r="BQI113" s="132"/>
      <c r="BQJ113" s="132"/>
      <c r="BQK113" s="132"/>
      <c r="BQL113" s="132"/>
      <c r="BQM113" s="132"/>
      <c r="BQN113" s="132"/>
      <c r="BQO113" s="132"/>
      <c r="BQP113" s="132"/>
      <c r="BQQ113" s="132"/>
      <c r="BQR113" s="132"/>
      <c r="BQS113" s="132"/>
      <c r="BQT113" s="132"/>
      <c r="BQU113" s="132"/>
      <c r="BQV113" s="132"/>
      <c r="BQW113" s="132"/>
      <c r="BQX113" s="132"/>
      <c r="BQY113" s="132"/>
      <c r="BQZ113" s="132"/>
      <c r="BRA113" s="132"/>
      <c r="BRB113" s="132"/>
      <c r="BRC113" s="132"/>
      <c r="BRD113" s="132"/>
      <c r="BRE113" s="132"/>
      <c r="BRF113" s="132"/>
      <c r="BRG113" s="132"/>
      <c r="BRH113" s="132"/>
      <c r="BRI113" s="132"/>
      <c r="BRJ113" s="132"/>
      <c r="BRK113" s="132"/>
      <c r="BRL113" s="132"/>
      <c r="BRM113" s="132"/>
      <c r="BRN113" s="132"/>
      <c r="BRO113" s="132"/>
      <c r="BRP113" s="132"/>
      <c r="BRQ113" s="132"/>
      <c r="BRR113" s="132"/>
      <c r="BRS113" s="132"/>
      <c r="BRT113" s="132"/>
      <c r="BRU113" s="132"/>
      <c r="BRV113" s="132"/>
      <c r="BRW113" s="132"/>
      <c r="BRX113" s="132"/>
      <c r="BRY113" s="132"/>
      <c r="BRZ113" s="132"/>
      <c r="BSA113" s="132"/>
      <c r="BSB113" s="132"/>
      <c r="BSC113" s="132"/>
      <c r="BSD113" s="132"/>
      <c r="BSE113" s="132"/>
      <c r="BSF113" s="132"/>
      <c r="BSG113" s="132"/>
      <c r="BSH113" s="132"/>
      <c r="BSI113" s="132"/>
      <c r="BSJ113" s="132"/>
      <c r="BSK113" s="132"/>
      <c r="BSL113" s="132"/>
      <c r="BSM113" s="132"/>
      <c r="BSN113" s="132"/>
      <c r="BSO113" s="132"/>
      <c r="BSP113" s="132"/>
      <c r="BSQ113" s="132"/>
      <c r="BSR113" s="132"/>
      <c r="BSS113" s="132"/>
      <c r="BST113" s="132"/>
      <c r="BSU113" s="132"/>
      <c r="BSV113" s="132"/>
      <c r="BSW113" s="132"/>
      <c r="BSX113" s="132"/>
      <c r="BSY113" s="132"/>
      <c r="BSZ113" s="132"/>
      <c r="BTA113" s="132"/>
      <c r="BTB113" s="132"/>
      <c r="BTC113" s="132"/>
      <c r="BTD113" s="132"/>
      <c r="BTE113" s="132"/>
      <c r="BTF113" s="132"/>
      <c r="BTG113" s="132"/>
      <c r="BTH113" s="132"/>
      <c r="BTI113" s="132"/>
      <c r="BTJ113" s="132"/>
      <c r="BTK113" s="132"/>
      <c r="BTL113" s="132"/>
      <c r="BTM113" s="132"/>
      <c r="BTN113" s="132"/>
      <c r="BTO113" s="132"/>
      <c r="BTP113" s="132"/>
      <c r="BTQ113" s="132"/>
      <c r="BTR113" s="132"/>
      <c r="BTS113" s="132"/>
      <c r="BTT113" s="132"/>
      <c r="BTU113" s="132"/>
      <c r="BTV113" s="132"/>
      <c r="BTW113" s="132"/>
      <c r="BTX113" s="132"/>
      <c r="BTY113" s="132"/>
      <c r="BTZ113" s="132"/>
      <c r="BUA113" s="132"/>
      <c r="BUB113" s="132"/>
      <c r="BUC113" s="132"/>
      <c r="BUD113" s="132"/>
      <c r="BUE113" s="132"/>
      <c r="BUF113" s="132"/>
      <c r="BUG113" s="132"/>
      <c r="BUH113" s="132"/>
      <c r="BUI113" s="132"/>
      <c r="BUJ113" s="132"/>
      <c r="BUK113" s="132"/>
      <c r="BUL113" s="132"/>
      <c r="BUM113" s="132"/>
      <c r="BUN113" s="132"/>
      <c r="BUO113" s="132"/>
      <c r="BUP113" s="132"/>
      <c r="BUQ113" s="132"/>
      <c r="BUR113" s="132"/>
      <c r="BUS113" s="132"/>
      <c r="BUT113" s="132"/>
      <c r="BUU113" s="132"/>
      <c r="BUV113" s="132"/>
      <c r="BUW113" s="132"/>
      <c r="BUX113" s="132"/>
      <c r="BUY113" s="132"/>
      <c r="BUZ113" s="132"/>
      <c r="BVA113" s="132"/>
      <c r="BVB113" s="132"/>
      <c r="BVC113" s="132"/>
      <c r="BVD113" s="132"/>
      <c r="BVE113" s="132"/>
      <c r="BVF113" s="132"/>
      <c r="BVG113" s="132"/>
      <c r="BVH113" s="132"/>
      <c r="BVI113" s="132"/>
      <c r="BVJ113" s="132"/>
      <c r="BVK113" s="132"/>
      <c r="BVL113" s="132"/>
      <c r="BVM113" s="132"/>
      <c r="BVN113" s="132"/>
      <c r="BVO113" s="132"/>
      <c r="BVP113" s="132"/>
      <c r="BVQ113" s="132"/>
      <c r="BVR113" s="132"/>
      <c r="BVS113" s="132"/>
      <c r="BVT113" s="132"/>
      <c r="BVU113" s="132"/>
      <c r="BVV113" s="132"/>
      <c r="BVW113" s="132"/>
      <c r="BVX113" s="132"/>
      <c r="BVY113" s="132"/>
      <c r="BVZ113" s="132"/>
      <c r="BWA113" s="132"/>
      <c r="BWB113" s="132"/>
      <c r="BWC113" s="132"/>
      <c r="BWD113" s="132"/>
      <c r="BWE113" s="132"/>
      <c r="BWF113" s="132"/>
      <c r="BWG113" s="132"/>
      <c r="BWH113" s="132"/>
      <c r="BWI113" s="132"/>
      <c r="BWJ113" s="132"/>
      <c r="BWK113" s="132"/>
      <c r="BWL113" s="132"/>
      <c r="BWM113" s="132"/>
      <c r="BWN113" s="132"/>
      <c r="BWO113" s="132"/>
      <c r="BWP113" s="132"/>
      <c r="BWQ113" s="132"/>
      <c r="BWR113" s="132"/>
      <c r="BWS113" s="132"/>
      <c r="BWT113" s="132"/>
      <c r="BWU113" s="132"/>
      <c r="BWV113" s="132"/>
      <c r="BWW113" s="132"/>
      <c r="BWX113" s="132"/>
      <c r="BWY113" s="132"/>
      <c r="BWZ113" s="132"/>
      <c r="BXA113" s="132"/>
      <c r="BXB113" s="132"/>
      <c r="BXC113" s="132"/>
      <c r="BXD113" s="132"/>
      <c r="BXE113" s="132"/>
      <c r="BXF113" s="132"/>
      <c r="BXG113" s="132"/>
      <c r="BXH113" s="132"/>
      <c r="BXI113" s="132"/>
      <c r="BXJ113" s="132"/>
      <c r="BXK113" s="132"/>
      <c r="BXL113" s="132"/>
      <c r="BXM113" s="132"/>
      <c r="BXN113" s="132"/>
      <c r="BXO113" s="132"/>
      <c r="BXP113" s="132"/>
      <c r="BXQ113" s="132"/>
      <c r="BXR113" s="132"/>
      <c r="BXS113" s="132"/>
      <c r="BXT113" s="132"/>
      <c r="BXU113" s="132"/>
      <c r="BXV113" s="132"/>
      <c r="BXW113" s="132"/>
      <c r="BXX113" s="132"/>
      <c r="BXY113" s="132"/>
      <c r="BXZ113" s="132"/>
      <c r="BYA113" s="132"/>
      <c r="BYB113" s="132"/>
      <c r="BYC113" s="132"/>
      <c r="BYD113" s="132"/>
      <c r="BYE113" s="132"/>
      <c r="BYF113" s="132"/>
      <c r="BYG113" s="132"/>
      <c r="BYH113" s="132"/>
      <c r="BYI113" s="132"/>
      <c r="BYJ113" s="132"/>
      <c r="BYK113" s="132"/>
      <c r="BYL113" s="132"/>
      <c r="BYM113" s="132"/>
      <c r="BYN113" s="132"/>
      <c r="BYO113" s="132"/>
      <c r="BYP113" s="132"/>
      <c r="BYQ113" s="132"/>
      <c r="BYR113" s="132"/>
      <c r="BYS113" s="132"/>
      <c r="BYT113" s="132"/>
      <c r="BYU113" s="132"/>
      <c r="BYV113" s="132"/>
      <c r="BYW113" s="132"/>
      <c r="BYX113" s="132"/>
      <c r="BYY113" s="132"/>
      <c r="BYZ113" s="132"/>
      <c r="BZA113" s="132"/>
      <c r="BZB113" s="132"/>
      <c r="BZC113" s="132"/>
      <c r="BZD113" s="132"/>
      <c r="BZE113" s="132"/>
      <c r="BZF113" s="132"/>
      <c r="BZG113" s="132"/>
      <c r="BZH113" s="132"/>
      <c r="BZI113" s="132"/>
      <c r="BZJ113" s="132"/>
      <c r="BZK113" s="132"/>
      <c r="BZL113" s="132"/>
      <c r="BZM113" s="132"/>
      <c r="BZN113" s="132"/>
      <c r="BZO113" s="132"/>
      <c r="BZP113" s="132"/>
      <c r="BZQ113" s="132"/>
      <c r="BZR113" s="132"/>
      <c r="BZS113" s="132"/>
      <c r="BZT113" s="132"/>
      <c r="BZU113" s="132"/>
      <c r="BZV113" s="132"/>
      <c r="BZW113" s="132"/>
      <c r="BZX113" s="132"/>
      <c r="BZY113" s="132"/>
      <c r="BZZ113" s="132"/>
      <c r="CAA113" s="132"/>
      <c r="CAB113" s="132"/>
      <c r="CAC113" s="132"/>
      <c r="CAD113" s="132"/>
      <c r="CAE113" s="132"/>
      <c r="CAF113" s="132"/>
      <c r="CAG113" s="132"/>
      <c r="CAH113" s="132"/>
      <c r="CAI113" s="132"/>
      <c r="CAJ113" s="132"/>
      <c r="CAK113" s="132"/>
      <c r="CAL113" s="132"/>
      <c r="CAM113" s="132"/>
      <c r="CAN113" s="132"/>
      <c r="CAO113" s="132"/>
      <c r="CAP113" s="132"/>
      <c r="CAQ113" s="132"/>
      <c r="CAR113" s="132"/>
      <c r="CAS113" s="132"/>
      <c r="CAT113" s="132"/>
      <c r="CAU113" s="132"/>
      <c r="CAV113" s="132"/>
      <c r="CAW113" s="132"/>
      <c r="CAX113" s="132"/>
      <c r="CAY113" s="132"/>
      <c r="CAZ113" s="132"/>
      <c r="CBA113" s="132"/>
      <c r="CBB113" s="132"/>
      <c r="CBC113" s="132"/>
      <c r="CBD113" s="132"/>
      <c r="CBE113" s="132"/>
      <c r="CBF113" s="132"/>
      <c r="CBG113" s="132"/>
      <c r="CBH113" s="132"/>
      <c r="CBI113" s="132"/>
      <c r="CBJ113" s="132"/>
      <c r="CBK113" s="132"/>
      <c r="CBL113" s="132"/>
      <c r="CBM113" s="132"/>
      <c r="CBN113" s="132"/>
      <c r="CBO113" s="132"/>
      <c r="CBP113" s="132"/>
      <c r="CBQ113" s="132"/>
      <c r="CBR113" s="132"/>
      <c r="CBS113" s="132"/>
      <c r="CBT113" s="132"/>
      <c r="CBU113" s="132"/>
      <c r="CBV113" s="132"/>
      <c r="CBW113" s="132"/>
      <c r="CBX113" s="132"/>
      <c r="CBY113" s="132"/>
      <c r="CBZ113" s="132"/>
      <c r="CCA113" s="132"/>
      <c r="CCB113" s="132"/>
      <c r="CCC113" s="132"/>
      <c r="CCD113" s="132"/>
      <c r="CCE113" s="132"/>
      <c r="CCF113" s="132"/>
      <c r="CCG113" s="132"/>
      <c r="CCH113" s="132"/>
      <c r="CCI113" s="132"/>
      <c r="CCJ113" s="132"/>
      <c r="CCK113" s="132"/>
      <c r="CCL113" s="132"/>
      <c r="CCM113" s="132"/>
      <c r="CCN113" s="132"/>
      <c r="CCO113" s="132"/>
      <c r="CCP113" s="132"/>
      <c r="CCQ113" s="132"/>
      <c r="CCR113" s="132"/>
      <c r="CCS113" s="132"/>
      <c r="CCT113" s="132"/>
      <c r="CCU113" s="132"/>
      <c r="CCV113" s="132"/>
      <c r="CCW113" s="132"/>
      <c r="CCX113" s="132"/>
      <c r="CCY113" s="132"/>
      <c r="CCZ113" s="132"/>
      <c r="CDA113" s="132"/>
      <c r="CDB113" s="132"/>
      <c r="CDC113" s="132"/>
      <c r="CDD113" s="132"/>
      <c r="CDE113" s="132"/>
      <c r="CDF113" s="132"/>
      <c r="CDG113" s="132"/>
      <c r="CDH113" s="132"/>
      <c r="CDI113" s="132"/>
      <c r="CDJ113" s="132"/>
      <c r="CDK113" s="132"/>
      <c r="CDL113" s="132"/>
      <c r="CDM113" s="132"/>
      <c r="CDN113" s="132"/>
      <c r="CDO113" s="132"/>
      <c r="CDP113" s="132"/>
      <c r="CDQ113" s="132"/>
      <c r="CDR113" s="132"/>
      <c r="CDS113" s="132"/>
      <c r="CDT113" s="132"/>
      <c r="CDU113" s="132"/>
      <c r="CDV113" s="132"/>
      <c r="CDW113" s="132"/>
      <c r="CDX113" s="132"/>
      <c r="CDY113" s="132"/>
      <c r="CDZ113" s="132"/>
      <c r="CEA113" s="132"/>
      <c r="CEB113" s="132"/>
      <c r="CEC113" s="132"/>
      <c r="CED113" s="132"/>
      <c r="CEE113" s="132"/>
      <c r="CEF113" s="132"/>
      <c r="CEG113" s="132"/>
      <c r="CEH113" s="132"/>
      <c r="CEI113" s="132"/>
      <c r="CEJ113" s="132"/>
      <c r="CEK113" s="132"/>
      <c r="CEL113" s="132"/>
      <c r="CEM113" s="132"/>
      <c r="CEN113" s="132"/>
      <c r="CEO113" s="132"/>
      <c r="CEP113" s="132"/>
      <c r="CEQ113" s="132"/>
      <c r="CER113" s="132"/>
      <c r="CES113" s="132"/>
      <c r="CET113" s="132"/>
      <c r="CEU113" s="132"/>
      <c r="CEV113" s="132"/>
      <c r="CEW113" s="132"/>
      <c r="CEX113" s="132"/>
      <c r="CEY113" s="132"/>
      <c r="CEZ113" s="132"/>
      <c r="CFA113" s="132"/>
      <c r="CFB113" s="132"/>
      <c r="CFC113" s="132"/>
      <c r="CFD113" s="132"/>
      <c r="CFE113" s="132"/>
      <c r="CFF113" s="132"/>
      <c r="CFG113" s="132"/>
      <c r="CFH113" s="132"/>
      <c r="CFI113" s="132"/>
      <c r="CFJ113" s="132"/>
      <c r="CFK113" s="132"/>
      <c r="CFL113" s="132"/>
      <c r="CFM113" s="132"/>
      <c r="CFN113" s="132"/>
      <c r="CFO113" s="132"/>
      <c r="CFP113" s="132"/>
      <c r="CFQ113" s="132"/>
      <c r="CFR113" s="132"/>
      <c r="CFS113" s="132"/>
      <c r="CFT113" s="132"/>
      <c r="CFU113" s="132"/>
      <c r="CFV113" s="132"/>
      <c r="CFW113" s="132"/>
      <c r="CFX113" s="132"/>
      <c r="CFY113" s="132"/>
      <c r="CFZ113" s="132"/>
      <c r="CGA113" s="132"/>
      <c r="CGB113" s="132"/>
      <c r="CGC113" s="132"/>
      <c r="CGD113" s="132"/>
      <c r="CGE113" s="132"/>
      <c r="CGF113" s="132"/>
      <c r="CGG113" s="132"/>
      <c r="CGH113" s="132"/>
      <c r="CGI113" s="132"/>
      <c r="CGJ113" s="132"/>
      <c r="CGK113" s="132"/>
      <c r="CGL113" s="132"/>
      <c r="CGM113" s="132"/>
      <c r="CGN113" s="132"/>
      <c r="CGO113" s="132"/>
      <c r="CGP113" s="132"/>
      <c r="CGQ113" s="132"/>
      <c r="CGR113" s="132"/>
      <c r="CGS113" s="132"/>
      <c r="CGT113" s="132"/>
      <c r="CGU113" s="132"/>
      <c r="CGV113" s="132"/>
      <c r="CGW113" s="132"/>
      <c r="CGX113" s="132"/>
      <c r="CGY113" s="132"/>
      <c r="CGZ113" s="132"/>
      <c r="CHA113" s="132"/>
      <c r="CHB113" s="132"/>
      <c r="CHC113" s="132"/>
      <c r="CHD113" s="132"/>
      <c r="CHE113" s="132"/>
      <c r="CHF113" s="132"/>
      <c r="CHG113" s="132"/>
      <c r="CHH113" s="132"/>
      <c r="CHI113" s="132"/>
      <c r="CHJ113" s="132"/>
      <c r="CHK113" s="132"/>
      <c r="CHL113" s="132"/>
      <c r="CHM113" s="132"/>
      <c r="CHN113" s="132"/>
      <c r="CHO113" s="132"/>
      <c r="CHP113" s="132"/>
      <c r="CHQ113" s="132"/>
      <c r="CHR113" s="132"/>
      <c r="CHS113" s="132"/>
      <c r="CHT113" s="132"/>
      <c r="CHU113" s="132"/>
      <c r="CHV113" s="132"/>
      <c r="CHW113" s="132"/>
      <c r="CHX113" s="132"/>
      <c r="CHY113" s="132"/>
      <c r="CHZ113" s="132"/>
      <c r="CIA113" s="132"/>
      <c r="CIB113" s="132"/>
      <c r="CIC113" s="132"/>
      <c r="CID113" s="132"/>
      <c r="CIE113" s="132"/>
      <c r="CIF113" s="132"/>
      <c r="CIG113" s="132"/>
      <c r="CIH113" s="132"/>
      <c r="CII113" s="132"/>
      <c r="CIJ113" s="132"/>
      <c r="CIK113" s="132"/>
      <c r="CIL113" s="132"/>
      <c r="CIM113" s="132"/>
      <c r="CIN113" s="132"/>
      <c r="CIO113" s="132"/>
      <c r="CIP113" s="132"/>
      <c r="CIQ113" s="132"/>
      <c r="CIR113" s="132"/>
      <c r="CIS113" s="132"/>
      <c r="CIT113" s="132"/>
      <c r="CIU113" s="132"/>
      <c r="CIV113" s="132"/>
      <c r="CIW113" s="132"/>
      <c r="CIX113" s="132"/>
      <c r="CIY113" s="132"/>
      <c r="CIZ113" s="132"/>
      <c r="CJA113" s="132"/>
      <c r="CJB113" s="132"/>
      <c r="CJC113" s="132"/>
      <c r="CJD113" s="132"/>
      <c r="CJE113" s="132"/>
      <c r="CJF113" s="132"/>
      <c r="CJG113" s="132"/>
      <c r="CJH113" s="132"/>
      <c r="CJI113" s="132"/>
      <c r="CJJ113" s="132"/>
      <c r="CJK113" s="132"/>
      <c r="CJL113" s="132"/>
      <c r="CJM113" s="132"/>
      <c r="CJN113" s="132"/>
      <c r="CJO113" s="132"/>
      <c r="CJP113" s="132"/>
      <c r="CJQ113" s="132"/>
      <c r="CJR113" s="132"/>
      <c r="CJS113" s="132"/>
      <c r="CJT113" s="132"/>
      <c r="CJU113" s="132"/>
      <c r="CJV113" s="132"/>
      <c r="CJW113" s="132"/>
      <c r="CJX113" s="132"/>
      <c r="CJY113" s="132"/>
      <c r="CJZ113" s="132"/>
      <c r="CKA113" s="132"/>
      <c r="CKB113" s="132"/>
      <c r="CKC113" s="132"/>
      <c r="CKD113" s="132"/>
      <c r="CKE113" s="132"/>
      <c r="CKF113" s="132"/>
      <c r="CKG113" s="132"/>
      <c r="CKH113" s="132"/>
      <c r="CKI113" s="132"/>
      <c r="CKJ113" s="132"/>
      <c r="CKK113" s="132"/>
      <c r="CKL113" s="132"/>
      <c r="CKM113" s="132"/>
      <c r="CKN113" s="132"/>
      <c r="CKO113" s="132"/>
      <c r="CKP113" s="132"/>
      <c r="CKQ113" s="132"/>
      <c r="CKR113" s="132"/>
      <c r="CKS113" s="132"/>
      <c r="CKT113" s="132"/>
      <c r="CKU113" s="132"/>
      <c r="CKV113" s="132"/>
      <c r="CKW113" s="132"/>
      <c r="CKX113" s="132"/>
      <c r="CKY113" s="132"/>
      <c r="CKZ113" s="132"/>
      <c r="CLA113" s="132"/>
      <c r="CLB113" s="132"/>
      <c r="CLC113" s="132"/>
      <c r="CLD113" s="132"/>
      <c r="CLE113" s="132"/>
      <c r="CLF113" s="132"/>
      <c r="CLG113" s="132"/>
      <c r="CLH113" s="132"/>
      <c r="CLI113" s="132"/>
      <c r="CLJ113" s="132"/>
      <c r="CLK113" s="132"/>
      <c r="CLL113" s="132"/>
      <c r="CLM113" s="132"/>
      <c r="CLN113" s="132"/>
      <c r="CLO113" s="132"/>
      <c r="CLP113" s="132"/>
      <c r="CLQ113" s="132"/>
      <c r="CLR113" s="132"/>
      <c r="CLS113" s="132"/>
      <c r="CLT113" s="132"/>
      <c r="CLU113" s="132"/>
      <c r="CLV113" s="132"/>
      <c r="CLW113" s="132"/>
      <c r="CLX113" s="132"/>
      <c r="CLY113" s="132"/>
      <c r="CLZ113" s="132"/>
      <c r="CMA113" s="132"/>
      <c r="CMB113" s="132"/>
      <c r="CMC113" s="132"/>
      <c r="CMD113" s="132"/>
      <c r="CME113" s="132"/>
      <c r="CMF113" s="132"/>
      <c r="CMG113" s="132"/>
      <c r="CMH113" s="132"/>
      <c r="CMI113" s="132"/>
      <c r="CMJ113" s="132"/>
      <c r="CMK113" s="132"/>
      <c r="CML113" s="132"/>
      <c r="CMM113" s="132"/>
      <c r="CMN113" s="132"/>
      <c r="CMO113" s="132"/>
      <c r="CMP113" s="132"/>
      <c r="CMQ113" s="132"/>
      <c r="CMR113" s="132"/>
      <c r="CMS113" s="132"/>
      <c r="CMT113" s="132"/>
      <c r="CMU113" s="132"/>
      <c r="CMV113" s="132"/>
      <c r="CMW113" s="132"/>
      <c r="CMX113" s="132"/>
      <c r="CMY113" s="132"/>
      <c r="CMZ113" s="132"/>
      <c r="CNA113" s="132"/>
    </row>
    <row r="114" spans="1:2393" s="136" customFormat="1" ht="18" hidden="1" customHeight="1">
      <c r="A114" s="101"/>
      <c r="B114" s="102"/>
      <c r="C114" s="96"/>
      <c r="D114" s="88"/>
      <c r="E114" s="96"/>
      <c r="F114" s="88"/>
      <c r="G114" s="96"/>
      <c r="H114" s="88"/>
      <c r="I114" s="96"/>
      <c r="J114" s="88"/>
      <c r="K114" s="96"/>
      <c r="L114" s="88"/>
      <c r="M114" s="96"/>
      <c r="N114" s="88"/>
      <c r="O114" s="96"/>
      <c r="P114" s="88"/>
      <c r="Q114" s="103"/>
      <c r="R114" s="103"/>
      <c r="S114" s="96"/>
      <c r="T114" s="88"/>
      <c r="U114" s="96"/>
      <c r="V114" s="88"/>
      <c r="W114" s="96"/>
      <c r="X114" s="88"/>
      <c r="Y114" s="103"/>
      <c r="Z114" s="103"/>
      <c r="AA114" s="103"/>
      <c r="AB114" s="103"/>
      <c r="AC114" s="104"/>
      <c r="AD114" s="105"/>
      <c r="AE114" s="131"/>
      <c r="AF114" s="135"/>
      <c r="AG114" s="135"/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  <c r="BI114" s="135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2"/>
      <c r="FP114" s="132"/>
      <c r="FQ114" s="132"/>
      <c r="FR114" s="132"/>
      <c r="FS114" s="132"/>
      <c r="FT114" s="132"/>
      <c r="FU114" s="132"/>
      <c r="FV114" s="132"/>
      <c r="FW114" s="132"/>
      <c r="FX114" s="132"/>
      <c r="FY114" s="132"/>
      <c r="FZ114" s="132"/>
      <c r="GA114" s="132"/>
      <c r="GB114" s="132"/>
      <c r="GC114" s="132"/>
      <c r="GD114" s="132"/>
      <c r="GE114" s="132"/>
      <c r="GF114" s="132"/>
      <c r="GG114" s="132"/>
      <c r="GH114" s="132"/>
      <c r="GI114" s="132"/>
      <c r="GJ114" s="132"/>
      <c r="GK114" s="132"/>
      <c r="GL114" s="132"/>
      <c r="GM114" s="132"/>
      <c r="GN114" s="132"/>
      <c r="GO114" s="132"/>
      <c r="GP114" s="132"/>
      <c r="GQ114" s="132"/>
      <c r="GR114" s="132"/>
      <c r="GS114" s="132"/>
      <c r="GT114" s="132"/>
      <c r="GU114" s="132"/>
      <c r="GV114" s="132"/>
      <c r="GW114" s="132"/>
      <c r="GX114" s="132"/>
      <c r="GY114" s="132"/>
      <c r="GZ114" s="132"/>
      <c r="HA114" s="132"/>
      <c r="HB114" s="132"/>
      <c r="HC114" s="132"/>
      <c r="HD114" s="132"/>
      <c r="HE114" s="132"/>
      <c r="HF114" s="132"/>
      <c r="HG114" s="132"/>
      <c r="HH114" s="132"/>
      <c r="HI114" s="132"/>
      <c r="HJ114" s="132"/>
      <c r="HK114" s="132"/>
      <c r="HL114" s="132"/>
      <c r="HM114" s="132"/>
      <c r="HN114" s="132"/>
      <c r="HO114" s="132"/>
      <c r="HP114" s="132"/>
      <c r="HQ114" s="132"/>
      <c r="HR114" s="132"/>
      <c r="HS114" s="132"/>
      <c r="HT114" s="132"/>
      <c r="HU114" s="132"/>
      <c r="HV114" s="132"/>
      <c r="HW114" s="132"/>
      <c r="HX114" s="132"/>
      <c r="HY114" s="132"/>
      <c r="HZ114" s="132"/>
      <c r="IA114" s="132"/>
      <c r="IB114" s="132"/>
      <c r="IC114" s="132"/>
      <c r="ID114" s="132"/>
      <c r="IE114" s="132"/>
      <c r="IF114" s="132"/>
      <c r="IG114" s="132"/>
      <c r="IH114" s="132"/>
      <c r="II114" s="132"/>
      <c r="IJ114" s="132"/>
      <c r="IK114" s="132"/>
      <c r="IL114" s="132"/>
      <c r="IM114" s="132"/>
      <c r="IN114" s="132"/>
      <c r="IO114" s="132"/>
      <c r="IP114" s="132"/>
      <c r="IQ114" s="132"/>
      <c r="IR114" s="132"/>
      <c r="IS114" s="132"/>
      <c r="IT114" s="132"/>
      <c r="IU114" s="132"/>
      <c r="IV114" s="132"/>
      <c r="IW114" s="132"/>
      <c r="IX114" s="132"/>
      <c r="IY114" s="132"/>
      <c r="IZ114" s="132"/>
      <c r="JA114" s="132"/>
      <c r="JB114" s="132"/>
      <c r="JC114" s="132"/>
      <c r="JD114" s="132"/>
      <c r="JE114" s="132"/>
      <c r="JF114" s="132"/>
      <c r="JG114" s="132"/>
      <c r="JH114" s="132"/>
      <c r="JI114" s="132"/>
      <c r="JJ114" s="132"/>
      <c r="JK114" s="132"/>
      <c r="JL114" s="132"/>
      <c r="JM114" s="132"/>
      <c r="JN114" s="132"/>
      <c r="JO114" s="132"/>
      <c r="JP114" s="132"/>
      <c r="JQ114" s="132"/>
      <c r="JR114" s="132"/>
      <c r="JS114" s="132"/>
      <c r="JT114" s="132"/>
      <c r="JU114" s="132"/>
      <c r="JV114" s="132"/>
      <c r="JW114" s="132"/>
      <c r="JX114" s="132"/>
      <c r="JY114" s="132"/>
      <c r="JZ114" s="132"/>
      <c r="KA114" s="132"/>
      <c r="KB114" s="132"/>
      <c r="KC114" s="132"/>
      <c r="KD114" s="132"/>
      <c r="KE114" s="132"/>
      <c r="KF114" s="132"/>
      <c r="KG114" s="132"/>
      <c r="KH114" s="132"/>
      <c r="KI114" s="132"/>
      <c r="KJ114" s="132"/>
      <c r="KK114" s="132"/>
      <c r="KL114" s="132"/>
      <c r="KM114" s="132"/>
      <c r="KN114" s="132"/>
      <c r="KO114" s="132"/>
      <c r="KP114" s="132"/>
      <c r="KQ114" s="132"/>
      <c r="KR114" s="132"/>
      <c r="KS114" s="132"/>
      <c r="KT114" s="132"/>
      <c r="KU114" s="132"/>
      <c r="KV114" s="132"/>
      <c r="KW114" s="132"/>
      <c r="KX114" s="132"/>
      <c r="KY114" s="132"/>
      <c r="KZ114" s="132"/>
      <c r="LA114" s="132"/>
      <c r="LB114" s="132"/>
      <c r="LC114" s="132"/>
      <c r="LD114" s="132"/>
      <c r="LE114" s="132"/>
      <c r="LF114" s="132"/>
      <c r="LG114" s="132"/>
      <c r="LH114" s="132"/>
      <c r="LI114" s="132"/>
      <c r="LJ114" s="132"/>
      <c r="LK114" s="132"/>
      <c r="LL114" s="132"/>
      <c r="LM114" s="132"/>
      <c r="LN114" s="132"/>
      <c r="LO114" s="132"/>
      <c r="LP114" s="132"/>
      <c r="LQ114" s="132"/>
      <c r="LR114" s="132"/>
      <c r="LS114" s="132"/>
      <c r="LT114" s="132"/>
      <c r="LU114" s="132"/>
      <c r="LV114" s="132"/>
      <c r="LW114" s="132"/>
      <c r="LX114" s="132"/>
      <c r="LY114" s="132"/>
      <c r="LZ114" s="132"/>
      <c r="MA114" s="132"/>
      <c r="MB114" s="132"/>
      <c r="MC114" s="132"/>
      <c r="MD114" s="132"/>
      <c r="ME114" s="132"/>
      <c r="MF114" s="132"/>
      <c r="MG114" s="132"/>
      <c r="MH114" s="132"/>
      <c r="MI114" s="132"/>
      <c r="MJ114" s="132"/>
      <c r="MK114" s="132"/>
      <c r="ML114" s="132"/>
      <c r="MM114" s="132"/>
      <c r="MN114" s="132"/>
      <c r="MO114" s="132"/>
      <c r="MP114" s="132"/>
      <c r="MQ114" s="132"/>
      <c r="MR114" s="132"/>
      <c r="MS114" s="132"/>
      <c r="MT114" s="132"/>
      <c r="MU114" s="132"/>
      <c r="MV114" s="132"/>
      <c r="MW114" s="132"/>
      <c r="MX114" s="132"/>
      <c r="MY114" s="132"/>
      <c r="MZ114" s="132"/>
      <c r="NA114" s="132"/>
      <c r="NB114" s="132"/>
      <c r="NC114" s="132"/>
      <c r="ND114" s="132"/>
      <c r="NE114" s="132"/>
      <c r="NF114" s="132"/>
      <c r="NG114" s="132"/>
      <c r="NH114" s="132"/>
      <c r="NI114" s="132"/>
      <c r="NJ114" s="132"/>
      <c r="NK114" s="132"/>
      <c r="NL114" s="132"/>
      <c r="NM114" s="132"/>
      <c r="NN114" s="132"/>
      <c r="NO114" s="132"/>
      <c r="NP114" s="132"/>
      <c r="NQ114" s="132"/>
      <c r="NR114" s="132"/>
      <c r="NS114" s="132"/>
      <c r="NT114" s="132"/>
      <c r="NU114" s="132"/>
      <c r="NV114" s="132"/>
      <c r="NW114" s="132"/>
      <c r="NX114" s="132"/>
      <c r="NY114" s="132"/>
      <c r="NZ114" s="132"/>
      <c r="OA114" s="132"/>
      <c r="OB114" s="132"/>
      <c r="OC114" s="132"/>
      <c r="OD114" s="132"/>
      <c r="OE114" s="132"/>
      <c r="OF114" s="132"/>
      <c r="OG114" s="132"/>
      <c r="OH114" s="132"/>
      <c r="OI114" s="132"/>
      <c r="OJ114" s="132"/>
      <c r="OK114" s="132"/>
      <c r="OL114" s="132"/>
      <c r="OM114" s="132"/>
      <c r="ON114" s="132"/>
      <c r="OO114" s="132"/>
      <c r="OP114" s="132"/>
      <c r="OQ114" s="132"/>
      <c r="OR114" s="132"/>
      <c r="OS114" s="132"/>
      <c r="OT114" s="132"/>
      <c r="OU114" s="132"/>
      <c r="OV114" s="132"/>
      <c r="OW114" s="132"/>
      <c r="OX114" s="132"/>
      <c r="OY114" s="132"/>
      <c r="OZ114" s="132"/>
      <c r="PA114" s="132"/>
      <c r="PB114" s="132"/>
      <c r="PC114" s="132"/>
      <c r="PD114" s="132"/>
      <c r="PE114" s="132"/>
      <c r="PF114" s="132"/>
      <c r="PG114" s="132"/>
      <c r="PH114" s="132"/>
      <c r="PI114" s="132"/>
      <c r="PJ114" s="132"/>
      <c r="PK114" s="132"/>
      <c r="PL114" s="132"/>
      <c r="PM114" s="132"/>
      <c r="PN114" s="132"/>
      <c r="PO114" s="132"/>
      <c r="PP114" s="132"/>
      <c r="PQ114" s="132"/>
      <c r="PR114" s="132"/>
      <c r="PS114" s="132"/>
      <c r="PT114" s="132"/>
      <c r="PU114" s="132"/>
      <c r="PV114" s="132"/>
      <c r="PW114" s="132"/>
      <c r="PX114" s="132"/>
      <c r="PY114" s="132"/>
      <c r="PZ114" s="132"/>
      <c r="QA114" s="132"/>
      <c r="QB114" s="132"/>
      <c r="QC114" s="132"/>
      <c r="QD114" s="132"/>
      <c r="QE114" s="132"/>
      <c r="QF114" s="132"/>
      <c r="QG114" s="132"/>
      <c r="QH114" s="132"/>
      <c r="QI114" s="132"/>
      <c r="QJ114" s="132"/>
      <c r="QK114" s="132"/>
      <c r="QL114" s="132"/>
      <c r="QM114" s="132"/>
      <c r="QN114" s="132"/>
      <c r="QO114" s="132"/>
      <c r="QP114" s="132"/>
      <c r="QQ114" s="132"/>
      <c r="QR114" s="132"/>
      <c r="QS114" s="132"/>
      <c r="QT114" s="132"/>
      <c r="QU114" s="132"/>
      <c r="QV114" s="132"/>
      <c r="QW114" s="132"/>
      <c r="QX114" s="132"/>
      <c r="QY114" s="132"/>
      <c r="QZ114" s="132"/>
      <c r="RA114" s="132"/>
      <c r="RB114" s="132"/>
      <c r="RC114" s="132"/>
      <c r="RD114" s="132"/>
      <c r="RE114" s="132"/>
      <c r="RF114" s="132"/>
      <c r="RG114" s="132"/>
      <c r="RH114" s="132"/>
      <c r="RI114" s="132"/>
      <c r="RJ114" s="132"/>
      <c r="RK114" s="132"/>
      <c r="RL114" s="132"/>
      <c r="RM114" s="132"/>
      <c r="RN114" s="132"/>
      <c r="RO114" s="132"/>
      <c r="RP114" s="132"/>
      <c r="RQ114" s="132"/>
      <c r="RR114" s="132"/>
      <c r="RS114" s="132"/>
      <c r="RT114" s="132"/>
      <c r="RU114" s="132"/>
      <c r="RV114" s="132"/>
      <c r="RW114" s="132"/>
      <c r="RX114" s="132"/>
      <c r="RY114" s="132"/>
      <c r="RZ114" s="132"/>
      <c r="SA114" s="132"/>
      <c r="SB114" s="132"/>
      <c r="SC114" s="132"/>
      <c r="SD114" s="132"/>
      <c r="SE114" s="132"/>
      <c r="SF114" s="132"/>
      <c r="SG114" s="132"/>
      <c r="SH114" s="132"/>
      <c r="SI114" s="132"/>
      <c r="SJ114" s="132"/>
      <c r="SK114" s="132"/>
      <c r="SL114" s="132"/>
      <c r="SM114" s="132"/>
      <c r="SN114" s="132"/>
      <c r="SO114" s="132"/>
      <c r="SP114" s="132"/>
      <c r="SQ114" s="132"/>
      <c r="SR114" s="132"/>
      <c r="SS114" s="132"/>
      <c r="ST114" s="132"/>
      <c r="SU114" s="132"/>
      <c r="SV114" s="132"/>
      <c r="SW114" s="132"/>
      <c r="SX114" s="132"/>
      <c r="SY114" s="132"/>
      <c r="SZ114" s="132"/>
      <c r="TA114" s="132"/>
      <c r="TB114" s="132"/>
      <c r="TC114" s="132"/>
      <c r="TD114" s="132"/>
      <c r="TE114" s="132"/>
      <c r="TF114" s="132"/>
      <c r="TG114" s="132"/>
      <c r="TH114" s="132"/>
      <c r="TI114" s="132"/>
      <c r="TJ114" s="132"/>
      <c r="TK114" s="132"/>
      <c r="TL114" s="132"/>
      <c r="TM114" s="132"/>
      <c r="TN114" s="132"/>
      <c r="TO114" s="132"/>
      <c r="TP114" s="132"/>
      <c r="TQ114" s="132"/>
      <c r="TR114" s="132"/>
      <c r="TS114" s="132"/>
      <c r="TT114" s="132"/>
      <c r="TU114" s="132"/>
      <c r="TV114" s="132"/>
      <c r="TW114" s="132"/>
      <c r="TX114" s="132"/>
      <c r="TY114" s="132"/>
      <c r="TZ114" s="132"/>
      <c r="UA114" s="132"/>
      <c r="UB114" s="132"/>
      <c r="UC114" s="132"/>
      <c r="UD114" s="132"/>
      <c r="UE114" s="132"/>
      <c r="UF114" s="132"/>
      <c r="UG114" s="132"/>
      <c r="UH114" s="132"/>
      <c r="UI114" s="132"/>
      <c r="UJ114" s="132"/>
      <c r="UK114" s="132"/>
      <c r="UL114" s="132"/>
      <c r="UM114" s="132"/>
      <c r="UN114" s="132"/>
      <c r="UO114" s="132"/>
      <c r="UP114" s="132"/>
      <c r="UQ114" s="132"/>
      <c r="UR114" s="132"/>
      <c r="US114" s="132"/>
      <c r="UT114" s="132"/>
      <c r="UU114" s="132"/>
      <c r="UV114" s="132"/>
      <c r="UW114" s="132"/>
      <c r="UX114" s="132"/>
      <c r="UY114" s="132"/>
      <c r="UZ114" s="132"/>
      <c r="VA114" s="132"/>
      <c r="VB114" s="132"/>
      <c r="VC114" s="132"/>
      <c r="VD114" s="132"/>
      <c r="VE114" s="132"/>
      <c r="VF114" s="132"/>
      <c r="VG114" s="132"/>
      <c r="VH114" s="132"/>
      <c r="VI114" s="132"/>
      <c r="VJ114" s="132"/>
      <c r="VK114" s="132"/>
      <c r="VL114" s="132"/>
      <c r="VM114" s="132"/>
      <c r="VN114" s="132"/>
      <c r="VO114" s="132"/>
      <c r="VP114" s="132"/>
      <c r="VQ114" s="132"/>
      <c r="VR114" s="132"/>
      <c r="VS114" s="132"/>
      <c r="VT114" s="132"/>
      <c r="VU114" s="132"/>
      <c r="VV114" s="132"/>
      <c r="VW114" s="132"/>
      <c r="VX114" s="132"/>
      <c r="VY114" s="132"/>
      <c r="VZ114" s="132"/>
      <c r="WA114" s="132"/>
      <c r="WB114" s="132"/>
      <c r="WC114" s="132"/>
      <c r="WD114" s="132"/>
      <c r="WE114" s="132"/>
      <c r="WF114" s="132"/>
      <c r="WG114" s="132"/>
      <c r="WH114" s="132"/>
      <c r="WI114" s="132"/>
      <c r="WJ114" s="132"/>
      <c r="WK114" s="132"/>
      <c r="WL114" s="132"/>
      <c r="WM114" s="132"/>
      <c r="WN114" s="132"/>
      <c r="WO114" s="132"/>
      <c r="WP114" s="132"/>
      <c r="WQ114" s="132"/>
      <c r="WR114" s="132"/>
      <c r="WS114" s="132"/>
      <c r="WT114" s="132"/>
      <c r="WU114" s="132"/>
      <c r="WV114" s="132"/>
      <c r="WW114" s="132"/>
      <c r="WX114" s="132"/>
      <c r="WY114" s="132"/>
      <c r="WZ114" s="132"/>
      <c r="XA114" s="132"/>
      <c r="XB114" s="132"/>
      <c r="XC114" s="132"/>
      <c r="XD114" s="132"/>
      <c r="XE114" s="132"/>
      <c r="XF114" s="132"/>
      <c r="XG114" s="132"/>
      <c r="XH114" s="132"/>
      <c r="XI114" s="132"/>
      <c r="XJ114" s="132"/>
      <c r="XK114" s="132"/>
      <c r="XL114" s="132"/>
      <c r="XM114" s="132"/>
      <c r="XN114" s="132"/>
      <c r="XO114" s="132"/>
      <c r="XP114" s="132"/>
      <c r="XQ114" s="132"/>
      <c r="XR114" s="132"/>
      <c r="XS114" s="132"/>
      <c r="XT114" s="132"/>
      <c r="XU114" s="132"/>
      <c r="XV114" s="132"/>
      <c r="XW114" s="132"/>
      <c r="XX114" s="132"/>
      <c r="XY114" s="132"/>
      <c r="XZ114" s="132"/>
      <c r="YA114" s="132"/>
      <c r="YB114" s="132"/>
      <c r="YC114" s="132"/>
      <c r="YD114" s="132"/>
      <c r="YE114" s="132"/>
      <c r="YF114" s="132"/>
      <c r="YG114" s="132"/>
      <c r="YH114" s="132"/>
      <c r="YI114" s="132"/>
      <c r="YJ114" s="132"/>
      <c r="YK114" s="132"/>
      <c r="YL114" s="132"/>
      <c r="YM114" s="132"/>
      <c r="YN114" s="132"/>
      <c r="YO114" s="132"/>
      <c r="YP114" s="132"/>
      <c r="YQ114" s="132"/>
      <c r="YR114" s="132"/>
      <c r="YS114" s="132"/>
      <c r="YT114" s="132"/>
      <c r="YU114" s="132"/>
      <c r="YV114" s="132"/>
      <c r="YW114" s="132"/>
      <c r="YX114" s="132"/>
      <c r="YY114" s="132"/>
      <c r="YZ114" s="132"/>
      <c r="ZA114" s="132"/>
      <c r="ZB114" s="132"/>
      <c r="ZC114" s="132"/>
      <c r="ZD114" s="132"/>
      <c r="ZE114" s="132"/>
      <c r="ZF114" s="132"/>
      <c r="ZG114" s="132"/>
      <c r="ZH114" s="132"/>
      <c r="ZI114" s="132"/>
      <c r="ZJ114" s="132"/>
      <c r="ZK114" s="132"/>
      <c r="ZL114" s="132"/>
      <c r="ZM114" s="132"/>
      <c r="ZN114" s="132"/>
      <c r="ZO114" s="132"/>
      <c r="ZP114" s="132"/>
      <c r="ZQ114" s="132"/>
      <c r="ZR114" s="132"/>
      <c r="ZS114" s="132"/>
      <c r="ZT114" s="132"/>
      <c r="ZU114" s="132"/>
      <c r="ZV114" s="132"/>
      <c r="ZW114" s="132"/>
      <c r="ZX114" s="132"/>
      <c r="ZY114" s="132"/>
      <c r="ZZ114" s="132"/>
      <c r="AAA114" s="132"/>
      <c r="AAB114" s="132"/>
      <c r="AAC114" s="132"/>
      <c r="AAD114" s="132"/>
      <c r="AAE114" s="132"/>
      <c r="AAF114" s="132"/>
      <c r="AAG114" s="132"/>
      <c r="AAH114" s="132"/>
      <c r="AAI114" s="132"/>
      <c r="AAJ114" s="132"/>
      <c r="AAK114" s="132"/>
      <c r="AAL114" s="132"/>
      <c r="AAM114" s="132"/>
      <c r="AAN114" s="132"/>
      <c r="AAO114" s="132"/>
      <c r="AAP114" s="132"/>
      <c r="AAQ114" s="132"/>
      <c r="AAR114" s="132"/>
      <c r="AAS114" s="132"/>
      <c r="AAT114" s="132"/>
      <c r="AAU114" s="132"/>
      <c r="AAV114" s="132"/>
      <c r="AAW114" s="132"/>
      <c r="AAX114" s="132"/>
      <c r="AAY114" s="132"/>
      <c r="AAZ114" s="132"/>
      <c r="ABA114" s="132"/>
      <c r="ABB114" s="132"/>
      <c r="ABC114" s="132"/>
      <c r="ABD114" s="132"/>
      <c r="ABE114" s="132"/>
      <c r="ABF114" s="132"/>
      <c r="ABG114" s="132"/>
      <c r="ABH114" s="132"/>
      <c r="ABI114" s="132"/>
      <c r="ABJ114" s="132"/>
      <c r="ABK114" s="132"/>
      <c r="ABL114" s="132"/>
      <c r="ABM114" s="132"/>
      <c r="ABN114" s="132"/>
      <c r="ABO114" s="132"/>
      <c r="ABP114" s="132"/>
      <c r="ABQ114" s="132"/>
      <c r="ABR114" s="132"/>
      <c r="ABS114" s="132"/>
      <c r="ABT114" s="132"/>
      <c r="ABU114" s="132"/>
      <c r="ABV114" s="132"/>
      <c r="ABW114" s="132"/>
      <c r="ABX114" s="132"/>
      <c r="ABY114" s="132"/>
      <c r="ABZ114" s="132"/>
      <c r="ACA114" s="132"/>
      <c r="ACB114" s="132"/>
      <c r="ACC114" s="132"/>
      <c r="ACD114" s="132"/>
      <c r="ACE114" s="132"/>
      <c r="ACF114" s="132"/>
      <c r="ACG114" s="132"/>
      <c r="ACH114" s="132"/>
      <c r="ACI114" s="132"/>
      <c r="ACJ114" s="132"/>
      <c r="ACK114" s="132"/>
      <c r="ACL114" s="132"/>
      <c r="ACM114" s="132"/>
      <c r="ACN114" s="132"/>
      <c r="ACO114" s="132"/>
      <c r="ACP114" s="132"/>
      <c r="ACQ114" s="132"/>
      <c r="ACR114" s="132"/>
      <c r="ACS114" s="132"/>
      <c r="ACT114" s="132"/>
      <c r="ACU114" s="132"/>
      <c r="ACV114" s="132"/>
      <c r="ACW114" s="132"/>
      <c r="ACX114" s="132"/>
      <c r="ACY114" s="132"/>
      <c r="ACZ114" s="132"/>
      <c r="ADA114" s="132"/>
      <c r="ADB114" s="132"/>
      <c r="ADC114" s="132"/>
      <c r="ADD114" s="132"/>
      <c r="ADE114" s="132"/>
      <c r="ADF114" s="132"/>
      <c r="ADG114" s="132"/>
      <c r="ADH114" s="132"/>
      <c r="ADI114" s="132"/>
      <c r="ADJ114" s="132"/>
      <c r="ADK114" s="132"/>
      <c r="ADL114" s="132"/>
      <c r="ADM114" s="132"/>
      <c r="ADN114" s="132"/>
      <c r="ADO114" s="132"/>
      <c r="ADP114" s="132"/>
      <c r="ADQ114" s="132"/>
      <c r="ADR114" s="132"/>
      <c r="ADS114" s="132"/>
      <c r="ADT114" s="132"/>
      <c r="ADU114" s="132"/>
      <c r="ADV114" s="132"/>
      <c r="ADW114" s="132"/>
      <c r="ADX114" s="132"/>
      <c r="ADY114" s="132"/>
      <c r="ADZ114" s="132"/>
      <c r="AEA114" s="132"/>
      <c r="AEB114" s="132"/>
      <c r="AEC114" s="132"/>
      <c r="AED114" s="132"/>
      <c r="AEE114" s="132"/>
      <c r="AEF114" s="132"/>
      <c r="AEG114" s="132"/>
      <c r="AEH114" s="132"/>
      <c r="AEI114" s="132"/>
      <c r="AEJ114" s="132"/>
      <c r="AEK114" s="132"/>
      <c r="AEL114" s="132"/>
      <c r="AEM114" s="132"/>
      <c r="AEN114" s="132"/>
      <c r="AEO114" s="132"/>
      <c r="AEP114" s="132"/>
      <c r="AEQ114" s="132"/>
      <c r="AER114" s="132"/>
      <c r="AES114" s="132"/>
      <c r="AET114" s="132"/>
      <c r="AEU114" s="132"/>
      <c r="AEV114" s="132"/>
      <c r="AEW114" s="132"/>
      <c r="AEX114" s="132"/>
      <c r="AEY114" s="132"/>
      <c r="AEZ114" s="132"/>
      <c r="AFA114" s="132"/>
      <c r="AFB114" s="132"/>
      <c r="AFC114" s="132"/>
      <c r="AFD114" s="132"/>
      <c r="AFE114" s="132"/>
      <c r="AFF114" s="132"/>
      <c r="AFG114" s="132"/>
      <c r="AFH114" s="132"/>
      <c r="AFI114" s="132"/>
      <c r="AFJ114" s="132"/>
      <c r="AFK114" s="132"/>
      <c r="AFL114" s="132"/>
      <c r="AFM114" s="132"/>
      <c r="AFN114" s="132"/>
      <c r="AFO114" s="132"/>
      <c r="AFP114" s="132"/>
      <c r="AFQ114" s="132"/>
      <c r="AFR114" s="132"/>
      <c r="AFS114" s="132"/>
      <c r="AFT114" s="132"/>
      <c r="AFU114" s="132"/>
      <c r="AFV114" s="132"/>
      <c r="AFW114" s="132"/>
      <c r="AFX114" s="132"/>
      <c r="AFY114" s="132"/>
      <c r="AFZ114" s="132"/>
      <c r="AGA114" s="132"/>
      <c r="AGB114" s="132"/>
      <c r="AGC114" s="132"/>
      <c r="AGD114" s="132"/>
      <c r="AGE114" s="132"/>
      <c r="AGF114" s="132"/>
      <c r="AGG114" s="132"/>
      <c r="AGH114" s="132"/>
      <c r="AGI114" s="132"/>
      <c r="AGJ114" s="132"/>
      <c r="AGK114" s="132"/>
      <c r="AGL114" s="132"/>
      <c r="AGM114" s="132"/>
      <c r="AGN114" s="132"/>
      <c r="AGO114" s="132"/>
      <c r="AGP114" s="132"/>
      <c r="AGQ114" s="132"/>
      <c r="AGR114" s="132"/>
      <c r="AGS114" s="132"/>
      <c r="AGT114" s="132"/>
      <c r="AGU114" s="132"/>
      <c r="AGV114" s="132"/>
      <c r="AGW114" s="132"/>
      <c r="AGX114" s="132"/>
      <c r="AGY114" s="132"/>
      <c r="AGZ114" s="132"/>
      <c r="AHA114" s="132"/>
      <c r="AHB114" s="132"/>
      <c r="AHC114" s="132"/>
      <c r="AHD114" s="132"/>
      <c r="AHE114" s="132"/>
      <c r="AHF114" s="132"/>
      <c r="AHG114" s="132"/>
      <c r="AHH114" s="132"/>
      <c r="AHI114" s="132"/>
      <c r="AHJ114" s="132"/>
      <c r="AHK114" s="132"/>
      <c r="AHL114" s="132"/>
      <c r="AHM114" s="132"/>
      <c r="AHN114" s="132"/>
      <c r="AHO114" s="132"/>
      <c r="AHP114" s="132"/>
      <c r="AHQ114" s="132"/>
      <c r="AHR114" s="132"/>
      <c r="AHS114" s="132"/>
      <c r="AHT114" s="132"/>
      <c r="AHU114" s="132"/>
      <c r="AHV114" s="132"/>
      <c r="AHW114" s="132"/>
      <c r="AHX114" s="132"/>
      <c r="AHY114" s="132"/>
      <c r="AHZ114" s="132"/>
      <c r="AIA114" s="132"/>
      <c r="AIB114" s="132"/>
      <c r="AIC114" s="132"/>
      <c r="AID114" s="132"/>
      <c r="AIE114" s="132"/>
      <c r="AIF114" s="132"/>
      <c r="AIG114" s="132"/>
      <c r="AIH114" s="132"/>
      <c r="AII114" s="132"/>
      <c r="AIJ114" s="132"/>
      <c r="AIK114" s="132"/>
      <c r="AIL114" s="132"/>
      <c r="AIM114" s="132"/>
      <c r="AIN114" s="132"/>
      <c r="AIO114" s="132"/>
      <c r="AIP114" s="132"/>
      <c r="AIQ114" s="132"/>
      <c r="AIR114" s="132"/>
      <c r="AIS114" s="132"/>
      <c r="AIT114" s="132"/>
      <c r="AIU114" s="132"/>
      <c r="AIV114" s="132"/>
      <c r="AIW114" s="132"/>
      <c r="AIX114" s="132"/>
      <c r="AIY114" s="132"/>
      <c r="AIZ114" s="132"/>
      <c r="AJA114" s="132"/>
      <c r="AJB114" s="132"/>
      <c r="AJC114" s="132"/>
      <c r="AJD114" s="132"/>
      <c r="AJE114" s="132"/>
      <c r="AJF114" s="132"/>
      <c r="AJG114" s="132"/>
      <c r="AJH114" s="132"/>
      <c r="AJI114" s="132"/>
      <c r="AJJ114" s="132"/>
      <c r="AJK114" s="132"/>
      <c r="AJL114" s="132"/>
      <c r="AJM114" s="132"/>
      <c r="AJN114" s="132"/>
      <c r="AJO114" s="132"/>
      <c r="AJP114" s="132"/>
      <c r="AJQ114" s="132"/>
      <c r="AJR114" s="132"/>
      <c r="AJS114" s="132"/>
      <c r="AJT114" s="132"/>
      <c r="AJU114" s="132"/>
      <c r="AJV114" s="132"/>
      <c r="AJW114" s="132"/>
      <c r="AJX114" s="132"/>
      <c r="AJY114" s="132"/>
      <c r="AJZ114" s="132"/>
      <c r="AKA114" s="132"/>
      <c r="AKB114" s="132"/>
      <c r="AKC114" s="132"/>
      <c r="AKD114" s="132"/>
      <c r="AKE114" s="132"/>
      <c r="AKF114" s="132"/>
      <c r="AKG114" s="132"/>
      <c r="AKH114" s="132"/>
      <c r="AKI114" s="132"/>
      <c r="AKJ114" s="132"/>
      <c r="AKK114" s="132"/>
      <c r="AKL114" s="132"/>
      <c r="AKM114" s="132"/>
      <c r="AKN114" s="132"/>
      <c r="AKO114" s="132"/>
      <c r="AKP114" s="132"/>
      <c r="AKQ114" s="132"/>
      <c r="AKR114" s="132"/>
      <c r="AKS114" s="132"/>
      <c r="AKT114" s="132"/>
      <c r="AKU114" s="132"/>
      <c r="AKV114" s="132"/>
      <c r="AKW114" s="132"/>
      <c r="AKX114" s="132"/>
      <c r="AKY114" s="132"/>
      <c r="AKZ114" s="132"/>
      <c r="ALA114" s="132"/>
      <c r="ALB114" s="132"/>
      <c r="ALC114" s="132"/>
      <c r="ALD114" s="132"/>
      <c r="ALE114" s="132"/>
      <c r="ALF114" s="132"/>
      <c r="ALG114" s="132"/>
      <c r="ALH114" s="132"/>
      <c r="ALI114" s="132"/>
      <c r="ALJ114" s="132"/>
      <c r="ALK114" s="132"/>
      <c r="ALL114" s="132"/>
      <c r="ALM114" s="132"/>
      <c r="ALN114" s="132"/>
      <c r="ALO114" s="132"/>
      <c r="ALP114" s="132"/>
      <c r="ALQ114" s="132"/>
      <c r="ALR114" s="132"/>
      <c r="ALS114" s="132"/>
      <c r="ALT114" s="132"/>
      <c r="ALU114" s="132"/>
      <c r="ALV114" s="132"/>
      <c r="ALW114" s="132"/>
      <c r="ALX114" s="132"/>
      <c r="ALY114" s="132"/>
      <c r="ALZ114" s="132"/>
      <c r="AMA114" s="132"/>
      <c r="AMB114" s="132"/>
      <c r="AMC114" s="132"/>
      <c r="AMD114" s="132"/>
      <c r="AME114" s="132"/>
      <c r="AMF114" s="132"/>
      <c r="AMG114" s="132"/>
      <c r="AMH114" s="132"/>
      <c r="AMI114" s="132"/>
      <c r="AMJ114" s="132"/>
      <c r="AMK114" s="132"/>
      <c r="AML114" s="132"/>
      <c r="AMM114" s="132"/>
      <c r="AMN114" s="132"/>
      <c r="AMO114" s="132"/>
      <c r="AMP114" s="132"/>
      <c r="AMQ114" s="132"/>
      <c r="AMR114" s="132"/>
      <c r="AMS114" s="132"/>
      <c r="AMT114" s="132"/>
      <c r="AMU114" s="132"/>
      <c r="AMV114" s="132"/>
      <c r="AMW114" s="132"/>
      <c r="AMX114" s="132"/>
      <c r="AMY114" s="132"/>
      <c r="AMZ114" s="132"/>
      <c r="ANA114" s="132"/>
      <c r="ANB114" s="132"/>
      <c r="ANC114" s="132"/>
      <c r="AND114" s="132"/>
      <c r="ANE114" s="132"/>
      <c r="ANF114" s="132"/>
      <c r="ANG114" s="132"/>
      <c r="ANH114" s="132"/>
      <c r="ANI114" s="132"/>
      <c r="ANJ114" s="132"/>
      <c r="ANK114" s="132"/>
      <c r="ANL114" s="132"/>
      <c r="ANM114" s="132"/>
      <c r="ANN114" s="132"/>
      <c r="ANO114" s="132"/>
      <c r="ANP114" s="132"/>
      <c r="ANQ114" s="132"/>
      <c r="ANR114" s="132"/>
      <c r="ANS114" s="132"/>
      <c r="ANT114" s="132"/>
      <c r="ANU114" s="132"/>
      <c r="ANV114" s="132"/>
      <c r="ANW114" s="132"/>
      <c r="ANX114" s="132"/>
      <c r="ANY114" s="132"/>
      <c r="ANZ114" s="132"/>
      <c r="AOA114" s="132"/>
      <c r="AOB114" s="132"/>
      <c r="AOC114" s="132"/>
      <c r="AOD114" s="132"/>
      <c r="AOE114" s="132"/>
      <c r="AOF114" s="132"/>
      <c r="AOG114" s="132"/>
      <c r="AOH114" s="132"/>
      <c r="AOI114" s="132"/>
      <c r="AOJ114" s="132"/>
      <c r="AOK114" s="132"/>
      <c r="AOL114" s="132"/>
      <c r="AOM114" s="132"/>
      <c r="AON114" s="132"/>
      <c r="AOO114" s="132"/>
      <c r="AOP114" s="132"/>
      <c r="AOQ114" s="132"/>
      <c r="AOR114" s="132"/>
      <c r="AOS114" s="132"/>
      <c r="AOT114" s="132"/>
      <c r="AOU114" s="132"/>
      <c r="AOV114" s="132"/>
      <c r="AOW114" s="132"/>
      <c r="AOX114" s="132"/>
      <c r="AOY114" s="132"/>
      <c r="AOZ114" s="132"/>
      <c r="APA114" s="132"/>
      <c r="APB114" s="132"/>
      <c r="APC114" s="132"/>
      <c r="APD114" s="132"/>
      <c r="APE114" s="132"/>
      <c r="APF114" s="132"/>
      <c r="APG114" s="132"/>
      <c r="APH114" s="132"/>
      <c r="API114" s="132"/>
      <c r="APJ114" s="132"/>
      <c r="APK114" s="132"/>
      <c r="APL114" s="132"/>
      <c r="APM114" s="132"/>
      <c r="APN114" s="132"/>
      <c r="APO114" s="132"/>
      <c r="APP114" s="132"/>
      <c r="APQ114" s="132"/>
      <c r="APR114" s="132"/>
      <c r="APS114" s="132"/>
      <c r="APT114" s="132"/>
      <c r="APU114" s="132"/>
      <c r="APV114" s="132"/>
      <c r="APW114" s="132"/>
      <c r="APX114" s="132"/>
      <c r="APY114" s="132"/>
      <c r="APZ114" s="132"/>
      <c r="AQA114" s="132"/>
      <c r="AQB114" s="132"/>
      <c r="AQC114" s="132"/>
      <c r="AQD114" s="132"/>
      <c r="AQE114" s="132"/>
      <c r="AQF114" s="132"/>
      <c r="AQG114" s="132"/>
      <c r="AQH114" s="132"/>
      <c r="AQI114" s="132"/>
      <c r="AQJ114" s="132"/>
      <c r="AQK114" s="132"/>
      <c r="AQL114" s="132"/>
      <c r="AQM114" s="132"/>
      <c r="AQN114" s="132"/>
      <c r="AQO114" s="132"/>
      <c r="AQP114" s="132"/>
      <c r="AQQ114" s="132"/>
      <c r="AQR114" s="132"/>
      <c r="AQS114" s="132"/>
      <c r="AQT114" s="132"/>
      <c r="AQU114" s="132"/>
      <c r="AQV114" s="132"/>
      <c r="AQW114" s="132"/>
      <c r="AQX114" s="132"/>
      <c r="AQY114" s="132"/>
      <c r="AQZ114" s="132"/>
      <c r="ARA114" s="132"/>
      <c r="ARB114" s="132"/>
      <c r="ARC114" s="132"/>
      <c r="ARD114" s="132"/>
      <c r="ARE114" s="132"/>
      <c r="ARF114" s="132"/>
      <c r="ARG114" s="132"/>
      <c r="ARH114" s="132"/>
      <c r="ARI114" s="132"/>
      <c r="ARJ114" s="132"/>
      <c r="ARK114" s="132"/>
      <c r="ARL114" s="132"/>
      <c r="ARM114" s="132"/>
      <c r="ARN114" s="132"/>
      <c r="ARO114" s="132"/>
      <c r="ARP114" s="132"/>
      <c r="ARQ114" s="132"/>
      <c r="ARR114" s="132"/>
      <c r="ARS114" s="132"/>
      <c r="ART114" s="132"/>
      <c r="ARU114" s="132"/>
      <c r="ARV114" s="132"/>
      <c r="ARW114" s="132"/>
      <c r="ARX114" s="132"/>
      <c r="ARY114" s="132"/>
      <c r="ARZ114" s="132"/>
      <c r="ASA114" s="132"/>
      <c r="ASB114" s="132"/>
      <c r="ASC114" s="132"/>
      <c r="ASD114" s="132"/>
      <c r="ASE114" s="132"/>
      <c r="ASF114" s="132"/>
      <c r="ASG114" s="132"/>
      <c r="ASH114" s="132"/>
      <c r="ASI114" s="132"/>
      <c r="ASJ114" s="132"/>
      <c r="ASK114" s="132"/>
      <c r="ASL114" s="132"/>
      <c r="ASM114" s="132"/>
      <c r="ASN114" s="132"/>
      <c r="ASO114" s="132"/>
      <c r="ASP114" s="132"/>
      <c r="ASQ114" s="132"/>
      <c r="ASR114" s="132"/>
      <c r="ASS114" s="132"/>
      <c r="AST114" s="132"/>
      <c r="ASU114" s="132"/>
      <c r="ASV114" s="132"/>
      <c r="ASW114" s="132"/>
      <c r="ASX114" s="132"/>
      <c r="ASY114" s="132"/>
      <c r="ASZ114" s="132"/>
      <c r="ATA114" s="132"/>
      <c r="ATB114" s="132"/>
      <c r="ATC114" s="132"/>
      <c r="ATD114" s="132"/>
      <c r="ATE114" s="132"/>
      <c r="ATF114" s="132"/>
      <c r="ATG114" s="132"/>
      <c r="ATH114" s="132"/>
      <c r="ATI114" s="132"/>
      <c r="ATJ114" s="132"/>
      <c r="ATK114" s="132"/>
      <c r="ATL114" s="132"/>
      <c r="ATM114" s="132"/>
      <c r="ATN114" s="132"/>
      <c r="ATO114" s="132"/>
      <c r="ATP114" s="132"/>
      <c r="ATQ114" s="132"/>
      <c r="ATR114" s="132"/>
      <c r="ATS114" s="132"/>
      <c r="ATT114" s="132"/>
      <c r="ATU114" s="132"/>
      <c r="ATV114" s="132"/>
      <c r="ATW114" s="132"/>
      <c r="ATX114" s="132"/>
      <c r="ATY114" s="132"/>
      <c r="ATZ114" s="132"/>
      <c r="AUA114" s="132"/>
      <c r="AUB114" s="132"/>
      <c r="AUC114" s="132"/>
      <c r="AUD114" s="132"/>
      <c r="AUE114" s="132"/>
      <c r="AUF114" s="132"/>
      <c r="AUG114" s="132"/>
      <c r="AUH114" s="132"/>
      <c r="AUI114" s="132"/>
      <c r="AUJ114" s="132"/>
      <c r="AUK114" s="132"/>
      <c r="AUL114" s="132"/>
      <c r="AUM114" s="132"/>
      <c r="AUN114" s="132"/>
      <c r="AUO114" s="132"/>
      <c r="AUP114" s="132"/>
      <c r="AUQ114" s="132"/>
      <c r="AUR114" s="132"/>
      <c r="AUS114" s="132"/>
      <c r="AUT114" s="132"/>
      <c r="AUU114" s="132"/>
      <c r="AUV114" s="132"/>
      <c r="AUW114" s="132"/>
      <c r="AUX114" s="132"/>
      <c r="AUY114" s="132"/>
      <c r="AUZ114" s="132"/>
      <c r="AVA114" s="132"/>
      <c r="AVB114" s="132"/>
      <c r="AVC114" s="132"/>
      <c r="AVD114" s="132"/>
      <c r="AVE114" s="132"/>
      <c r="AVF114" s="132"/>
      <c r="AVG114" s="132"/>
      <c r="AVH114" s="132"/>
      <c r="AVI114" s="132"/>
      <c r="AVJ114" s="132"/>
      <c r="AVK114" s="132"/>
      <c r="AVL114" s="132"/>
      <c r="AVM114" s="132"/>
      <c r="AVN114" s="132"/>
      <c r="AVO114" s="132"/>
      <c r="AVP114" s="132"/>
      <c r="AVQ114" s="132"/>
      <c r="AVR114" s="132"/>
      <c r="AVS114" s="132"/>
      <c r="AVT114" s="132"/>
      <c r="AVU114" s="132"/>
      <c r="AVV114" s="132"/>
      <c r="AVW114" s="132"/>
      <c r="AVX114" s="132"/>
      <c r="AVY114" s="132"/>
      <c r="AVZ114" s="132"/>
      <c r="AWA114" s="132"/>
      <c r="AWB114" s="132"/>
      <c r="AWC114" s="132"/>
      <c r="AWD114" s="132"/>
      <c r="AWE114" s="132"/>
      <c r="AWF114" s="132"/>
      <c r="AWG114" s="132"/>
      <c r="AWH114" s="132"/>
      <c r="AWI114" s="132"/>
      <c r="AWJ114" s="132"/>
      <c r="AWK114" s="132"/>
      <c r="AWL114" s="132"/>
      <c r="AWM114" s="132"/>
      <c r="AWN114" s="132"/>
      <c r="AWO114" s="132"/>
      <c r="AWP114" s="132"/>
      <c r="AWQ114" s="132"/>
      <c r="AWR114" s="132"/>
      <c r="AWS114" s="132"/>
      <c r="AWT114" s="132"/>
      <c r="AWU114" s="132"/>
      <c r="AWV114" s="132"/>
      <c r="AWW114" s="132"/>
      <c r="AWX114" s="132"/>
      <c r="AWY114" s="132"/>
      <c r="AWZ114" s="132"/>
      <c r="AXA114" s="132"/>
      <c r="AXB114" s="132"/>
      <c r="AXC114" s="132"/>
      <c r="AXD114" s="132"/>
      <c r="AXE114" s="132"/>
      <c r="AXF114" s="132"/>
      <c r="AXG114" s="132"/>
      <c r="AXH114" s="132"/>
      <c r="AXI114" s="132"/>
      <c r="AXJ114" s="132"/>
      <c r="AXK114" s="132"/>
      <c r="AXL114" s="132"/>
      <c r="AXM114" s="132"/>
      <c r="AXN114" s="132"/>
      <c r="AXO114" s="132"/>
      <c r="AXP114" s="132"/>
      <c r="AXQ114" s="132"/>
      <c r="AXR114" s="132"/>
      <c r="AXS114" s="132"/>
      <c r="AXT114" s="132"/>
      <c r="AXU114" s="132"/>
      <c r="AXV114" s="132"/>
      <c r="AXW114" s="132"/>
      <c r="AXX114" s="132"/>
      <c r="AXY114" s="132"/>
      <c r="AXZ114" s="132"/>
      <c r="AYA114" s="132"/>
      <c r="AYB114" s="132"/>
      <c r="AYC114" s="132"/>
      <c r="AYD114" s="132"/>
      <c r="AYE114" s="132"/>
      <c r="AYF114" s="132"/>
      <c r="AYG114" s="132"/>
      <c r="AYH114" s="132"/>
      <c r="AYI114" s="132"/>
      <c r="AYJ114" s="132"/>
      <c r="AYK114" s="132"/>
      <c r="AYL114" s="132"/>
      <c r="AYM114" s="132"/>
      <c r="AYN114" s="132"/>
      <c r="AYO114" s="132"/>
      <c r="AYP114" s="132"/>
      <c r="AYQ114" s="132"/>
      <c r="AYR114" s="132"/>
      <c r="AYS114" s="132"/>
      <c r="AYT114" s="132"/>
      <c r="AYU114" s="132"/>
      <c r="AYV114" s="132"/>
      <c r="AYW114" s="132"/>
      <c r="AYX114" s="132"/>
      <c r="AYY114" s="132"/>
      <c r="AYZ114" s="132"/>
      <c r="AZA114" s="132"/>
      <c r="AZB114" s="132"/>
      <c r="AZC114" s="132"/>
      <c r="AZD114" s="132"/>
      <c r="AZE114" s="132"/>
      <c r="AZF114" s="132"/>
      <c r="AZG114" s="132"/>
      <c r="AZH114" s="132"/>
      <c r="AZI114" s="132"/>
      <c r="AZJ114" s="132"/>
      <c r="AZK114" s="132"/>
      <c r="AZL114" s="132"/>
      <c r="AZM114" s="132"/>
      <c r="AZN114" s="132"/>
      <c r="AZO114" s="132"/>
      <c r="AZP114" s="132"/>
      <c r="AZQ114" s="132"/>
      <c r="AZR114" s="132"/>
      <c r="AZS114" s="132"/>
      <c r="AZT114" s="132"/>
      <c r="AZU114" s="132"/>
      <c r="AZV114" s="132"/>
      <c r="AZW114" s="132"/>
      <c r="AZX114" s="132"/>
      <c r="AZY114" s="132"/>
      <c r="AZZ114" s="132"/>
      <c r="BAA114" s="132"/>
      <c r="BAB114" s="132"/>
      <c r="BAC114" s="132"/>
      <c r="BAD114" s="132"/>
      <c r="BAE114" s="132"/>
      <c r="BAF114" s="132"/>
      <c r="BAG114" s="132"/>
      <c r="BAH114" s="132"/>
      <c r="BAI114" s="132"/>
      <c r="BAJ114" s="132"/>
      <c r="BAK114" s="132"/>
      <c r="BAL114" s="132"/>
      <c r="BAM114" s="132"/>
      <c r="BAN114" s="132"/>
      <c r="BAO114" s="132"/>
      <c r="BAP114" s="132"/>
      <c r="BAQ114" s="132"/>
      <c r="BAR114" s="132"/>
      <c r="BAS114" s="132"/>
      <c r="BAT114" s="132"/>
      <c r="BAU114" s="132"/>
      <c r="BAV114" s="132"/>
      <c r="BAW114" s="132"/>
      <c r="BAX114" s="132"/>
      <c r="BAY114" s="132"/>
      <c r="BAZ114" s="132"/>
      <c r="BBA114" s="132"/>
      <c r="BBB114" s="132"/>
      <c r="BBC114" s="132"/>
      <c r="BBD114" s="132"/>
      <c r="BBE114" s="132"/>
      <c r="BBF114" s="132"/>
      <c r="BBG114" s="132"/>
      <c r="BBH114" s="132"/>
      <c r="BBI114" s="132"/>
      <c r="BBJ114" s="132"/>
      <c r="BBK114" s="132"/>
      <c r="BBL114" s="132"/>
      <c r="BBM114" s="132"/>
      <c r="BBN114" s="132"/>
      <c r="BBO114" s="132"/>
      <c r="BBP114" s="132"/>
      <c r="BBQ114" s="132"/>
      <c r="BBR114" s="132"/>
      <c r="BBS114" s="132"/>
      <c r="BBT114" s="132"/>
      <c r="BBU114" s="132"/>
      <c r="BBV114" s="132"/>
      <c r="BBW114" s="132"/>
      <c r="BBX114" s="132"/>
      <c r="BBY114" s="132"/>
      <c r="BBZ114" s="132"/>
      <c r="BCA114" s="132"/>
      <c r="BCB114" s="132"/>
      <c r="BCC114" s="132"/>
      <c r="BCD114" s="132"/>
      <c r="BCE114" s="132"/>
      <c r="BCF114" s="132"/>
      <c r="BCG114" s="132"/>
      <c r="BCH114" s="132"/>
      <c r="BCI114" s="132"/>
      <c r="BCJ114" s="132"/>
      <c r="BCK114" s="132"/>
      <c r="BCL114" s="132"/>
      <c r="BCM114" s="132"/>
      <c r="BCN114" s="132"/>
      <c r="BCO114" s="132"/>
      <c r="BCP114" s="132"/>
      <c r="BCQ114" s="132"/>
      <c r="BCR114" s="132"/>
      <c r="BCS114" s="132"/>
      <c r="BCT114" s="132"/>
      <c r="BCU114" s="132"/>
      <c r="BCV114" s="132"/>
      <c r="BCW114" s="132"/>
      <c r="BCX114" s="132"/>
      <c r="BCY114" s="132"/>
      <c r="BCZ114" s="132"/>
      <c r="BDA114" s="132"/>
      <c r="BDB114" s="132"/>
      <c r="BDC114" s="132"/>
      <c r="BDD114" s="132"/>
      <c r="BDE114" s="132"/>
      <c r="BDF114" s="132"/>
      <c r="BDG114" s="132"/>
      <c r="BDH114" s="132"/>
      <c r="BDI114" s="132"/>
      <c r="BDJ114" s="132"/>
      <c r="BDK114" s="132"/>
      <c r="BDL114" s="132"/>
      <c r="BDM114" s="132"/>
      <c r="BDN114" s="132"/>
      <c r="BDO114" s="132"/>
      <c r="BDP114" s="132"/>
      <c r="BDQ114" s="132"/>
      <c r="BDR114" s="132"/>
      <c r="BDS114" s="132"/>
      <c r="BDT114" s="132"/>
      <c r="BDU114" s="132"/>
      <c r="BDV114" s="132"/>
      <c r="BDW114" s="132"/>
      <c r="BDX114" s="132"/>
      <c r="BDY114" s="132"/>
      <c r="BDZ114" s="132"/>
      <c r="BEA114" s="132"/>
      <c r="BEB114" s="132"/>
      <c r="BEC114" s="132"/>
      <c r="BED114" s="132"/>
      <c r="BEE114" s="132"/>
      <c r="BEF114" s="132"/>
      <c r="BEG114" s="132"/>
      <c r="BEH114" s="132"/>
      <c r="BEI114" s="132"/>
      <c r="BEJ114" s="132"/>
      <c r="BEK114" s="132"/>
      <c r="BEL114" s="132"/>
      <c r="BEM114" s="132"/>
      <c r="BEN114" s="132"/>
      <c r="BEO114" s="132"/>
      <c r="BEP114" s="132"/>
      <c r="BEQ114" s="132"/>
      <c r="BER114" s="132"/>
      <c r="BES114" s="132"/>
      <c r="BET114" s="132"/>
      <c r="BEU114" s="132"/>
      <c r="BEV114" s="132"/>
      <c r="BEW114" s="132"/>
      <c r="BEX114" s="132"/>
      <c r="BEY114" s="132"/>
      <c r="BEZ114" s="132"/>
      <c r="BFA114" s="132"/>
      <c r="BFB114" s="132"/>
      <c r="BFC114" s="132"/>
      <c r="BFD114" s="132"/>
      <c r="BFE114" s="132"/>
      <c r="BFF114" s="132"/>
      <c r="BFG114" s="132"/>
      <c r="BFH114" s="132"/>
      <c r="BFI114" s="132"/>
      <c r="BFJ114" s="132"/>
      <c r="BFK114" s="132"/>
      <c r="BFL114" s="132"/>
      <c r="BFM114" s="132"/>
      <c r="BFN114" s="132"/>
      <c r="BFO114" s="132"/>
      <c r="BFP114" s="132"/>
      <c r="BFQ114" s="132"/>
      <c r="BFR114" s="132"/>
      <c r="BFS114" s="132"/>
      <c r="BFT114" s="132"/>
      <c r="BFU114" s="132"/>
      <c r="BFV114" s="132"/>
      <c r="BFW114" s="132"/>
      <c r="BFX114" s="132"/>
      <c r="BFY114" s="132"/>
      <c r="BFZ114" s="132"/>
      <c r="BGA114" s="132"/>
      <c r="BGB114" s="132"/>
      <c r="BGC114" s="132"/>
      <c r="BGD114" s="132"/>
      <c r="BGE114" s="132"/>
      <c r="BGF114" s="132"/>
      <c r="BGG114" s="132"/>
      <c r="BGH114" s="132"/>
      <c r="BGI114" s="132"/>
      <c r="BGJ114" s="132"/>
      <c r="BGK114" s="132"/>
      <c r="BGL114" s="132"/>
      <c r="BGM114" s="132"/>
      <c r="BGN114" s="132"/>
      <c r="BGO114" s="132"/>
      <c r="BGP114" s="132"/>
      <c r="BGQ114" s="132"/>
      <c r="BGR114" s="132"/>
      <c r="BGS114" s="132"/>
      <c r="BGT114" s="132"/>
      <c r="BGU114" s="132"/>
      <c r="BGV114" s="132"/>
      <c r="BGW114" s="132"/>
      <c r="BGX114" s="132"/>
      <c r="BGY114" s="132"/>
      <c r="BGZ114" s="132"/>
      <c r="BHA114" s="132"/>
      <c r="BHB114" s="132"/>
      <c r="BHC114" s="132"/>
      <c r="BHD114" s="132"/>
      <c r="BHE114" s="132"/>
      <c r="BHF114" s="132"/>
      <c r="BHG114" s="132"/>
      <c r="BHH114" s="132"/>
      <c r="BHI114" s="132"/>
      <c r="BHJ114" s="132"/>
      <c r="BHK114" s="132"/>
      <c r="BHL114" s="132"/>
      <c r="BHM114" s="132"/>
      <c r="BHN114" s="132"/>
      <c r="BHO114" s="132"/>
      <c r="BHP114" s="132"/>
      <c r="BHQ114" s="132"/>
      <c r="BHR114" s="132"/>
      <c r="BHS114" s="132"/>
      <c r="BHT114" s="132"/>
      <c r="BHU114" s="132"/>
      <c r="BHV114" s="132"/>
      <c r="BHW114" s="132"/>
      <c r="BHX114" s="132"/>
      <c r="BHY114" s="132"/>
      <c r="BHZ114" s="132"/>
      <c r="BIA114" s="132"/>
      <c r="BIB114" s="132"/>
      <c r="BIC114" s="132"/>
      <c r="BID114" s="132"/>
      <c r="BIE114" s="132"/>
      <c r="BIF114" s="132"/>
      <c r="BIG114" s="132"/>
      <c r="BIH114" s="132"/>
      <c r="BII114" s="132"/>
      <c r="BIJ114" s="132"/>
      <c r="BIK114" s="132"/>
      <c r="BIL114" s="132"/>
      <c r="BIM114" s="132"/>
      <c r="BIN114" s="132"/>
      <c r="BIO114" s="132"/>
      <c r="BIP114" s="132"/>
      <c r="BIQ114" s="132"/>
      <c r="BIR114" s="132"/>
      <c r="BIS114" s="132"/>
      <c r="BIT114" s="132"/>
      <c r="BIU114" s="132"/>
      <c r="BIV114" s="132"/>
      <c r="BIW114" s="132"/>
      <c r="BIX114" s="132"/>
      <c r="BIY114" s="132"/>
      <c r="BIZ114" s="132"/>
      <c r="BJA114" s="132"/>
      <c r="BJB114" s="132"/>
      <c r="BJC114" s="132"/>
      <c r="BJD114" s="132"/>
      <c r="BJE114" s="132"/>
      <c r="BJF114" s="132"/>
      <c r="BJG114" s="132"/>
      <c r="BJH114" s="132"/>
      <c r="BJI114" s="132"/>
      <c r="BJJ114" s="132"/>
      <c r="BJK114" s="132"/>
      <c r="BJL114" s="132"/>
      <c r="BJM114" s="132"/>
      <c r="BJN114" s="132"/>
      <c r="BJO114" s="132"/>
      <c r="BJP114" s="132"/>
      <c r="BJQ114" s="132"/>
      <c r="BJR114" s="132"/>
      <c r="BJS114" s="132"/>
      <c r="BJT114" s="132"/>
      <c r="BJU114" s="132"/>
      <c r="BJV114" s="132"/>
      <c r="BJW114" s="132"/>
      <c r="BJX114" s="132"/>
      <c r="BJY114" s="132"/>
      <c r="BJZ114" s="132"/>
      <c r="BKA114" s="132"/>
      <c r="BKB114" s="132"/>
      <c r="BKC114" s="132"/>
      <c r="BKD114" s="132"/>
      <c r="BKE114" s="132"/>
      <c r="BKF114" s="132"/>
      <c r="BKG114" s="132"/>
      <c r="BKH114" s="132"/>
      <c r="BKI114" s="132"/>
      <c r="BKJ114" s="132"/>
      <c r="BKK114" s="132"/>
      <c r="BKL114" s="132"/>
      <c r="BKM114" s="132"/>
      <c r="BKN114" s="132"/>
      <c r="BKO114" s="132"/>
      <c r="BKP114" s="132"/>
      <c r="BKQ114" s="132"/>
      <c r="BKR114" s="132"/>
      <c r="BKS114" s="132"/>
      <c r="BKT114" s="132"/>
      <c r="BKU114" s="132"/>
      <c r="BKV114" s="132"/>
      <c r="BKW114" s="132"/>
      <c r="BKX114" s="132"/>
      <c r="BKY114" s="132"/>
      <c r="BKZ114" s="132"/>
      <c r="BLA114" s="132"/>
      <c r="BLB114" s="132"/>
      <c r="BLC114" s="132"/>
      <c r="BLD114" s="132"/>
      <c r="BLE114" s="132"/>
      <c r="BLF114" s="132"/>
      <c r="BLG114" s="132"/>
      <c r="BLH114" s="132"/>
      <c r="BLI114" s="132"/>
      <c r="BLJ114" s="132"/>
      <c r="BLK114" s="132"/>
      <c r="BLL114" s="132"/>
      <c r="BLM114" s="132"/>
      <c r="BLN114" s="132"/>
      <c r="BLO114" s="132"/>
      <c r="BLP114" s="132"/>
      <c r="BLQ114" s="132"/>
      <c r="BLR114" s="132"/>
      <c r="BLS114" s="132"/>
      <c r="BLT114" s="132"/>
      <c r="BLU114" s="132"/>
      <c r="BLV114" s="132"/>
      <c r="BLW114" s="132"/>
      <c r="BLX114" s="132"/>
      <c r="BLY114" s="132"/>
      <c r="BLZ114" s="132"/>
      <c r="BMA114" s="132"/>
      <c r="BMB114" s="132"/>
      <c r="BMC114" s="132"/>
      <c r="BMD114" s="132"/>
      <c r="BME114" s="132"/>
      <c r="BMF114" s="132"/>
      <c r="BMG114" s="132"/>
      <c r="BMH114" s="132"/>
      <c r="BMI114" s="132"/>
      <c r="BMJ114" s="132"/>
      <c r="BMK114" s="132"/>
      <c r="BML114" s="132"/>
      <c r="BMM114" s="132"/>
      <c r="BMN114" s="132"/>
      <c r="BMO114" s="132"/>
      <c r="BMP114" s="132"/>
      <c r="BMQ114" s="132"/>
      <c r="BMR114" s="132"/>
      <c r="BMS114" s="132"/>
      <c r="BMT114" s="132"/>
      <c r="BMU114" s="132"/>
      <c r="BMV114" s="132"/>
      <c r="BMW114" s="132"/>
      <c r="BMX114" s="132"/>
      <c r="BMY114" s="132"/>
      <c r="BMZ114" s="132"/>
      <c r="BNA114" s="132"/>
      <c r="BNB114" s="132"/>
      <c r="BNC114" s="132"/>
      <c r="BND114" s="132"/>
      <c r="BNE114" s="132"/>
      <c r="BNF114" s="132"/>
      <c r="BNG114" s="132"/>
      <c r="BNH114" s="132"/>
      <c r="BNI114" s="132"/>
      <c r="BNJ114" s="132"/>
      <c r="BNK114" s="132"/>
      <c r="BNL114" s="132"/>
      <c r="BNM114" s="132"/>
      <c r="BNN114" s="132"/>
      <c r="BNO114" s="132"/>
      <c r="BNP114" s="132"/>
      <c r="BNQ114" s="132"/>
      <c r="BNR114" s="132"/>
      <c r="BNS114" s="132"/>
      <c r="BNT114" s="132"/>
      <c r="BNU114" s="132"/>
      <c r="BNV114" s="132"/>
      <c r="BNW114" s="132"/>
      <c r="BNX114" s="132"/>
      <c r="BNY114" s="132"/>
      <c r="BNZ114" s="132"/>
      <c r="BOA114" s="132"/>
      <c r="BOB114" s="132"/>
      <c r="BOC114" s="132"/>
      <c r="BOD114" s="132"/>
      <c r="BOE114" s="132"/>
      <c r="BOF114" s="132"/>
      <c r="BOG114" s="132"/>
      <c r="BOH114" s="132"/>
      <c r="BOI114" s="132"/>
      <c r="BOJ114" s="132"/>
      <c r="BOK114" s="132"/>
      <c r="BOL114" s="132"/>
      <c r="BOM114" s="132"/>
      <c r="BON114" s="132"/>
      <c r="BOO114" s="132"/>
      <c r="BOP114" s="132"/>
      <c r="BOQ114" s="132"/>
      <c r="BOR114" s="132"/>
      <c r="BOS114" s="132"/>
      <c r="BOT114" s="132"/>
      <c r="BOU114" s="132"/>
      <c r="BOV114" s="132"/>
      <c r="BOW114" s="132"/>
      <c r="BOX114" s="132"/>
      <c r="BOY114" s="132"/>
      <c r="BOZ114" s="132"/>
      <c r="BPA114" s="132"/>
      <c r="BPB114" s="132"/>
      <c r="BPC114" s="132"/>
      <c r="BPD114" s="132"/>
      <c r="BPE114" s="132"/>
      <c r="BPF114" s="132"/>
      <c r="BPG114" s="132"/>
      <c r="BPH114" s="132"/>
      <c r="BPI114" s="132"/>
      <c r="BPJ114" s="132"/>
      <c r="BPK114" s="132"/>
      <c r="BPL114" s="132"/>
      <c r="BPM114" s="132"/>
      <c r="BPN114" s="132"/>
      <c r="BPO114" s="132"/>
      <c r="BPP114" s="132"/>
      <c r="BPQ114" s="132"/>
      <c r="BPR114" s="132"/>
      <c r="BPS114" s="132"/>
      <c r="BPT114" s="132"/>
      <c r="BPU114" s="132"/>
      <c r="BPV114" s="132"/>
      <c r="BPW114" s="132"/>
      <c r="BPX114" s="132"/>
      <c r="BPY114" s="132"/>
      <c r="BPZ114" s="132"/>
      <c r="BQA114" s="132"/>
      <c r="BQB114" s="132"/>
      <c r="BQC114" s="132"/>
      <c r="BQD114" s="132"/>
      <c r="BQE114" s="132"/>
      <c r="BQF114" s="132"/>
      <c r="BQG114" s="132"/>
      <c r="BQH114" s="132"/>
      <c r="BQI114" s="132"/>
      <c r="BQJ114" s="132"/>
      <c r="BQK114" s="132"/>
      <c r="BQL114" s="132"/>
      <c r="BQM114" s="132"/>
      <c r="BQN114" s="132"/>
      <c r="BQO114" s="132"/>
      <c r="BQP114" s="132"/>
      <c r="BQQ114" s="132"/>
      <c r="BQR114" s="132"/>
      <c r="BQS114" s="132"/>
      <c r="BQT114" s="132"/>
      <c r="BQU114" s="132"/>
      <c r="BQV114" s="132"/>
      <c r="BQW114" s="132"/>
      <c r="BQX114" s="132"/>
      <c r="BQY114" s="132"/>
      <c r="BQZ114" s="132"/>
      <c r="BRA114" s="132"/>
      <c r="BRB114" s="132"/>
      <c r="BRC114" s="132"/>
      <c r="BRD114" s="132"/>
      <c r="BRE114" s="132"/>
      <c r="BRF114" s="132"/>
      <c r="BRG114" s="132"/>
      <c r="BRH114" s="132"/>
      <c r="BRI114" s="132"/>
      <c r="BRJ114" s="132"/>
      <c r="BRK114" s="132"/>
      <c r="BRL114" s="132"/>
      <c r="BRM114" s="132"/>
      <c r="BRN114" s="132"/>
      <c r="BRO114" s="132"/>
      <c r="BRP114" s="132"/>
      <c r="BRQ114" s="132"/>
      <c r="BRR114" s="132"/>
      <c r="BRS114" s="132"/>
      <c r="BRT114" s="132"/>
      <c r="BRU114" s="132"/>
      <c r="BRV114" s="132"/>
      <c r="BRW114" s="132"/>
      <c r="BRX114" s="132"/>
      <c r="BRY114" s="132"/>
      <c r="BRZ114" s="132"/>
      <c r="BSA114" s="132"/>
      <c r="BSB114" s="132"/>
      <c r="BSC114" s="132"/>
      <c r="BSD114" s="132"/>
      <c r="BSE114" s="132"/>
      <c r="BSF114" s="132"/>
      <c r="BSG114" s="132"/>
      <c r="BSH114" s="132"/>
      <c r="BSI114" s="132"/>
      <c r="BSJ114" s="132"/>
      <c r="BSK114" s="132"/>
      <c r="BSL114" s="132"/>
      <c r="BSM114" s="132"/>
      <c r="BSN114" s="132"/>
      <c r="BSO114" s="132"/>
      <c r="BSP114" s="132"/>
      <c r="BSQ114" s="132"/>
      <c r="BSR114" s="132"/>
      <c r="BSS114" s="132"/>
      <c r="BST114" s="132"/>
      <c r="BSU114" s="132"/>
      <c r="BSV114" s="132"/>
      <c r="BSW114" s="132"/>
      <c r="BSX114" s="132"/>
      <c r="BSY114" s="132"/>
      <c r="BSZ114" s="132"/>
      <c r="BTA114" s="132"/>
      <c r="BTB114" s="132"/>
      <c r="BTC114" s="132"/>
      <c r="BTD114" s="132"/>
      <c r="BTE114" s="132"/>
      <c r="BTF114" s="132"/>
      <c r="BTG114" s="132"/>
      <c r="BTH114" s="132"/>
      <c r="BTI114" s="132"/>
      <c r="BTJ114" s="132"/>
      <c r="BTK114" s="132"/>
      <c r="BTL114" s="132"/>
      <c r="BTM114" s="132"/>
      <c r="BTN114" s="132"/>
      <c r="BTO114" s="132"/>
      <c r="BTP114" s="132"/>
      <c r="BTQ114" s="132"/>
      <c r="BTR114" s="132"/>
      <c r="BTS114" s="132"/>
      <c r="BTT114" s="132"/>
      <c r="BTU114" s="132"/>
      <c r="BTV114" s="132"/>
      <c r="BTW114" s="132"/>
      <c r="BTX114" s="132"/>
      <c r="BTY114" s="132"/>
      <c r="BTZ114" s="132"/>
      <c r="BUA114" s="132"/>
      <c r="BUB114" s="132"/>
      <c r="BUC114" s="132"/>
      <c r="BUD114" s="132"/>
      <c r="BUE114" s="132"/>
      <c r="BUF114" s="132"/>
      <c r="BUG114" s="132"/>
      <c r="BUH114" s="132"/>
      <c r="BUI114" s="132"/>
      <c r="BUJ114" s="132"/>
      <c r="BUK114" s="132"/>
      <c r="BUL114" s="132"/>
      <c r="BUM114" s="132"/>
      <c r="BUN114" s="132"/>
      <c r="BUO114" s="132"/>
      <c r="BUP114" s="132"/>
      <c r="BUQ114" s="132"/>
      <c r="BUR114" s="132"/>
      <c r="BUS114" s="132"/>
      <c r="BUT114" s="132"/>
      <c r="BUU114" s="132"/>
      <c r="BUV114" s="132"/>
      <c r="BUW114" s="132"/>
      <c r="BUX114" s="132"/>
      <c r="BUY114" s="132"/>
      <c r="BUZ114" s="132"/>
      <c r="BVA114" s="132"/>
      <c r="BVB114" s="132"/>
      <c r="BVC114" s="132"/>
      <c r="BVD114" s="132"/>
      <c r="BVE114" s="132"/>
      <c r="BVF114" s="132"/>
      <c r="BVG114" s="132"/>
      <c r="BVH114" s="132"/>
      <c r="BVI114" s="132"/>
      <c r="BVJ114" s="132"/>
      <c r="BVK114" s="132"/>
      <c r="BVL114" s="132"/>
      <c r="BVM114" s="132"/>
      <c r="BVN114" s="132"/>
      <c r="BVO114" s="132"/>
      <c r="BVP114" s="132"/>
      <c r="BVQ114" s="132"/>
      <c r="BVR114" s="132"/>
      <c r="BVS114" s="132"/>
      <c r="BVT114" s="132"/>
      <c r="BVU114" s="132"/>
      <c r="BVV114" s="132"/>
      <c r="BVW114" s="132"/>
      <c r="BVX114" s="132"/>
      <c r="BVY114" s="132"/>
      <c r="BVZ114" s="132"/>
      <c r="BWA114" s="132"/>
      <c r="BWB114" s="132"/>
      <c r="BWC114" s="132"/>
      <c r="BWD114" s="132"/>
      <c r="BWE114" s="132"/>
      <c r="BWF114" s="132"/>
      <c r="BWG114" s="132"/>
      <c r="BWH114" s="132"/>
      <c r="BWI114" s="132"/>
      <c r="BWJ114" s="132"/>
      <c r="BWK114" s="132"/>
      <c r="BWL114" s="132"/>
      <c r="BWM114" s="132"/>
      <c r="BWN114" s="132"/>
      <c r="BWO114" s="132"/>
      <c r="BWP114" s="132"/>
      <c r="BWQ114" s="132"/>
      <c r="BWR114" s="132"/>
      <c r="BWS114" s="132"/>
      <c r="BWT114" s="132"/>
      <c r="BWU114" s="132"/>
      <c r="BWV114" s="132"/>
      <c r="BWW114" s="132"/>
      <c r="BWX114" s="132"/>
      <c r="BWY114" s="132"/>
      <c r="BWZ114" s="132"/>
      <c r="BXA114" s="132"/>
      <c r="BXB114" s="132"/>
      <c r="BXC114" s="132"/>
      <c r="BXD114" s="132"/>
      <c r="BXE114" s="132"/>
      <c r="BXF114" s="132"/>
      <c r="BXG114" s="132"/>
      <c r="BXH114" s="132"/>
      <c r="BXI114" s="132"/>
      <c r="BXJ114" s="132"/>
      <c r="BXK114" s="132"/>
      <c r="BXL114" s="132"/>
      <c r="BXM114" s="132"/>
      <c r="BXN114" s="132"/>
      <c r="BXO114" s="132"/>
      <c r="BXP114" s="132"/>
      <c r="BXQ114" s="132"/>
      <c r="BXR114" s="132"/>
      <c r="BXS114" s="132"/>
      <c r="BXT114" s="132"/>
      <c r="BXU114" s="132"/>
      <c r="BXV114" s="132"/>
      <c r="BXW114" s="132"/>
      <c r="BXX114" s="132"/>
      <c r="BXY114" s="132"/>
      <c r="BXZ114" s="132"/>
      <c r="BYA114" s="132"/>
      <c r="BYB114" s="132"/>
      <c r="BYC114" s="132"/>
      <c r="BYD114" s="132"/>
      <c r="BYE114" s="132"/>
      <c r="BYF114" s="132"/>
      <c r="BYG114" s="132"/>
      <c r="BYH114" s="132"/>
      <c r="BYI114" s="132"/>
      <c r="BYJ114" s="132"/>
      <c r="BYK114" s="132"/>
      <c r="BYL114" s="132"/>
      <c r="BYM114" s="132"/>
      <c r="BYN114" s="132"/>
      <c r="BYO114" s="132"/>
      <c r="BYP114" s="132"/>
      <c r="BYQ114" s="132"/>
      <c r="BYR114" s="132"/>
      <c r="BYS114" s="132"/>
      <c r="BYT114" s="132"/>
      <c r="BYU114" s="132"/>
      <c r="BYV114" s="132"/>
      <c r="BYW114" s="132"/>
      <c r="BYX114" s="132"/>
      <c r="BYY114" s="132"/>
      <c r="BYZ114" s="132"/>
      <c r="BZA114" s="132"/>
      <c r="BZB114" s="132"/>
      <c r="BZC114" s="132"/>
      <c r="BZD114" s="132"/>
      <c r="BZE114" s="132"/>
      <c r="BZF114" s="132"/>
      <c r="BZG114" s="132"/>
      <c r="BZH114" s="132"/>
      <c r="BZI114" s="132"/>
      <c r="BZJ114" s="132"/>
      <c r="BZK114" s="132"/>
      <c r="BZL114" s="132"/>
      <c r="BZM114" s="132"/>
      <c r="BZN114" s="132"/>
      <c r="BZO114" s="132"/>
      <c r="BZP114" s="132"/>
      <c r="BZQ114" s="132"/>
      <c r="BZR114" s="132"/>
      <c r="BZS114" s="132"/>
      <c r="BZT114" s="132"/>
      <c r="BZU114" s="132"/>
      <c r="BZV114" s="132"/>
      <c r="BZW114" s="132"/>
      <c r="BZX114" s="132"/>
      <c r="BZY114" s="132"/>
      <c r="BZZ114" s="132"/>
      <c r="CAA114" s="132"/>
      <c r="CAB114" s="132"/>
      <c r="CAC114" s="132"/>
      <c r="CAD114" s="132"/>
      <c r="CAE114" s="132"/>
      <c r="CAF114" s="132"/>
      <c r="CAG114" s="132"/>
      <c r="CAH114" s="132"/>
      <c r="CAI114" s="132"/>
      <c r="CAJ114" s="132"/>
      <c r="CAK114" s="132"/>
      <c r="CAL114" s="132"/>
      <c r="CAM114" s="132"/>
      <c r="CAN114" s="132"/>
      <c r="CAO114" s="132"/>
      <c r="CAP114" s="132"/>
      <c r="CAQ114" s="132"/>
      <c r="CAR114" s="132"/>
      <c r="CAS114" s="132"/>
      <c r="CAT114" s="132"/>
      <c r="CAU114" s="132"/>
      <c r="CAV114" s="132"/>
      <c r="CAW114" s="132"/>
      <c r="CAX114" s="132"/>
      <c r="CAY114" s="132"/>
      <c r="CAZ114" s="132"/>
      <c r="CBA114" s="132"/>
      <c r="CBB114" s="132"/>
      <c r="CBC114" s="132"/>
      <c r="CBD114" s="132"/>
      <c r="CBE114" s="132"/>
      <c r="CBF114" s="132"/>
      <c r="CBG114" s="132"/>
      <c r="CBH114" s="132"/>
      <c r="CBI114" s="132"/>
      <c r="CBJ114" s="132"/>
      <c r="CBK114" s="132"/>
      <c r="CBL114" s="132"/>
      <c r="CBM114" s="132"/>
      <c r="CBN114" s="132"/>
      <c r="CBO114" s="132"/>
      <c r="CBP114" s="132"/>
      <c r="CBQ114" s="132"/>
      <c r="CBR114" s="132"/>
      <c r="CBS114" s="132"/>
      <c r="CBT114" s="132"/>
      <c r="CBU114" s="132"/>
      <c r="CBV114" s="132"/>
      <c r="CBW114" s="132"/>
      <c r="CBX114" s="132"/>
      <c r="CBY114" s="132"/>
      <c r="CBZ114" s="132"/>
      <c r="CCA114" s="132"/>
      <c r="CCB114" s="132"/>
      <c r="CCC114" s="132"/>
      <c r="CCD114" s="132"/>
      <c r="CCE114" s="132"/>
      <c r="CCF114" s="132"/>
      <c r="CCG114" s="132"/>
      <c r="CCH114" s="132"/>
      <c r="CCI114" s="132"/>
      <c r="CCJ114" s="132"/>
      <c r="CCK114" s="132"/>
      <c r="CCL114" s="132"/>
      <c r="CCM114" s="132"/>
      <c r="CCN114" s="132"/>
      <c r="CCO114" s="132"/>
      <c r="CCP114" s="132"/>
      <c r="CCQ114" s="132"/>
      <c r="CCR114" s="132"/>
      <c r="CCS114" s="132"/>
      <c r="CCT114" s="132"/>
      <c r="CCU114" s="132"/>
      <c r="CCV114" s="132"/>
      <c r="CCW114" s="132"/>
      <c r="CCX114" s="132"/>
      <c r="CCY114" s="132"/>
      <c r="CCZ114" s="132"/>
      <c r="CDA114" s="132"/>
      <c r="CDB114" s="132"/>
      <c r="CDC114" s="132"/>
      <c r="CDD114" s="132"/>
      <c r="CDE114" s="132"/>
      <c r="CDF114" s="132"/>
      <c r="CDG114" s="132"/>
      <c r="CDH114" s="132"/>
      <c r="CDI114" s="132"/>
      <c r="CDJ114" s="132"/>
      <c r="CDK114" s="132"/>
      <c r="CDL114" s="132"/>
      <c r="CDM114" s="132"/>
      <c r="CDN114" s="132"/>
      <c r="CDO114" s="132"/>
      <c r="CDP114" s="132"/>
      <c r="CDQ114" s="132"/>
      <c r="CDR114" s="132"/>
      <c r="CDS114" s="132"/>
      <c r="CDT114" s="132"/>
      <c r="CDU114" s="132"/>
      <c r="CDV114" s="132"/>
      <c r="CDW114" s="132"/>
      <c r="CDX114" s="132"/>
      <c r="CDY114" s="132"/>
      <c r="CDZ114" s="132"/>
      <c r="CEA114" s="132"/>
      <c r="CEB114" s="132"/>
      <c r="CEC114" s="132"/>
      <c r="CED114" s="132"/>
      <c r="CEE114" s="132"/>
      <c r="CEF114" s="132"/>
      <c r="CEG114" s="132"/>
      <c r="CEH114" s="132"/>
      <c r="CEI114" s="132"/>
      <c r="CEJ114" s="132"/>
      <c r="CEK114" s="132"/>
      <c r="CEL114" s="132"/>
      <c r="CEM114" s="132"/>
      <c r="CEN114" s="132"/>
      <c r="CEO114" s="132"/>
      <c r="CEP114" s="132"/>
      <c r="CEQ114" s="132"/>
      <c r="CER114" s="132"/>
      <c r="CES114" s="132"/>
      <c r="CET114" s="132"/>
      <c r="CEU114" s="132"/>
      <c r="CEV114" s="132"/>
      <c r="CEW114" s="132"/>
      <c r="CEX114" s="132"/>
      <c r="CEY114" s="132"/>
      <c r="CEZ114" s="132"/>
      <c r="CFA114" s="132"/>
      <c r="CFB114" s="132"/>
      <c r="CFC114" s="132"/>
      <c r="CFD114" s="132"/>
      <c r="CFE114" s="132"/>
      <c r="CFF114" s="132"/>
      <c r="CFG114" s="132"/>
      <c r="CFH114" s="132"/>
      <c r="CFI114" s="132"/>
      <c r="CFJ114" s="132"/>
      <c r="CFK114" s="132"/>
      <c r="CFL114" s="132"/>
      <c r="CFM114" s="132"/>
      <c r="CFN114" s="132"/>
      <c r="CFO114" s="132"/>
      <c r="CFP114" s="132"/>
      <c r="CFQ114" s="132"/>
      <c r="CFR114" s="132"/>
      <c r="CFS114" s="132"/>
      <c r="CFT114" s="132"/>
      <c r="CFU114" s="132"/>
      <c r="CFV114" s="132"/>
      <c r="CFW114" s="132"/>
      <c r="CFX114" s="132"/>
      <c r="CFY114" s="132"/>
      <c r="CFZ114" s="132"/>
      <c r="CGA114" s="132"/>
      <c r="CGB114" s="132"/>
      <c r="CGC114" s="132"/>
      <c r="CGD114" s="132"/>
      <c r="CGE114" s="132"/>
      <c r="CGF114" s="132"/>
      <c r="CGG114" s="132"/>
      <c r="CGH114" s="132"/>
      <c r="CGI114" s="132"/>
      <c r="CGJ114" s="132"/>
      <c r="CGK114" s="132"/>
      <c r="CGL114" s="132"/>
      <c r="CGM114" s="132"/>
      <c r="CGN114" s="132"/>
      <c r="CGO114" s="132"/>
      <c r="CGP114" s="132"/>
      <c r="CGQ114" s="132"/>
      <c r="CGR114" s="132"/>
      <c r="CGS114" s="132"/>
      <c r="CGT114" s="132"/>
      <c r="CGU114" s="132"/>
      <c r="CGV114" s="132"/>
      <c r="CGW114" s="132"/>
      <c r="CGX114" s="132"/>
      <c r="CGY114" s="132"/>
      <c r="CGZ114" s="132"/>
      <c r="CHA114" s="132"/>
      <c r="CHB114" s="132"/>
      <c r="CHC114" s="132"/>
      <c r="CHD114" s="132"/>
      <c r="CHE114" s="132"/>
      <c r="CHF114" s="132"/>
      <c r="CHG114" s="132"/>
      <c r="CHH114" s="132"/>
      <c r="CHI114" s="132"/>
      <c r="CHJ114" s="132"/>
      <c r="CHK114" s="132"/>
      <c r="CHL114" s="132"/>
      <c r="CHM114" s="132"/>
      <c r="CHN114" s="132"/>
      <c r="CHO114" s="132"/>
      <c r="CHP114" s="132"/>
      <c r="CHQ114" s="132"/>
      <c r="CHR114" s="132"/>
      <c r="CHS114" s="132"/>
      <c r="CHT114" s="132"/>
      <c r="CHU114" s="132"/>
      <c r="CHV114" s="132"/>
      <c r="CHW114" s="132"/>
      <c r="CHX114" s="132"/>
      <c r="CHY114" s="132"/>
      <c r="CHZ114" s="132"/>
      <c r="CIA114" s="132"/>
      <c r="CIB114" s="132"/>
      <c r="CIC114" s="132"/>
      <c r="CID114" s="132"/>
      <c r="CIE114" s="132"/>
      <c r="CIF114" s="132"/>
      <c r="CIG114" s="132"/>
      <c r="CIH114" s="132"/>
      <c r="CII114" s="132"/>
      <c r="CIJ114" s="132"/>
      <c r="CIK114" s="132"/>
      <c r="CIL114" s="132"/>
      <c r="CIM114" s="132"/>
      <c r="CIN114" s="132"/>
      <c r="CIO114" s="132"/>
      <c r="CIP114" s="132"/>
      <c r="CIQ114" s="132"/>
      <c r="CIR114" s="132"/>
      <c r="CIS114" s="132"/>
      <c r="CIT114" s="132"/>
      <c r="CIU114" s="132"/>
      <c r="CIV114" s="132"/>
      <c r="CIW114" s="132"/>
      <c r="CIX114" s="132"/>
      <c r="CIY114" s="132"/>
      <c r="CIZ114" s="132"/>
      <c r="CJA114" s="132"/>
      <c r="CJB114" s="132"/>
      <c r="CJC114" s="132"/>
      <c r="CJD114" s="132"/>
      <c r="CJE114" s="132"/>
      <c r="CJF114" s="132"/>
      <c r="CJG114" s="132"/>
      <c r="CJH114" s="132"/>
      <c r="CJI114" s="132"/>
      <c r="CJJ114" s="132"/>
      <c r="CJK114" s="132"/>
      <c r="CJL114" s="132"/>
      <c r="CJM114" s="132"/>
      <c r="CJN114" s="132"/>
      <c r="CJO114" s="132"/>
      <c r="CJP114" s="132"/>
      <c r="CJQ114" s="132"/>
      <c r="CJR114" s="132"/>
      <c r="CJS114" s="132"/>
      <c r="CJT114" s="132"/>
      <c r="CJU114" s="132"/>
      <c r="CJV114" s="132"/>
      <c r="CJW114" s="132"/>
      <c r="CJX114" s="132"/>
      <c r="CJY114" s="132"/>
      <c r="CJZ114" s="132"/>
      <c r="CKA114" s="132"/>
      <c r="CKB114" s="132"/>
      <c r="CKC114" s="132"/>
      <c r="CKD114" s="132"/>
      <c r="CKE114" s="132"/>
      <c r="CKF114" s="132"/>
      <c r="CKG114" s="132"/>
      <c r="CKH114" s="132"/>
      <c r="CKI114" s="132"/>
      <c r="CKJ114" s="132"/>
      <c r="CKK114" s="132"/>
      <c r="CKL114" s="132"/>
      <c r="CKM114" s="132"/>
      <c r="CKN114" s="132"/>
      <c r="CKO114" s="132"/>
      <c r="CKP114" s="132"/>
      <c r="CKQ114" s="132"/>
      <c r="CKR114" s="132"/>
      <c r="CKS114" s="132"/>
      <c r="CKT114" s="132"/>
      <c r="CKU114" s="132"/>
      <c r="CKV114" s="132"/>
      <c r="CKW114" s="132"/>
      <c r="CKX114" s="132"/>
      <c r="CKY114" s="132"/>
      <c r="CKZ114" s="132"/>
      <c r="CLA114" s="132"/>
      <c r="CLB114" s="132"/>
      <c r="CLC114" s="132"/>
      <c r="CLD114" s="132"/>
      <c r="CLE114" s="132"/>
      <c r="CLF114" s="132"/>
      <c r="CLG114" s="132"/>
      <c r="CLH114" s="132"/>
      <c r="CLI114" s="132"/>
      <c r="CLJ114" s="132"/>
      <c r="CLK114" s="132"/>
      <c r="CLL114" s="132"/>
      <c r="CLM114" s="132"/>
      <c r="CLN114" s="132"/>
      <c r="CLO114" s="132"/>
      <c r="CLP114" s="132"/>
      <c r="CLQ114" s="132"/>
      <c r="CLR114" s="132"/>
      <c r="CLS114" s="132"/>
      <c r="CLT114" s="132"/>
      <c r="CLU114" s="132"/>
      <c r="CLV114" s="132"/>
      <c r="CLW114" s="132"/>
      <c r="CLX114" s="132"/>
      <c r="CLY114" s="132"/>
      <c r="CLZ114" s="132"/>
      <c r="CMA114" s="132"/>
      <c r="CMB114" s="132"/>
      <c r="CMC114" s="132"/>
      <c r="CMD114" s="132"/>
      <c r="CME114" s="132"/>
      <c r="CMF114" s="132"/>
      <c r="CMG114" s="132"/>
      <c r="CMH114" s="132"/>
      <c r="CMI114" s="132"/>
      <c r="CMJ114" s="132"/>
      <c r="CMK114" s="132"/>
      <c r="CML114" s="132"/>
      <c r="CMM114" s="132"/>
      <c r="CMN114" s="132"/>
      <c r="CMO114" s="132"/>
      <c r="CMP114" s="132"/>
      <c r="CMQ114" s="132"/>
      <c r="CMR114" s="132"/>
      <c r="CMS114" s="132"/>
      <c r="CMT114" s="132"/>
      <c r="CMU114" s="132"/>
      <c r="CMV114" s="132"/>
      <c r="CMW114" s="132"/>
      <c r="CMX114" s="132"/>
      <c r="CMY114" s="132"/>
      <c r="CMZ114" s="132"/>
      <c r="CNA114" s="132"/>
    </row>
    <row r="115" spans="1:2393" s="136" customFormat="1" ht="18" hidden="1" customHeight="1">
      <c r="A115" s="101"/>
      <c r="B115" s="102"/>
      <c r="C115" s="96"/>
      <c r="D115" s="88"/>
      <c r="E115" s="96"/>
      <c r="F115" s="88"/>
      <c r="G115" s="96"/>
      <c r="H115" s="88"/>
      <c r="I115" s="96"/>
      <c r="J115" s="88"/>
      <c r="K115" s="96"/>
      <c r="L115" s="88"/>
      <c r="M115" s="96"/>
      <c r="N115" s="88"/>
      <c r="O115" s="96"/>
      <c r="P115" s="88"/>
      <c r="Q115" s="103"/>
      <c r="R115" s="103"/>
      <c r="S115" s="96"/>
      <c r="T115" s="88"/>
      <c r="U115" s="96"/>
      <c r="V115" s="88"/>
      <c r="W115" s="96"/>
      <c r="X115" s="88"/>
      <c r="Y115" s="103"/>
      <c r="Z115" s="103"/>
      <c r="AA115" s="103"/>
      <c r="AB115" s="103"/>
      <c r="AC115" s="104"/>
      <c r="AD115" s="105"/>
      <c r="AE115" s="131"/>
      <c r="AF115" s="135"/>
      <c r="AG115" s="135"/>
      <c r="AH115" s="135"/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  <c r="BI115" s="135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2"/>
      <c r="FP115" s="132"/>
      <c r="FQ115" s="132"/>
      <c r="FR115" s="132"/>
      <c r="FS115" s="132"/>
      <c r="FT115" s="132"/>
      <c r="FU115" s="132"/>
      <c r="FV115" s="132"/>
      <c r="FW115" s="132"/>
      <c r="FX115" s="132"/>
      <c r="FY115" s="132"/>
      <c r="FZ115" s="132"/>
      <c r="GA115" s="132"/>
      <c r="GB115" s="132"/>
      <c r="GC115" s="132"/>
      <c r="GD115" s="132"/>
      <c r="GE115" s="132"/>
      <c r="GF115" s="132"/>
      <c r="GG115" s="132"/>
      <c r="GH115" s="132"/>
      <c r="GI115" s="132"/>
      <c r="GJ115" s="132"/>
      <c r="GK115" s="132"/>
      <c r="GL115" s="132"/>
      <c r="GM115" s="132"/>
      <c r="GN115" s="132"/>
      <c r="GO115" s="132"/>
      <c r="GP115" s="132"/>
      <c r="GQ115" s="132"/>
      <c r="GR115" s="132"/>
      <c r="GS115" s="132"/>
      <c r="GT115" s="132"/>
      <c r="GU115" s="132"/>
      <c r="GV115" s="132"/>
      <c r="GW115" s="132"/>
      <c r="GX115" s="132"/>
      <c r="GY115" s="132"/>
      <c r="GZ115" s="132"/>
      <c r="HA115" s="132"/>
      <c r="HB115" s="132"/>
      <c r="HC115" s="132"/>
      <c r="HD115" s="132"/>
      <c r="HE115" s="132"/>
      <c r="HF115" s="132"/>
      <c r="HG115" s="132"/>
      <c r="HH115" s="132"/>
      <c r="HI115" s="132"/>
      <c r="HJ115" s="132"/>
      <c r="HK115" s="132"/>
      <c r="HL115" s="132"/>
      <c r="HM115" s="132"/>
      <c r="HN115" s="132"/>
      <c r="HO115" s="132"/>
      <c r="HP115" s="132"/>
      <c r="HQ115" s="132"/>
      <c r="HR115" s="132"/>
      <c r="HS115" s="132"/>
      <c r="HT115" s="132"/>
      <c r="HU115" s="132"/>
      <c r="HV115" s="132"/>
      <c r="HW115" s="132"/>
      <c r="HX115" s="132"/>
      <c r="HY115" s="132"/>
      <c r="HZ115" s="132"/>
      <c r="IA115" s="132"/>
      <c r="IB115" s="132"/>
      <c r="IC115" s="132"/>
      <c r="ID115" s="132"/>
      <c r="IE115" s="132"/>
      <c r="IF115" s="132"/>
      <c r="IG115" s="132"/>
      <c r="IH115" s="132"/>
      <c r="II115" s="132"/>
      <c r="IJ115" s="132"/>
      <c r="IK115" s="132"/>
      <c r="IL115" s="132"/>
      <c r="IM115" s="132"/>
      <c r="IN115" s="132"/>
      <c r="IO115" s="132"/>
      <c r="IP115" s="132"/>
      <c r="IQ115" s="132"/>
      <c r="IR115" s="132"/>
      <c r="IS115" s="132"/>
      <c r="IT115" s="132"/>
      <c r="IU115" s="132"/>
      <c r="IV115" s="132"/>
      <c r="IW115" s="132"/>
      <c r="IX115" s="132"/>
      <c r="IY115" s="132"/>
      <c r="IZ115" s="132"/>
      <c r="JA115" s="132"/>
      <c r="JB115" s="132"/>
      <c r="JC115" s="132"/>
      <c r="JD115" s="132"/>
      <c r="JE115" s="132"/>
      <c r="JF115" s="132"/>
      <c r="JG115" s="132"/>
      <c r="JH115" s="132"/>
      <c r="JI115" s="132"/>
      <c r="JJ115" s="132"/>
      <c r="JK115" s="132"/>
      <c r="JL115" s="132"/>
      <c r="JM115" s="132"/>
      <c r="JN115" s="132"/>
      <c r="JO115" s="132"/>
      <c r="JP115" s="132"/>
      <c r="JQ115" s="132"/>
      <c r="JR115" s="132"/>
      <c r="JS115" s="132"/>
      <c r="JT115" s="132"/>
      <c r="JU115" s="132"/>
      <c r="JV115" s="132"/>
      <c r="JW115" s="132"/>
      <c r="JX115" s="132"/>
      <c r="JY115" s="132"/>
      <c r="JZ115" s="132"/>
      <c r="KA115" s="132"/>
      <c r="KB115" s="132"/>
      <c r="KC115" s="132"/>
      <c r="KD115" s="132"/>
      <c r="KE115" s="132"/>
      <c r="KF115" s="132"/>
      <c r="KG115" s="132"/>
      <c r="KH115" s="132"/>
      <c r="KI115" s="132"/>
      <c r="KJ115" s="132"/>
      <c r="KK115" s="132"/>
      <c r="KL115" s="132"/>
      <c r="KM115" s="132"/>
      <c r="KN115" s="132"/>
      <c r="KO115" s="132"/>
      <c r="KP115" s="132"/>
      <c r="KQ115" s="132"/>
      <c r="KR115" s="132"/>
      <c r="KS115" s="132"/>
      <c r="KT115" s="132"/>
      <c r="KU115" s="132"/>
      <c r="KV115" s="132"/>
      <c r="KW115" s="132"/>
      <c r="KX115" s="132"/>
      <c r="KY115" s="132"/>
      <c r="KZ115" s="132"/>
      <c r="LA115" s="132"/>
      <c r="LB115" s="132"/>
      <c r="LC115" s="132"/>
      <c r="LD115" s="132"/>
      <c r="LE115" s="132"/>
      <c r="LF115" s="132"/>
      <c r="LG115" s="132"/>
      <c r="LH115" s="132"/>
      <c r="LI115" s="132"/>
      <c r="LJ115" s="132"/>
      <c r="LK115" s="132"/>
      <c r="LL115" s="132"/>
      <c r="LM115" s="132"/>
      <c r="LN115" s="132"/>
      <c r="LO115" s="132"/>
      <c r="LP115" s="132"/>
      <c r="LQ115" s="132"/>
      <c r="LR115" s="132"/>
      <c r="LS115" s="132"/>
      <c r="LT115" s="132"/>
      <c r="LU115" s="132"/>
      <c r="LV115" s="132"/>
      <c r="LW115" s="132"/>
      <c r="LX115" s="132"/>
      <c r="LY115" s="132"/>
      <c r="LZ115" s="132"/>
      <c r="MA115" s="132"/>
      <c r="MB115" s="132"/>
      <c r="MC115" s="132"/>
      <c r="MD115" s="132"/>
      <c r="ME115" s="132"/>
      <c r="MF115" s="132"/>
      <c r="MG115" s="132"/>
      <c r="MH115" s="132"/>
      <c r="MI115" s="132"/>
      <c r="MJ115" s="132"/>
      <c r="MK115" s="132"/>
      <c r="ML115" s="132"/>
      <c r="MM115" s="132"/>
      <c r="MN115" s="132"/>
      <c r="MO115" s="132"/>
      <c r="MP115" s="132"/>
      <c r="MQ115" s="132"/>
      <c r="MR115" s="132"/>
      <c r="MS115" s="132"/>
      <c r="MT115" s="132"/>
      <c r="MU115" s="132"/>
      <c r="MV115" s="132"/>
      <c r="MW115" s="132"/>
      <c r="MX115" s="132"/>
      <c r="MY115" s="132"/>
      <c r="MZ115" s="132"/>
      <c r="NA115" s="132"/>
      <c r="NB115" s="132"/>
      <c r="NC115" s="132"/>
      <c r="ND115" s="132"/>
      <c r="NE115" s="132"/>
      <c r="NF115" s="132"/>
      <c r="NG115" s="132"/>
      <c r="NH115" s="132"/>
      <c r="NI115" s="132"/>
      <c r="NJ115" s="132"/>
      <c r="NK115" s="132"/>
      <c r="NL115" s="132"/>
      <c r="NM115" s="132"/>
      <c r="NN115" s="132"/>
      <c r="NO115" s="132"/>
      <c r="NP115" s="132"/>
      <c r="NQ115" s="132"/>
      <c r="NR115" s="132"/>
      <c r="NS115" s="132"/>
      <c r="NT115" s="132"/>
      <c r="NU115" s="132"/>
      <c r="NV115" s="132"/>
      <c r="NW115" s="132"/>
      <c r="NX115" s="132"/>
      <c r="NY115" s="132"/>
      <c r="NZ115" s="132"/>
      <c r="OA115" s="132"/>
      <c r="OB115" s="132"/>
      <c r="OC115" s="132"/>
      <c r="OD115" s="132"/>
      <c r="OE115" s="132"/>
      <c r="OF115" s="132"/>
      <c r="OG115" s="132"/>
      <c r="OH115" s="132"/>
      <c r="OI115" s="132"/>
      <c r="OJ115" s="132"/>
      <c r="OK115" s="132"/>
      <c r="OL115" s="132"/>
      <c r="OM115" s="132"/>
      <c r="ON115" s="132"/>
      <c r="OO115" s="132"/>
      <c r="OP115" s="132"/>
      <c r="OQ115" s="132"/>
      <c r="OR115" s="132"/>
      <c r="OS115" s="132"/>
      <c r="OT115" s="132"/>
      <c r="OU115" s="132"/>
      <c r="OV115" s="132"/>
      <c r="OW115" s="132"/>
      <c r="OX115" s="132"/>
      <c r="OY115" s="132"/>
      <c r="OZ115" s="132"/>
      <c r="PA115" s="132"/>
      <c r="PB115" s="132"/>
      <c r="PC115" s="132"/>
      <c r="PD115" s="132"/>
      <c r="PE115" s="132"/>
      <c r="PF115" s="132"/>
      <c r="PG115" s="132"/>
      <c r="PH115" s="132"/>
      <c r="PI115" s="132"/>
      <c r="PJ115" s="132"/>
      <c r="PK115" s="132"/>
      <c r="PL115" s="132"/>
      <c r="PM115" s="132"/>
      <c r="PN115" s="132"/>
      <c r="PO115" s="132"/>
      <c r="PP115" s="132"/>
      <c r="PQ115" s="132"/>
      <c r="PR115" s="132"/>
      <c r="PS115" s="132"/>
      <c r="PT115" s="132"/>
      <c r="PU115" s="132"/>
      <c r="PV115" s="132"/>
      <c r="PW115" s="132"/>
      <c r="PX115" s="132"/>
      <c r="PY115" s="132"/>
      <c r="PZ115" s="132"/>
      <c r="QA115" s="132"/>
      <c r="QB115" s="132"/>
      <c r="QC115" s="132"/>
      <c r="QD115" s="132"/>
      <c r="QE115" s="132"/>
      <c r="QF115" s="132"/>
      <c r="QG115" s="132"/>
      <c r="QH115" s="132"/>
      <c r="QI115" s="132"/>
      <c r="QJ115" s="132"/>
      <c r="QK115" s="132"/>
      <c r="QL115" s="132"/>
      <c r="QM115" s="132"/>
      <c r="QN115" s="132"/>
      <c r="QO115" s="132"/>
      <c r="QP115" s="132"/>
      <c r="QQ115" s="132"/>
      <c r="QR115" s="132"/>
      <c r="QS115" s="132"/>
      <c r="QT115" s="132"/>
      <c r="QU115" s="132"/>
      <c r="QV115" s="132"/>
      <c r="QW115" s="132"/>
      <c r="QX115" s="132"/>
      <c r="QY115" s="132"/>
      <c r="QZ115" s="132"/>
      <c r="RA115" s="132"/>
      <c r="RB115" s="132"/>
      <c r="RC115" s="132"/>
      <c r="RD115" s="132"/>
      <c r="RE115" s="132"/>
      <c r="RF115" s="132"/>
      <c r="RG115" s="132"/>
      <c r="RH115" s="132"/>
      <c r="RI115" s="132"/>
      <c r="RJ115" s="132"/>
      <c r="RK115" s="132"/>
      <c r="RL115" s="132"/>
      <c r="RM115" s="132"/>
      <c r="RN115" s="132"/>
      <c r="RO115" s="132"/>
      <c r="RP115" s="132"/>
      <c r="RQ115" s="132"/>
      <c r="RR115" s="132"/>
      <c r="RS115" s="132"/>
      <c r="RT115" s="132"/>
      <c r="RU115" s="132"/>
      <c r="RV115" s="132"/>
      <c r="RW115" s="132"/>
      <c r="RX115" s="132"/>
      <c r="RY115" s="132"/>
      <c r="RZ115" s="132"/>
      <c r="SA115" s="132"/>
      <c r="SB115" s="132"/>
      <c r="SC115" s="132"/>
      <c r="SD115" s="132"/>
      <c r="SE115" s="132"/>
      <c r="SF115" s="132"/>
      <c r="SG115" s="132"/>
      <c r="SH115" s="132"/>
      <c r="SI115" s="132"/>
      <c r="SJ115" s="132"/>
      <c r="SK115" s="132"/>
      <c r="SL115" s="132"/>
      <c r="SM115" s="132"/>
      <c r="SN115" s="132"/>
      <c r="SO115" s="132"/>
      <c r="SP115" s="132"/>
      <c r="SQ115" s="132"/>
      <c r="SR115" s="132"/>
      <c r="SS115" s="132"/>
      <c r="ST115" s="132"/>
      <c r="SU115" s="132"/>
      <c r="SV115" s="132"/>
      <c r="SW115" s="132"/>
      <c r="SX115" s="132"/>
      <c r="SY115" s="132"/>
      <c r="SZ115" s="132"/>
      <c r="TA115" s="132"/>
      <c r="TB115" s="132"/>
      <c r="TC115" s="132"/>
      <c r="TD115" s="132"/>
      <c r="TE115" s="132"/>
      <c r="TF115" s="132"/>
      <c r="TG115" s="132"/>
      <c r="TH115" s="132"/>
      <c r="TI115" s="132"/>
      <c r="TJ115" s="132"/>
      <c r="TK115" s="132"/>
      <c r="TL115" s="132"/>
      <c r="TM115" s="132"/>
      <c r="TN115" s="132"/>
      <c r="TO115" s="132"/>
      <c r="TP115" s="132"/>
      <c r="TQ115" s="132"/>
      <c r="TR115" s="132"/>
      <c r="TS115" s="132"/>
      <c r="TT115" s="132"/>
      <c r="TU115" s="132"/>
      <c r="TV115" s="132"/>
      <c r="TW115" s="132"/>
      <c r="TX115" s="132"/>
      <c r="TY115" s="132"/>
      <c r="TZ115" s="132"/>
      <c r="UA115" s="132"/>
      <c r="UB115" s="132"/>
      <c r="UC115" s="132"/>
      <c r="UD115" s="132"/>
      <c r="UE115" s="132"/>
      <c r="UF115" s="132"/>
      <c r="UG115" s="132"/>
      <c r="UH115" s="132"/>
      <c r="UI115" s="132"/>
      <c r="UJ115" s="132"/>
      <c r="UK115" s="132"/>
      <c r="UL115" s="132"/>
      <c r="UM115" s="132"/>
      <c r="UN115" s="132"/>
      <c r="UO115" s="132"/>
      <c r="UP115" s="132"/>
      <c r="UQ115" s="132"/>
      <c r="UR115" s="132"/>
      <c r="US115" s="132"/>
      <c r="UT115" s="132"/>
      <c r="UU115" s="132"/>
      <c r="UV115" s="132"/>
      <c r="UW115" s="132"/>
      <c r="UX115" s="132"/>
      <c r="UY115" s="132"/>
      <c r="UZ115" s="132"/>
      <c r="VA115" s="132"/>
      <c r="VB115" s="132"/>
      <c r="VC115" s="132"/>
      <c r="VD115" s="132"/>
      <c r="VE115" s="132"/>
      <c r="VF115" s="132"/>
      <c r="VG115" s="132"/>
      <c r="VH115" s="132"/>
      <c r="VI115" s="132"/>
      <c r="VJ115" s="132"/>
      <c r="VK115" s="132"/>
      <c r="VL115" s="132"/>
      <c r="VM115" s="132"/>
      <c r="VN115" s="132"/>
      <c r="VO115" s="132"/>
      <c r="VP115" s="132"/>
      <c r="VQ115" s="132"/>
      <c r="VR115" s="132"/>
      <c r="VS115" s="132"/>
      <c r="VT115" s="132"/>
      <c r="VU115" s="132"/>
      <c r="VV115" s="132"/>
      <c r="VW115" s="132"/>
      <c r="VX115" s="132"/>
      <c r="VY115" s="132"/>
      <c r="VZ115" s="132"/>
      <c r="WA115" s="132"/>
      <c r="WB115" s="132"/>
      <c r="WC115" s="132"/>
      <c r="WD115" s="132"/>
      <c r="WE115" s="132"/>
      <c r="WF115" s="132"/>
      <c r="WG115" s="132"/>
      <c r="WH115" s="132"/>
      <c r="WI115" s="132"/>
      <c r="WJ115" s="132"/>
      <c r="WK115" s="132"/>
      <c r="WL115" s="132"/>
      <c r="WM115" s="132"/>
      <c r="WN115" s="132"/>
      <c r="WO115" s="132"/>
      <c r="WP115" s="132"/>
      <c r="WQ115" s="132"/>
      <c r="WR115" s="132"/>
      <c r="WS115" s="132"/>
      <c r="WT115" s="132"/>
      <c r="WU115" s="132"/>
      <c r="WV115" s="132"/>
      <c r="WW115" s="132"/>
      <c r="WX115" s="132"/>
      <c r="WY115" s="132"/>
      <c r="WZ115" s="132"/>
      <c r="XA115" s="132"/>
      <c r="XB115" s="132"/>
      <c r="XC115" s="132"/>
      <c r="XD115" s="132"/>
      <c r="XE115" s="132"/>
      <c r="XF115" s="132"/>
      <c r="XG115" s="132"/>
      <c r="XH115" s="132"/>
      <c r="XI115" s="132"/>
      <c r="XJ115" s="132"/>
      <c r="XK115" s="132"/>
      <c r="XL115" s="132"/>
      <c r="XM115" s="132"/>
      <c r="XN115" s="132"/>
      <c r="XO115" s="132"/>
      <c r="XP115" s="132"/>
      <c r="XQ115" s="132"/>
      <c r="XR115" s="132"/>
      <c r="XS115" s="132"/>
      <c r="XT115" s="132"/>
      <c r="XU115" s="132"/>
      <c r="XV115" s="132"/>
      <c r="XW115" s="132"/>
      <c r="XX115" s="132"/>
      <c r="XY115" s="132"/>
      <c r="XZ115" s="132"/>
      <c r="YA115" s="132"/>
      <c r="YB115" s="132"/>
      <c r="YC115" s="132"/>
      <c r="YD115" s="132"/>
      <c r="YE115" s="132"/>
      <c r="YF115" s="132"/>
      <c r="YG115" s="132"/>
      <c r="YH115" s="132"/>
      <c r="YI115" s="132"/>
      <c r="YJ115" s="132"/>
      <c r="YK115" s="132"/>
      <c r="YL115" s="132"/>
      <c r="YM115" s="132"/>
      <c r="YN115" s="132"/>
      <c r="YO115" s="132"/>
      <c r="YP115" s="132"/>
      <c r="YQ115" s="132"/>
      <c r="YR115" s="132"/>
      <c r="YS115" s="132"/>
      <c r="YT115" s="132"/>
      <c r="YU115" s="132"/>
      <c r="YV115" s="132"/>
      <c r="YW115" s="132"/>
      <c r="YX115" s="132"/>
      <c r="YY115" s="132"/>
      <c r="YZ115" s="132"/>
      <c r="ZA115" s="132"/>
      <c r="ZB115" s="132"/>
      <c r="ZC115" s="132"/>
      <c r="ZD115" s="132"/>
      <c r="ZE115" s="132"/>
      <c r="ZF115" s="132"/>
      <c r="ZG115" s="132"/>
      <c r="ZH115" s="132"/>
      <c r="ZI115" s="132"/>
      <c r="ZJ115" s="132"/>
      <c r="ZK115" s="132"/>
      <c r="ZL115" s="132"/>
      <c r="ZM115" s="132"/>
      <c r="ZN115" s="132"/>
      <c r="ZO115" s="132"/>
      <c r="ZP115" s="132"/>
      <c r="ZQ115" s="132"/>
      <c r="ZR115" s="132"/>
      <c r="ZS115" s="132"/>
      <c r="ZT115" s="132"/>
      <c r="ZU115" s="132"/>
      <c r="ZV115" s="132"/>
      <c r="ZW115" s="132"/>
      <c r="ZX115" s="132"/>
      <c r="ZY115" s="132"/>
      <c r="ZZ115" s="132"/>
      <c r="AAA115" s="132"/>
      <c r="AAB115" s="132"/>
      <c r="AAC115" s="132"/>
      <c r="AAD115" s="132"/>
      <c r="AAE115" s="132"/>
      <c r="AAF115" s="132"/>
      <c r="AAG115" s="132"/>
      <c r="AAH115" s="132"/>
      <c r="AAI115" s="132"/>
      <c r="AAJ115" s="132"/>
      <c r="AAK115" s="132"/>
      <c r="AAL115" s="132"/>
      <c r="AAM115" s="132"/>
      <c r="AAN115" s="132"/>
      <c r="AAO115" s="132"/>
      <c r="AAP115" s="132"/>
      <c r="AAQ115" s="132"/>
      <c r="AAR115" s="132"/>
      <c r="AAS115" s="132"/>
      <c r="AAT115" s="132"/>
      <c r="AAU115" s="132"/>
      <c r="AAV115" s="132"/>
      <c r="AAW115" s="132"/>
      <c r="AAX115" s="132"/>
      <c r="AAY115" s="132"/>
      <c r="AAZ115" s="132"/>
      <c r="ABA115" s="132"/>
      <c r="ABB115" s="132"/>
      <c r="ABC115" s="132"/>
      <c r="ABD115" s="132"/>
      <c r="ABE115" s="132"/>
      <c r="ABF115" s="132"/>
      <c r="ABG115" s="132"/>
      <c r="ABH115" s="132"/>
      <c r="ABI115" s="132"/>
      <c r="ABJ115" s="132"/>
      <c r="ABK115" s="132"/>
      <c r="ABL115" s="132"/>
      <c r="ABM115" s="132"/>
      <c r="ABN115" s="132"/>
      <c r="ABO115" s="132"/>
      <c r="ABP115" s="132"/>
      <c r="ABQ115" s="132"/>
      <c r="ABR115" s="132"/>
      <c r="ABS115" s="132"/>
      <c r="ABT115" s="132"/>
      <c r="ABU115" s="132"/>
      <c r="ABV115" s="132"/>
      <c r="ABW115" s="132"/>
      <c r="ABX115" s="132"/>
      <c r="ABY115" s="132"/>
      <c r="ABZ115" s="132"/>
      <c r="ACA115" s="132"/>
      <c r="ACB115" s="132"/>
      <c r="ACC115" s="132"/>
      <c r="ACD115" s="132"/>
      <c r="ACE115" s="132"/>
      <c r="ACF115" s="132"/>
      <c r="ACG115" s="132"/>
      <c r="ACH115" s="132"/>
      <c r="ACI115" s="132"/>
      <c r="ACJ115" s="132"/>
      <c r="ACK115" s="132"/>
      <c r="ACL115" s="132"/>
      <c r="ACM115" s="132"/>
      <c r="ACN115" s="132"/>
      <c r="ACO115" s="132"/>
      <c r="ACP115" s="132"/>
      <c r="ACQ115" s="132"/>
      <c r="ACR115" s="132"/>
      <c r="ACS115" s="132"/>
      <c r="ACT115" s="132"/>
      <c r="ACU115" s="132"/>
      <c r="ACV115" s="132"/>
      <c r="ACW115" s="132"/>
      <c r="ACX115" s="132"/>
      <c r="ACY115" s="132"/>
      <c r="ACZ115" s="132"/>
      <c r="ADA115" s="132"/>
      <c r="ADB115" s="132"/>
      <c r="ADC115" s="132"/>
      <c r="ADD115" s="132"/>
      <c r="ADE115" s="132"/>
      <c r="ADF115" s="132"/>
      <c r="ADG115" s="132"/>
      <c r="ADH115" s="132"/>
      <c r="ADI115" s="132"/>
      <c r="ADJ115" s="132"/>
      <c r="ADK115" s="132"/>
      <c r="ADL115" s="132"/>
      <c r="ADM115" s="132"/>
      <c r="ADN115" s="132"/>
      <c r="ADO115" s="132"/>
      <c r="ADP115" s="132"/>
      <c r="ADQ115" s="132"/>
      <c r="ADR115" s="132"/>
      <c r="ADS115" s="132"/>
      <c r="ADT115" s="132"/>
      <c r="ADU115" s="132"/>
      <c r="ADV115" s="132"/>
      <c r="ADW115" s="132"/>
      <c r="ADX115" s="132"/>
      <c r="ADY115" s="132"/>
      <c r="ADZ115" s="132"/>
      <c r="AEA115" s="132"/>
      <c r="AEB115" s="132"/>
      <c r="AEC115" s="132"/>
      <c r="AED115" s="132"/>
      <c r="AEE115" s="132"/>
      <c r="AEF115" s="132"/>
      <c r="AEG115" s="132"/>
      <c r="AEH115" s="132"/>
      <c r="AEI115" s="132"/>
      <c r="AEJ115" s="132"/>
      <c r="AEK115" s="132"/>
      <c r="AEL115" s="132"/>
      <c r="AEM115" s="132"/>
      <c r="AEN115" s="132"/>
      <c r="AEO115" s="132"/>
      <c r="AEP115" s="132"/>
      <c r="AEQ115" s="132"/>
      <c r="AER115" s="132"/>
      <c r="AES115" s="132"/>
      <c r="AET115" s="132"/>
      <c r="AEU115" s="132"/>
      <c r="AEV115" s="132"/>
      <c r="AEW115" s="132"/>
      <c r="AEX115" s="132"/>
      <c r="AEY115" s="132"/>
      <c r="AEZ115" s="132"/>
      <c r="AFA115" s="132"/>
      <c r="AFB115" s="132"/>
      <c r="AFC115" s="132"/>
      <c r="AFD115" s="132"/>
      <c r="AFE115" s="132"/>
      <c r="AFF115" s="132"/>
      <c r="AFG115" s="132"/>
      <c r="AFH115" s="132"/>
      <c r="AFI115" s="132"/>
      <c r="AFJ115" s="132"/>
      <c r="AFK115" s="132"/>
      <c r="AFL115" s="132"/>
      <c r="AFM115" s="132"/>
      <c r="AFN115" s="132"/>
      <c r="AFO115" s="132"/>
      <c r="AFP115" s="132"/>
      <c r="AFQ115" s="132"/>
      <c r="AFR115" s="132"/>
      <c r="AFS115" s="132"/>
      <c r="AFT115" s="132"/>
      <c r="AFU115" s="132"/>
      <c r="AFV115" s="132"/>
      <c r="AFW115" s="132"/>
      <c r="AFX115" s="132"/>
      <c r="AFY115" s="132"/>
      <c r="AFZ115" s="132"/>
      <c r="AGA115" s="132"/>
      <c r="AGB115" s="132"/>
      <c r="AGC115" s="132"/>
      <c r="AGD115" s="132"/>
      <c r="AGE115" s="132"/>
      <c r="AGF115" s="132"/>
      <c r="AGG115" s="132"/>
      <c r="AGH115" s="132"/>
      <c r="AGI115" s="132"/>
      <c r="AGJ115" s="132"/>
      <c r="AGK115" s="132"/>
      <c r="AGL115" s="132"/>
      <c r="AGM115" s="132"/>
      <c r="AGN115" s="132"/>
      <c r="AGO115" s="132"/>
      <c r="AGP115" s="132"/>
      <c r="AGQ115" s="132"/>
      <c r="AGR115" s="132"/>
      <c r="AGS115" s="132"/>
      <c r="AGT115" s="132"/>
      <c r="AGU115" s="132"/>
      <c r="AGV115" s="132"/>
      <c r="AGW115" s="132"/>
      <c r="AGX115" s="132"/>
      <c r="AGY115" s="132"/>
      <c r="AGZ115" s="132"/>
      <c r="AHA115" s="132"/>
      <c r="AHB115" s="132"/>
      <c r="AHC115" s="132"/>
      <c r="AHD115" s="132"/>
      <c r="AHE115" s="132"/>
      <c r="AHF115" s="132"/>
      <c r="AHG115" s="132"/>
      <c r="AHH115" s="132"/>
      <c r="AHI115" s="132"/>
      <c r="AHJ115" s="132"/>
      <c r="AHK115" s="132"/>
      <c r="AHL115" s="132"/>
      <c r="AHM115" s="132"/>
      <c r="AHN115" s="132"/>
      <c r="AHO115" s="132"/>
      <c r="AHP115" s="132"/>
      <c r="AHQ115" s="132"/>
      <c r="AHR115" s="132"/>
      <c r="AHS115" s="132"/>
      <c r="AHT115" s="132"/>
      <c r="AHU115" s="132"/>
      <c r="AHV115" s="132"/>
      <c r="AHW115" s="132"/>
      <c r="AHX115" s="132"/>
      <c r="AHY115" s="132"/>
      <c r="AHZ115" s="132"/>
      <c r="AIA115" s="132"/>
      <c r="AIB115" s="132"/>
      <c r="AIC115" s="132"/>
      <c r="AID115" s="132"/>
      <c r="AIE115" s="132"/>
      <c r="AIF115" s="132"/>
      <c r="AIG115" s="132"/>
      <c r="AIH115" s="132"/>
      <c r="AII115" s="132"/>
      <c r="AIJ115" s="132"/>
      <c r="AIK115" s="132"/>
      <c r="AIL115" s="132"/>
      <c r="AIM115" s="132"/>
      <c r="AIN115" s="132"/>
      <c r="AIO115" s="132"/>
      <c r="AIP115" s="132"/>
      <c r="AIQ115" s="132"/>
      <c r="AIR115" s="132"/>
      <c r="AIS115" s="132"/>
      <c r="AIT115" s="132"/>
      <c r="AIU115" s="132"/>
      <c r="AIV115" s="132"/>
      <c r="AIW115" s="132"/>
      <c r="AIX115" s="132"/>
      <c r="AIY115" s="132"/>
      <c r="AIZ115" s="132"/>
      <c r="AJA115" s="132"/>
      <c r="AJB115" s="132"/>
      <c r="AJC115" s="132"/>
      <c r="AJD115" s="132"/>
      <c r="AJE115" s="132"/>
      <c r="AJF115" s="132"/>
      <c r="AJG115" s="132"/>
      <c r="AJH115" s="132"/>
      <c r="AJI115" s="132"/>
      <c r="AJJ115" s="132"/>
      <c r="AJK115" s="132"/>
      <c r="AJL115" s="132"/>
      <c r="AJM115" s="132"/>
      <c r="AJN115" s="132"/>
      <c r="AJO115" s="132"/>
      <c r="AJP115" s="132"/>
      <c r="AJQ115" s="132"/>
      <c r="AJR115" s="132"/>
      <c r="AJS115" s="132"/>
      <c r="AJT115" s="132"/>
      <c r="AJU115" s="132"/>
      <c r="AJV115" s="132"/>
      <c r="AJW115" s="132"/>
      <c r="AJX115" s="132"/>
      <c r="AJY115" s="132"/>
      <c r="AJZ115" s="132"/>
      <c r="AKA115" s="132"/>
      <c r="AKB115" s="132"/>
      <c r="AKC115" s="132"/>
      <c r="AKD115" s="132"/>
      <c r="AKE115" s="132"/>
      <c r="AKF115" s="132"/>
      <c r="AKG115" s="132"/>
      <c r="AKH115" s="132"/>
      <c r="AKI115" s="132"/>
      <c r="AKJ115" s="132"/>
      <c r="AKK115" s="132"/>
      <c r="AKL115" s="132"/>
      <c r="AKM115" s="132"/>
      <c r="AKN115" s="132"/>
      <c r="AKO115" s="132"/>
      <c r="AKP115" s="132"/>
      <c r="AKQ115" s="132"/>
      <c r="AKR115" s="132"/>
      <c r="AKS115" s="132"/>
      <c r="AKT115" s="132"/>
      <c r="AKU115" s="132"/>
      <c r="AKV115" s="132"/>
      <c r="AKW115" s="132"/>
      <c r="AKX115" s="132"/>
      <c r="AKY115" s="132"/>
      <c r="AKZ115" s="132"/>
      <c r="ALA115" s="132"/>
      <c r="ALB115" s="132"/>
      <c r="ALC115" s="132"/>
      <c r="ALD115" s="132"/>
      <c r="ALE115" s="132"/>
      <c r="ALF115" s="132"/>
      <c r="ALG115" s="132"/>
      <c r="ALH115" s="132"/>
      <c r="ALI115" s="132"/>
      <c r="ALJ115" s="132"/>
      <c r="ALK115" s="132"/>
      <c r="ALL115" s="132"/>
      <c r="ALM115" s="132"/>
      <c r="ALN115" s="132"/>
      <c r="ALO115" s="132"/>
      <c r="ALP115" s="132"/>
      <c r="ALQ115" s="132"/>
      <c r="ALR115" s="132"/>
      <c r="ALS115" s="132"/>
      <c r="ALT115" s="132"/>
      <c r="ALU115" s="132"/>
      <c r="ALV115" s="132"/>
      <c r="ALW115" s="132"/>
      <c r="ALX115" s="132"/>
      <c r="ALY115" s="132"/>
      <c r="ALZ115" s="132"/>
      <c r="AMA115" s="132"/>
      <c r="AMB115" s="132"/>
      <c r="AMC115" s="132"/>
      <c r="AMD115" s="132"/>
      <c r="AME115" s="132"/>
      <c r="AMF115" s="132"/>
      <c r="AMG115" s="132"/>
      <c r="AMH115" s="132"/>
      <c r="AMI115" s="132"/>
      <c r="AMJ115" s="132"/>
      <c r="AMK115" s="132"/>
      <c r="AML115" s="132"/>
      <c r="AMM115" s="132"/>
      <c r="AMN115" s="132"/>
      <c r="AMO115" s="132"/>
      <c r="AMP115" s="132"/>
      <c r="AMQ115" s="132"/>
      <c r="AMR115" s="132"/>
      <c r="AMS115" s="132"/>
      <c r="AMT115" s="132"/>
      <c r="AMU115" s="132"/>
      <c r="AMV115" s="132"/>
      <c r="AMW115" s="132"/>
      <c r="AMX115" s="132"/>
      <c r="AMY115" s="132"/>
      <c r="AMZ115" s="132"/>
      <c r="ANA115" s="132"/>
      <c r="ANB115" s="132"/>
      <c r="ANC115" s="132"/>
      <c r="AND115" s="132"/>
      <c r="ANE115" s="132"/>
      <c r="ANF115" s="132"/>
      <c r="ANG115" s="132"/>
      <c r="ANH115" s="132"/>
      <c r="ANI115" s="132"/>
      <c r="ANJ115" s="132"/>
      <c r="ANK115" s="132"/>
      <c r="ANL115" s="132"/>
      <c r="ANM115" s="132"/>
      <c r="ANN115" s="132"/>
      <c r="ANO115" s="132"/>
      <c r="ANP115" s="132"/>
      <c r="ANQ115" s="132"/>
      <c r="ANR115" s="132"/>
      <c r="ANS115" s="132"/>
      <c r="ANT115" s="132"/>
      <c r="ANU115" s="132"/>
      <c r="ANV115" s="132"/>
      <c r="ANW115" s="132"/>
      <c r="ANX115" s="132"/>
      <c r="ANY115" s="132"/>
      <c r="ANZ115" s="132"/>
      <c r="AOA115" s="132"/>
      <c r="AOB115" s="132"/>
      <c r="AOC115" s="132"/>
      <c r="AOD115" s="132"/>
      <c r="AOE115" s="132"/>
      <c r="AOF115" s="132"/>
      <c r="AOG115" s="132"/>
      <c r="AOH115" s="132"/>
      <c r="AOI115" s="132"/>
      <c r="AOJ115" s="132"/>
      <c r="AOK115" s="132"/>
      <c r="AOL115" s="132"/>
      <c r="AOM115" s="132"/>
      <c r="AON115" s="132"/>
      <c r="AOO115" s="132"/>
      <c r="AOP115" s="132"/>
      <c r="AOQ115" s="132"/>
      <c r="AOR115" s="132"/>
      <c r="AOS115" s="132"/>
      <c r="AOT115" s="132"/>
      <c r="AOU115" s="132"/>
      <c r="AOV115" s="132"/>
      <c r="AOW115" s="132"/>
      <c r="AOX115" s="132"/>
      <c r="AOY115" s="132"/>
      <c r="AOZ115" s="132"/>
      <c r="APA115" s="132"/>
      <c r="APB115" s="132"/>
      <c r="APC115" s="132"/>
      <c r="APD115" s="132"/>
      <c r="APE115" s="132"/>
      <c r="APF115" s="132"/>
      <c r="APG115" s="132"/>
      <c r="APH115" s="132"/>
      <c r="API115" s="132"/>
      <c r="APJ115" s="132"/>
      <c r="APK115" s="132"/>
      <c r="APL115" s="132"/>
      <c r="APM115" s="132"/>
      <c r="APN115" s="132"/>
      <c r="APO115" s="132"/>
      <c r="APP115" s="132"/>
      <c r="APQ115" s="132"/>
      <c r="APR115" s="132"/>
      <c r="APS115" s="132"/>
      <c r="APT115" s="132"/>
      <c r="APU115" s="132"/>
      <c r="APV115" s="132"/>
      <c r="APW115" s="132"/>
      <c r="APX115" s="132"/>
      <c r="APY115" s="132"/>
      <c r="APZ115" s="132"/>
      <c r="AQA115" s="132"/>
      <c r="AQB115" s="132"/>
      <c r="AQC115" s="132"/>
      <c r="AQD115" s="132"/>
      <c r="AQE115" s="132"/>
      <c r="AQF115" s="132"/>
      <c r="AQG115" s="132"/>
      <c r="AQH115" s="132"/>
      <c r="AQI115" s="132"/>
      <c r="AQJ115" s="132"/>
      <c r="AQK115" s="132"/>
      <c r="AQL115" s="132"/>
      <c r="AQM115" s="132"/>
      <c r="AQN115" s="132"/>
      <c r="AQO115" s="132"/>
      <c r="AQP115" s="132"/>
      <c r="AQQ115" s="132"/>
      <c r="AQR115" s="132"/>
      <c r="AQS115" s="132"/>
      <c r="AQT115" s="132"/>
      <c r="AQU115" s="132"/>
      <c r="AQV115" s="132"/>
      <c r="AQW115" s="132"/>
      <c r="AQX115" s="132"/>
      <c r="AQY115" s="132"/>
      <c r="AQZ115" s="132"/>
      <c r="ARA115" s="132"/>
      <c r="ARB115" s="132"/>
      <c r="ARC115" s="132"/>
      <c r="ARD115" s="132"/>
      <c r="ARE115" s="132"/>
      <c r="ARF115" s="132"/>
      <c r="ARG115" s="132"/>
      <c r="ARH115" s="132"/>
      <c r="ARI115" s="132"/>
      <c r="ARJ115" s="132"/>
      <c r="ARK115" s="132"/>
      <c r="ARL115" s="132"/>
      <c r="ARM115" s="132"/>
      <c r="ARN115" s="132"/>
      <c r="ARO115" s="132"/>
      <c r="ARP115" s="132"/>
      <c r="ARQ115" s="132"/>
      <c r="ARR115" s="132"/>
      <c r="ARS115" s="132"/>
      <c r="ART115" s="132"/>
      <c r="ARU115" s="132"/>
      <c r="ARV115" s="132"/>
      <c r="ARW115" s="132"/>
      <c r="ARX115" s="132"/>
      <c r="ARY115" s="132"/>
      <c r="ARZ115" s="132"/>
      <c r="ASA115" s="132"/>
      <c r="ASB115" s="132"/>
      <c r="ASC115" s="132"/>
      <c r="ASD115" s="132"/>
      <c r="ASE115" s="132"/>
      <c r="ASF115" s="132"/>
      <c r="ASG115" s="132"/>
      <c r="ASH115" s="132"/>
      <c r="ASI115" s="132"/>
      <c r="ASJ115" s="132"/>
      <c r="ASK115" s="132"/>
      <c r="ASL115" s="132"/>
      <c r="ASM115" s="132"/>
      <c r="ASN115" s="132"/>
      <c r="ASO115" s="132"/>
      <c r="ASP115" s="132"/>
      <c r="ASQ115" s="132"/>
      <c r="ASR115" s="132"/>
      <c r="ASS115" s="132"/>
      <c r="AST115" s="132"/>
      <c r="ASU115" s="132"/>
      <c r="ASV115" s="132"/>
      <c r="ASW115" s="132"/>
      <c r="ASX115" s="132"/>
      <c r="ASY115" s="132"/>
      <c r="ASZ115" s="132"/>
      <c r="ATA115" s="132"/>
      <c r="ATB115" s="132"/>
      <c r="ATC115" s="132"/>
      <c r="ATD115" s="132"/>
      <c r="ATE115" s="132"/>
      <c r="ATF115" s="132"/>
      <c r="ATG115" s="132"/>
      <c r="ATH115" s="132"/>
      <c r="ATI115" s="132"/>
      <c r="ATJ115" s="132"/>
      <c r="ATK115" s="132"/>
      <c r="ATL115" s="132"/>
      <c r="ATM115" s="132"/>
      <c r="ATN115" s="132"/>
      <c r="ATO115" s="132"/>
      <c r="ATP115" s="132"/>
      <c r="ATQ115" s="132"/>
      <c r="ATR115" s="132"/>
      <c r="ATS115" s="132"/>
      <c r="ATT115" s="132"/>
      <c r="ATU115" s="132"/>
      <c r="ATV115" s="132"/>
      <c r="ATW115" s="132"/>
      <c r="ATX115" s="132"/>
      <c r="ATY115" s="132"/>
      <c r="ATZ115" s="132"/>
      <c r="AUA115" s="132"/>
      <c r="AUB115" s="132"/>
      <c r="AUC115" s="132"/>
      <c r="AUD115" s="132"/>
      <c r="AUE115" s="132"/>
      <c r="AUF115" s="132"/>
      <c r="AUG115" s="132"/>
      <c r="AUH115" s="132"/>
      <c r="AUI115" s="132"/>
      <c r="AUJ115" s="132"/>
      <c r="AUK115" s="132"/>
      <c r="AUL115" s="132"/>
      <c r="AUM115" s="132"/>
      <c r="AUN115" s="132"/>
      <c r="AUO115" s="132"/>
      <c r="AUP115" s="132"/>
      <c r="AUQ115" s="132"/>
      <c r="AUR115" s="132"/>
      <c r="AUS115" s="132"/>
      <c r="AUT115" s="132"/>
      <c r="AUU115" s="132"/>
      <c r="AUV115" s="132"/>
      <c r="AUW115" s="132"/>
      <c r="AUX115" s="132"/>
      <c r="AUY115" s="132"/>
      <c r="AUZ115" s="132"/>
      <c r="AVA115" s="132"/>
      <c r="AVB115" s="132"/>
      <c r="AVC115" s="132"/>
      <c r="AVD115" s="132"/>
      <c r="AVE115" s="132"/>
      <c r="AVF115" s="132"/>
      <c r="AVG115" s="132"/>
      <c r="AVH115" s="132"/>
      <c r="AVI115" s="132"/>
      <c r="AVJ115" s="132"/>
      <c r="AVK115" s="132"/>
      <c r="AVL115" s="132"/>
      <c r="AVM115" s="132"/>
      <c r="AVN115" s="132"/>
      <c r="AVO115" s="132"/>
      <c r="AVP115" s="132"/>
      <c r="AVQ115" s="132"/>
      <c r="AVR115" s="132"/>
      <c r="AVS115" s="132"/>
      <c r="AVT115" s="132"/>
      <c r="AVU115" s="132"/>
      <c r="AVV115" s="132"/>
      <c r="AVW115" s="132"/>
      <c r="AVX115" s="132"/>
      <c r="AVY115" s="132"/>
      <c r="AVZ115" s="132"/>
      <c r="AWA115" s="132"/>
      <c r="AWB115" s="132"/>
      <c r="AWC115" s="132"/>
      <c r="AWD115" s="132"/>
      <c r="AWE115" s="132"/>
      <c r="AWF115" s="132"/>
      <c r="AWG115" s="132"/>
      <c r="AWH115" s="132"/>
      <c r="AWI115" s="132"/>
      <c r="AWJ115" s="132"/>
      <c r="AWK115" s="132"/>
      <c r="AWL115" s="132"/>
      <c r="AWM115" s="132"/>
      <c r="AWN115" s="132"/>
      <c r="AWO115" s="132"/>
      <c r="AWP115" s="132"/>
      <c r="AWQ115" s="132"/>
      <c r="AWR115" s="132"/>
      <c r="AWS115" s="132"/>
      <c r="AWT115" s="132"/>
      <c r="AWU115" s="132"/>
      <c r="AWV115" s="132"/>
      <c r="AWW115" s="132"/>
      <c r="AWX115" s="132"/>
      <c r="AWY115" s="132"/>
      <c r="AWZ115" s="132"/>
      <c r="AXA115" s="132"/>
      <c r="AXB115" s="132"/>
      <c r="AXC115" s="132"/>
      <c r="AXD115" s="132"/>
      <c r="AXE115" s="132"/>
      <c r="AXF115" s="132"/>
      <c r="AXG115" s="132"/>
      <c r="AXH115" s="132"/>
      <c r="AXI115" s="132"/>
      <c r="AXJ115" s="132"/>
      <c r="AXK115" s="132"/>
      <c r="AXL115" s="132"/>
      <c r="AXM115" s="132"/>
      <c r="AXN115" s="132"/>
      <c r="AXO115" s="132"/>
      <c r="AXP115" s="132"/>
      <c r="AXQ115" s="132"/>
      <c r="AXR115" s="132"/>
      <c r="AXS115" s="132"/>
      <c r="AXT115" s="132"/>
      <c r="AXU115" s="132"/>
      <c r="AXV115" s="132"/>
      <c r="AXW115" s="132"/>
      <c r="AXX115" s="132"/>
      <c r="AXY115" s="132"/>
      <c r="AXZ115" s="132"/>
      <c r="AYA115" s="132"/>
      <c r="AYB115" s="132"/>
      <c r="AYC115" s="132"/>
      <c r="AYD115" s="132"/>
      <c r="AYE115" s="132"/>
      <c r="AYF115" s="132"/>
      <c r="AYG115" s="132"/>
      <c r="AYH115" s="132"/>
      <c r="AYI115" s="132"/>
      <c r="AYJ115" s="132"/>
      <c r="AYK115" s="132"/>
      <c r="AYL115" s="132"/>
      <c r="AYM115" s="132"/>
      <c r="AYN115" s="132"/>
      <c r="AYO115" s="132"/>
      <c r="AYP115" s="132"/>
      <c r="AYQ115" s="132"/>
      <c r="AYR115" s="132"/>
      <c r="AYS115" s="132"/>
      <c r="AYT115" s="132"/>
      <c r="AYU115" s="132"/>
      <c r="AYV115" s="132"/>
      <c r="AYW115" s="132"/>
      <c r="AYX115" s="132"/>
      <c r="AYY115" s="132"/>
      <c r="AYZ115" s="132"/>
      <c r="AZA115" s="132"/>
      <c r="AZB115" s="132"/>
      <c r="AZC115" s="132"/>
      <c r="AZD115" s="132"/>
      <c r="AZE115" s="132"/>
      <c r="AZF115" s="132"/>
      <c r="AZG115" s="132"/>
      <c r="AZH115" s="132"/>
      <c r="AZI115" s="132"/>
      <c r="AZJ115" s="132"/>
      <c r="AZK115" s="132"/>
      <c r="AZL115" s="132"/>
      <c r="AZM115" s="132"/>
      <c r="AZN115" s="132"/>
      <c r="AZO115" s="132"/>
      <c r="AZP115" s="132"/>
      <c r="AZQ115" s="132"/>
      <c r="AZR115" s="132"/>
      <c r="AZS115" s="132"/>
      <c r="AZT115" s="132"/>
      <c r="AZU115" s="132"/>
      <c r="AZV115" s="132"/>
      <c r="AZW115" s="132"/>
      <c r="AZX115" s="132"/>
      <c r="AZY115" s="132"/>
      <c r="AZZ115" s="132"/>
      <c r="BAA115" s="132"/>
      <c r="BAB115" s="132"/>
      <c r="BAC115" s="132"/>
      <c r="BAD115" s="132"/>
      <c r="BAE115" s="132"/>
      <c r="BAF115" s="132"/>
      <c r="BAG115" s="132"/>
      <c r="BAH115" s="132"/>
      <c r="BAI115" s="132"/>
      <c r="BAJ115" s="132"/>
      <c r="BAK115" s="132"/>
      <c r="BAL115" s="132"/>
      <c r="BAM115" s="132"/>
      <c r="BAN115" s="132"/>
      <c r="BAO115" s="132"/>
      <c r="BAP115" s="132"/>
      <c r="BAQ115" s="132"/>
      <c r="BAR115" s="132"/>
      <c r="BAS115" s="132"/>
      <c r="BAT115" s="132"/>
      <c r="BAU115" s="132"/>
      <c r="BAV115" s="132"/>
      <c r="BAW115" s="132"/>
      <c r="BAX115" s="132"/>
      <c r="BAY115" s="132"/>
      <c r="BAZ115" s="132"/>
      <c r="BBA115" s="132"/>
      <c r="BBB115" s="132"/>
      <c r="BBC115" s="132"/>
      <c r="BBD115" s="132"/>
      <c r="BBE115" s="132"/>
      <c r="BBF115" s="132"/>
      <c r="BBG115" s="132"/>
      <c r="BBH115" s="132"/>
      <c r="BBI115" s="132"/>
      <c r="BBJ115" s="132"/>
      <c r="BBK115" s="132"/>
      <c r="BBL115" s="132"/>
      <c r="BBM115" s="132"/>
      <c r="BBN115" s="132"/>
      <c r="BBO115" s="132"/>
      <c r="BBP115" s="132"/>
      <c r="BBQ115" s="132"/>
      <c r="BBR115" s="132"/>
      <c r="BBS115" s="132"/>
      <c r="BBT115" s="132"/>
      <c r="BBU115" s="132"/>
      <c r="BBV115" s="132"/>
      <c r="BBW115" s="132"/>
      <c r="BBX115" s="132"/>
      <c r="BBY115" s="132"/>
      <c r="BBZ115" s="132"/>
      <c r="BCA115" s="132"/>
      <c r="BCB115" s="132"/>
      <c r="BCC115" s="132"/>
      <c r="BCD115" s="132"/>
      <c r="BCE115" s="132"/>
      <c r="BCF115" s="132"/>
      <c r="BCG115" s="132"/>
      <c r="BCH115" s="132"/>
      <c r="BCI115" s="132"/>
      <c r="BCJ115" s="132"/>
      <c r="BCK115" s="132"/>
      <c r="BCL115" s="132"/>
      <c r="BCM115" s="132"/>
      <c r="BCN115" s="132"/>
      <c r="BCO115" s="132"/>
      <c r="BCP115" s="132"/>
      <c r="BCQ115" s="132"/>
      <c r="BCR115" s="132"/>
      <c r="BCS115" s="132"/>
      <c r="BCT115" s="132"/>
      <c r="BCU115" s="132"/>
      <c r="BCV115" s="132"/>
      <c r="BCW115" s="132"/>
      <c r="BCX115" s="132"/>
      <c r="BCY115" s="132"/>
      <c r="BCZ115" s="132"/>
      <c r="BDA115" s="132"/>
      <c r="BDB115" s="132"/>
      <c r="BDC115" s="132"/>
      <c r="BDD115" s="132"/>
      <c r="BDE115" s="132"/>
      <c r="BDF115" s="132"/>
      <c r="BDG115" s="132"/>
      <c r="BDH115" s="132"/>
      <c r="BDI115" s="132"/>
      <c r="BDJ115" s="132"/>
      <c r="BDK115" s="132"/>
      <c r="BDL115" s="132"/>
      <c r="BDM115" s="132"/>
      <c r="BDN115" s="132"/>
      <c r="BDO115" s="132"/>
      <c r="BDP115" s="132"/>
      <c r="BDQ115" s="132"/>
      <c r="BDR115" s="132"/>
      <c r="BDS115" s="132"/>
      <c r="BDT115" s="132"/>
      <c r="BDU115" s="132"/>
      <c r="BDV115" s="132"/>
      <c r="BDW115" s="132"/>
      <c r="BDX115" s="132"/>
      <c r="BDY115" s="132"/>
      <c r="BDZ115" s="132"/>
      <c r="BEA115" s="132"/>
      <c r="BEB115" s="132"/>
      <c r="BEC115" s="132"/>
      <c r="BED115" s="132"/>
      <c r="BEE115" s="132"/>
      <c r="BEF115" s="132"/>
      <c r="BEG115" s="132"/>
      <c r="BEH115" s="132"/>
      <c r="BEI115" s="132"/>
      <c r="BEJ115" s="132"/>
      <c r="BEK115" s="132"/>
      <c r="BEL115" s="132"/>
      <c r="BEM115" s="132"/>
      <c r="BEN115" s="132"/>
      <c r="BEO115" s="132"/>
      <c r="BEP115" s="132"/>
      <c r="BEQ115" s="132"/>
      <c r="BER115" s="132"/>
      <c r="BES115" s="132"/>
      <c r="BET115" s="132"/>
      <c r="BEU115" s="132"/>
      <c r="BEV115" s="132"/>
      <c r="BEW115" s="132"/>
      <c r="BEX115" s="132"/>
      <c r="BEY115" s="132"/>
      <c r="BEZ115" s="132"/>
      <c r="BFA115" s="132"/>
      <c r="BFB115" s="132"/>
      <c r="BFC115" s="132"/>
      <c r="BFD115" s="132"/>
      <c r="BFE115" s="132"/>
      <c r="BFF115" s="132"/>
      <c r="BFG115" s="132"/>
      <c r="BFH115" s="132"/>
      <c r="BFI115" s="132"/>
      <c r="BFJ115" s="132"/>
      <c r="BFK115" s="132"/>
      <c r="BFL115" s="132"/>
      <c r="BFM115" s="132"/>
      <c r="BFN115" s="132"/>
      <c r="BFO115" s="132"/>
      <c r="BFP115" s="132"/>
      <c r="BFQ115" s="132"/>
      <c r="BFR115" s="132"/>
      <c r="BFS115" s="132"/>
      <c r="BFT115" s="132"/>
      <c r="BFU115" s="132"/>
      <c r="BFV115" s="132"/>
      <c r="BFW115" s="132"/>
      <c r="BFX115" s="132"/>
      <c r="BFY115" s="132"/>
      <c r="BFZ115" s="132"/>
      <c r="BGA115" s="132"/>
      <c r="BGB115" s="132"/>
      <c r="BGC115" s="132"/>
      <c r="BGD115" s="132"/>
      <c r="BGE115" s="132"/>
      <c r="BGF115" s="132"/>
      <c r="BGG115" s="132"/>
      <c r="BGH115" s="132"/>
      <c r="BGI115" s="132"/>
      <c r="BGJ115" s="132"/>
      <c r="BGK115" s="132"/>
      <c r="BGL115" s="132"/>
      <c r="BGM115" s="132"/>
      <c r="BGN115" s="132"/>
      <c r="BGO115" s="132"/>
      <c r="BGP115" s="132"/>
      <c r="BGQ115" s="132"/>
      <c r="BGR115" s="132"/>
      <c r="BGS115" s="132"/>
      <c r="BGT115" s="132"/>
      <c r="BGU115" s="132"/>
      <c r="BGV115" s="132"/>
      <c r="BGW115" s="132"/>
      <c r="BGX115" s="132"/>
      <c r="BGY115" s="132"/>
      <c r="BGZ115" s="132"/>
      <c r="BHA115" s="132"/>
      <c r="BHB115" s="132"/>
      <c r="BHC115" s="132"/>
      <c r="BHD115" s="132"/>
      <c r="BHE115" s="132"/>
      <c r="BHF115" s="132"/>
      <c r="BHG115" s="132"/>
      <c r="BHH115" s="132"/>
      <c r="BHI115" s="132"/>
      <c r="BHJ115" s="132"/>
      <c r="BHK115" s="132"/>
      <c r="BHL115" s="132"/>
      <c r="BHM115" s="132"/>
      <c r="BHN115" s="132"/>
      <c r="BHO115" s="132"/>
      <c r="BHP115" s="132"/>
      <c r="BHQ115" s="132"/>
      <c r="BHR115" s="132"/>
      <c r="BHS115" s="132"/>
      <c r="BHT115" s="132"/>
      <c r="BHU115" s="132"/>
      <c r="BHV115" s="132"/>
      <c r="BHW115" s="132"/>
      <c r="BHX115" s="132"/>
      <c r="BHY115" s="132"/>
      <c r="BHZ115" s="132"/>
      <c r="BIA115" s="132"/>
      <c r="BIB115" s="132"/>
      <c r="BIC115" s="132"/>
      <c r="BID115" s="132"/>
      <c r="BIE115" s="132"/>
      <c r="BIF115" s="132"/>
      <c r="BIG115" s="132"/>
      <c r="BIH115" s="132"/>
      <c r="BII115" s="132"/>
      <c r="BIJ115" s="132"/>
      <c r="BIK115" s="132"/>
      <c r="BIL115" s="132"/>
      <c r="BIM115" s="132"/>
      <c r="BIN115" s="132"/>
      <c r="BIO115" s="132"/>
      <c r="BIP115" s="132"/>
      <c r="BIQ115" s="132"/>
      <c r="BIR115" s="132"/>
      <c r="BIS115" s="132"/>
      <c r="BIT115" s="132"/>
      <c r="BIU115" s="132"/>
      <c r="BIV115" s="132"/>
      <c r="BIW115" s="132"/>
      <c r="BIX115" s="132"/>
      <c r="BIY115" s="132"/>
      <c r="BIZ115" s="132"/>
      <c r="BJA115" s="132"/>
      <c r="BJB115" s="132"/>
      <c r="BJC115" s="132"/>
      <c r="BJD115" s="132"/>
      <c r="BJE115" s="132"/>
      <c r="BJF115" s="132"/>
      <c r="BJG115" s="132"/>
      <c r="BJH115" s="132"/>
      <c r="BJI115" s="132"/>
      <c r="BJJ115" s="132"/>
      <c r="BJK115" s="132"/>
      <c r="BJL115" s="132"/>
      <c r="BJM115" s="132"/>
      <c r="BJN115" s="132"/>
      <c r="BJO115" s="132"/>
      <c r="BJP115" s="132"/>
      <c r="BJQ115" s="132"/>
      <c r="BJR115" s="132"/>
      <c r="BJS115" s="132"/>
      <c r="BJT115" s="132"/>
      <c r="BJU115" s="132"/>
      <c r="BJV115" s="132"/>
      <c r="BJW115" s="132"/>
      <c r="BJX115" s="132"/>
      <c r="BJY115" s="132"/>
      <c r="BJZ115" s="132"/>
      <c r="BKA115" s="132"/>
      <c r="BKB115" s="132"/>
      <c r="BKC115" s="132"/>
      <c r="BKD115" s="132"/>
      <c r="BKE115" s="132"/>
      <c r="BKF115" s="132"/>
      <c r="BKG115" s="132"/>
      <c r="BKH115" s="132"/>
      <c r="BKI115" s="132"/>
      <c r="BKJ115" s="132"/>
      <c r="BKK115" s="132"/>
      <c r="BKL115" s="132"/>
      <c r="BKM115" s="132"/>
      <c r="BKN115" s="132"/>
      <c r="BKO115" s="132"/>
      <c r="BKP115" s="132"/>
      <c r="BKQ115" s="132"/>
      <c r="BKR115" s="132"/>
      <c r="BKS115" s="132"/>
      <c r="BKT115" s="132"/>
      <c r="BKU115" s="132"/>
      <c r="BKV115" s="132"/>
      <c r="BKW115" s="132"/>
      <c r="BKX115" s="132"/>
      <c r="BKY115" s="132"/>
      <c r="BKZ115" s="132"/>
      <c r="BLA115" s="132"/>
      <c r="BLB115" s="132"/>
      <c r="BLC115" s="132"/>
      <c r="BLD115" s="132"/>
      <c r="BLE115" s="132"/>
      <c r="BLF115" s="132"/>
      <c r="BLG115" s="132"/>
      <c r="BLH115" s="132"/>
      <c r="BLI115" s="132"/>
      <c r="BLJ115" s="132"/>
      <c r="BLK115" s="132"/>
      <c r="BLL115" s="132"/>
      <c r="BLM115" s="132"/>
      <c r="BLN115" s="132"/>
      <c r="BLO115" s="132"/>
      <c r="BLP115" s="132"/>
      <c r="BLQ115" s="132"/>
      <c r="BLR115" s="132"/>
      <c r="BLS115" s="132"/>
      <c r="BLT115" s="132"/>
      <c r="BLU115" s="132"/>
      <c r="BLV115" s="132"/>
      <c r="BLW115" s="132"/>
      <c r="BLX115" s="132"/>
      <c r="BLY115" s="132"/>
      <c r="BLZ115" s="132"/>
      <c r="BMA115" s="132"/>
      <c r="BMB115" s="132"/>
      <c r="BMC115" s="132"/>
      <c r="BMD115" s="132"/>
      <c r="BME115" s="132"/>
      <c r="BMF115" s="132"/>
      <c r="BMG115" s="132"/>
      <c r="BMH115" s="132"/>
      <c r="BMI115" s="132"/>
      <c r="BMJ115" s="132"/>
      <c r="BMK115" s="132"/>
      <c r="BML115" s="132"/>
      <c r="BMM115" s="132"/>
      <c r="BMN115" s="132"/>
      <c r="BMO115" s="132"/>
      <c r="BMP115" s="132"/>
      <c r="BMQ115" s="132"/>
      <c r="BMR115" s="132"/>
      <c r="BMS115" s="132"/>
      <c r="BMT115" s="132"/>
      <c r="BMU115" s="132"/>
      <c r="BMV115" s="132"/>
      <c r="BMW115" s="132"/>
      <c r="BMX115" s="132"/>
      <c r="BMY115" s="132"/>
      <c r="BMZ115" s="132"/>
      <c r="BNA115" s="132"/>
      <c r="BNB115" s="132"/>
      <c r="BNC115" s="132"/>
      <c r="BND115" s="132"/>
      <c r="BNE115" s="132"/>
      <c r="BNF115" s="132"/>
      <c r="BNG115" s="132"/>
      <c r="BNH115" s="132"/>
      <c r="BNI115" s="132"/>
      <c r="BNJ115" s="132"/>
      <c r="BNK115" s="132"/>
      <c r="BNL115" s="132"/>
      <c r="BNM115" s="132"/>
      <c r="BNN115" s="132"/>
      <c r="BNO115" s="132"/>
      <c r="BNP115" s="132"/>
      <c r="BNQ115" s="132"/>
      <c r="BNR115" s="132"/>
      <c r="BNS115" s="132"/>
      <c r="BNT115" s="132"/>
      <c r="BNU115" s="132"/>
      <c r="BNV115" s="132"/>
      <c r="BNW115" s="132"/>
      <c r="BNX115" s="132"/>
      <c r="BNY115" s="132"/>
      <c r="BNZ115" s="132"/>
      <c r="BOA115" s="132"/>
      <c r="BOB115" s="132"/>
      <c r="BOC115" s="132"/>
      <c r="BOD115" s="132"/>
      <c r="BOE115" s="132"/>
      <c r="BOF115" s="132"/>
      <c r="BOG115" s="132"/>
      <c r="BOH115" s="132"/>
      <c r="BOI115" s="132"/>
      <c r="BOJ115" s="132"/>
      <c r="BOK115" s="132"/>
      <c r="BOL115" s="132"/>
      <c r="BOM115" s="132"/>
      <c r="BON115" s="132"/>
      <c r="BOO115" s="132"/>
      <c r="BOP115" s="132"/>
      <c r="BOQ115" s="132"/>
      <c r="BOR115" s="132"/>
      <c r="BOS115" s="132"/>
      <c r="BOT115" s="132"/>
      <c r="BOU115" s="132"/>
      <c r="BOV115" s="132"/>
      <c r="BOW115" s="132"/>
      <c r="BOX115" s="132"/>
      <c r="BOY115" s="132"/>
      <c r="BOZ115" s="132"/>
      <c r="BPA115" s="132"/>
      <c r="BPB115" s="132"/>
      <c r="BPC115" s="132"/>
      <c r="BPD115" s="132"/>
      <c r="BPE115" s="132"/>
      <c r="BPF115" s="132"/>
      <c r="BPG115" s="132"/>
      <c r="BPH115" s="132"/>
      <c r="BPI115" s="132"/>
      <c r="BPJ115" s="132"/>
      <c r="BPK115" s="132"/>
      <c r="BPL115" s="132"/>
      <c r="BPM115" s="132"/>
      <c r="BPN115" s="132"/>
      <c r="BPO115" s="132"/>
      <c r="BPP115" s="132"/>
      <c r="BPQ115" s="132"/>
      <c r="BPR115" s="132"/>
      <c r="BPS115" s="132"/>
      <c r="BPT115" s="132"/>
      <c r="BPU115" s="132"/>
      <c r="BPV115" s="132"/>
      <c r="BPW115" s="132"/>
      <c r="BPX115" s="132"/>
      <c r="BPY115" s="132"/>
      <c r="BPZ115" s="132"/>
      <c r="BQA115" s="132"/>
      <c r="BQB115" s="132"/>
      <c r="BQC115" s="132"/>
      <c r="BQD115" s="132"/>
      <c r="BQE115" s="132"/>
      <c r="BQF115" s="132"/>
      <c r="BQG115" s="132"/>
      <c r="BQH115" s="132"/>
      <c r="BQI115" s="132"/>
      <c r="BQJ115" s="132"/>
      <c r="BQK115" s="132"/>
      <c r="BQL115" s="132"/>
      <c r="BQM115" s="132"/>
      <c r="BQN115" s="132"/>
      <c r="BQO115" s="132"/>
      <c r="BQP115" s="132"/>
      <c r="BQQ115" s="132"/>
      <c r="BQR115" s="132"/>
      <c r="BQS115" s="132"/>
      <c r="BQT115" s="132"/>
      <c r="BQU115" s="132"/>
      <c r="BQV115" s="132"/>
      <c r="BQW115" s="132"/>
      <c r="BQX115" s="132"/>
      <c r="BQY115" s="132"/>
      <c r="BQZ115" s="132"/>
      <c r="BRA115" s="132"/>
      <c r="BRB115" s="132"/>
      <c r="BRC115" s="132"/>
      <c r="BRD115" s="132"/>
      <c r="BRE115" s="132"/>
      <c r="BRF115" s="132"/>
      <c r="BRG115" s="132"/>
      <c r="BRH115" s="132"/>
      <c r="BRI115" s="132"/>
      <c r="BRJ115" s="132"/>
      <c r="BRK115" s="132"/>
      <c r="BRL115" s="132"/>
      <c r="BRM115" s="132"/>
      <c r="BRN115" s="132"/>
      <c r="BRO115" s="132"/>
      <c r="BRP115" s="132"/>
      <c r="BRQ115" s="132"/>
      <c r="BRR115" s="132"/>
      <c r="BRS115" s="132"/>
      <c r="BRT115" s="132"/>
      <c r="BRU115" s="132"/>
      <c r="BRV115" s="132"/>
      <c r="BRW115" s="132"/>
      <c r="BRX115" s="132"/>
      <c r="BRY115" s="132"/>
      <c r="BRZ115" s="132"/>
      <c r="BSA115" s="132"/>
      <c r="BSB115" s="132"/>
      <c r="BSC115" s="132"/>
      <c r="BSD115" s="132"/>
      <c r="BSE115" s="132"/>
      <c r="BSF115" s="132"/>
      <c r="BSG115" s="132"/>
      <c r="BSH115" s="132"/>
      <c r="BSI115" s="132"/>
      <c r="BSJ115" s="132"/>
      <c r="BSK115" s="132"/>
      <c r="BSL115" s="132"/>
      <c r="BSM115" s="132"/>
      <c r="BSN115" s="132"/>
      <c r="BSO115" s="132"/>
      <c r="BSP115" s="132"/>
      <c r="BSQ115" s="132"/>
      <c r="BSR115" s="132"/>
      <c r="BSS115" s="132"/>
      <c r="BST115" s="132"/>
      <c r="BSU115" s="132"/>
      <c r="BSV115" s="132"/>
      <c r="BSW115" s="132"/>
      <c r="BSX115" s="132"/>
      <c r="BSY115" s="132"/>
      <c r="BSZ115" s="132"/>
      <c r="BTA115" s="132"/>
      <c r="BTB115" s="132"/>
      <c r="BTC115" s="132"/>
      <c r="BTD115" s="132"/>
      <c r="BTE115" s="132"/>
      <c r="BTF115" s="132"/>
      <c r="BTG115" s="132"/>
      <c r="BTH115" s="132"/>
      <c r="BTI115" s="132"/>
      <c r="BTJ115" s="132"/>
      <c r="BTK115" s="132"/>
      <c r="BTL115" s="132"/>
      <c r="BTM115" s="132"/>
      <c r="BTN115" s="132"/>
      <c r="BTO115" s="132"/>
      <c r="BTP115" s="132"/>
      <c r="BTQ115" s="132"/>
      <c r="BTR115" s="132"/>
      <c r="BTS115" s="132"/>
      <c r="BTT115" s="132"/>
      <c r="BTU115" s="132"/>
      <c r="BTV115" s="132"/>
      <c r="BTW115" s="132"/>
      <c r="BTX115" s="132"/>
      <c r="BTY115" s="132"/>
      <c r="BTZ115" s="132"/>
      <c r="BUA115" s="132"/>
      <c r="BUB115" s="132"/>
      <c r="BUC115" s="132"/>
      <c r="BUD115" s="132"/>
      <c r="BUE115" s="132"/>
      <c r="BUF115" s="132"/>
      <c r="BUG115" s="132"/>
      <c r="BUH115" s="132"/>
      <c r="BUI115" s="132"/>
      <c r="BUJ115" s="132"/>
      <c r="BUK115" s="132"/>
      <c r="BUL115" s="132"/>
      <c r="BUM115" s="132"/>
      <c r="BUN115" s="132"/>
      <c r="BUO115" s="132"/>
      <c r="BUP115" s="132"/>
      <c r="BUQ115" s="132"/>
      <c r="BUR115" s="132"/>
      <c r="BUS115" s="132"/>
      <c r="BUT115" s="132"/>
      <c r="BUU115" s="132"/>
      <c r="BUV115" s="132"/>
      <c r="BUW115" s="132"/>
      <c r="BUX115" s="132"/>
      <c r="BUY115" s="132"/>
      <c r="BUZ115" s="132"/>
      <c r="BVA115" s="132"/>
      <c r="BVB115" s="132"/>
      <c r="BVC115" s="132"/>
      <c r="BVD115" s="132"/>
      <c r="BVE115" s="132"/>
      <c r="BVF115" s="132"/>
      <c r="BVG115" s="132"/>
      <c r="BVH115" s="132"/>
      <c r="BVI115" s="132"/>
      <c r="BVJ115" s="132"/>
      <c r="BVK115" s="132"/>
      <c r="BVL115" s="132"/>
      <c r="BVM115" s="132"/>
      <c r="BVN115" s="132"/>
      <c r="BVO115" s="132"/>
      <c r="BVP115" s="132"/>
      <c r="BVQ115" s="132"/>
      <c r="BVR115" s="132"/>
      <c r="BVS115" s="132"/>
      <c r="BVT115" s="132"/>
      <c r="BVU115" s="132"/>
      <c r="BVV115" s="132"/>
      <c r="BVW115" s="132"/>
      <c r="BVX115" s="132"/>
      <c r="BVY115" s="132"/>
      <c r="BVZ115" s="132"/>
      <c r="BWA115" s="132"/>
      <c r="BWB115" s="132"/>
      <c r="BWC115" s="132"/>
      <c r="BWD115" s="132"/>
      <c r="BWE115" s="132"/>
      <c r="BWF115" s="132"/>
      <c r="BWG115" s="132"/>
      <c r="BWH115" s="132"/>
      <c r="BWI115" s="132"/>
      <c r="BWJ115" s="132"/>
      <c r="BWK115" s="132"/>
      <c r="BWL115" s="132"/>
      <c r="BWM115" s="132"/>
      <c r="BWN115" s="132"/>
      <c r="BWO115" s="132"/>
      <c r="BWP115" s="132"/>
      <c r="BWQ115" s="132"/>
      <c r="BWR115" s="132"/>
      <c r="BWS115" s="132"/>
      <c r="BWT115" s="132"/>
      <c r="BWU115" s="132"/>
      <c r="BWV115" s="132"/>
      <c r="BWW115" s="132"/>
      <c r="BWX115" s="132"/>
      <c r="BWY115" s="132"/>
      <c r="BWZ115" s="132"/>
      <c r="BXA115" s="132"/>
      <c r="BXB115" s="132"/>
      <c r="BXC115" s="132"/>
      <c r="BXD115" s="132"/>
      <c r="BXE115" s="132"/>
      <c r="BXF115" s="132"/>
      <c r="BXG115" s="132"/>
      <c r="BXH115" s="132"/>
      <c r="BXI115" s="132"/>
      <c r="BXJ115" s="132"/>
      <c r="BXK115" s="132"/>
      <c r="BXL115" s="132"/>
      <c r="BXM115" s="132"/>
      <c r="BXN115" s="132"/>
      <c r="BXO115" s="132"/>
      <c r="BXP115" s="132"/>
      <c r="BXQ115" s="132"/>
      <c r="BXR115" s="132"/>
      <c r="BXS115" s="132"/>
      <c r="BXT115" s="132"/>
      <c r="BXU115" s="132"/>
      <c r="BXV115" s="132"/>
      <c r="BXW115" s="132"/>
      <c r="BXX115" s="132"/>
      <c r="BXY115" s="132"/>
      <c r="BXZ115" s="132"/>
      <c r="BYA115" s="132"/>
      <c r="BYB115" s="132"/>
      <c r="BYC115" s="132"/>
      <c r="BYD115" s="132"/>
      <c r="BYE115" s="132"/>
      <c r="BYF115" s="132"/>
      <c r="BYG115" s="132"/>
      <c r="BYH115" s="132"/>
      <c r="BYI115" s="132"/>
      <c r="BYJ115" s="132"/>
      <c r="BYK115" s="132"/>
      <c r="BYL115" s="132"/>
      <c r="BYM115" s="132"/>
      <c r="BYN115" s="132"/>
      <c r="BYO115" s="132"/>
      <c r="BYP115" s="132"/>
      <c r="BYQ115" s="132"/>
      <c r="BYR115" s="132"/>
      <c r="BYS115" s="132"/>
      <c r="BYT115" s="132"/>
      <c r="BYU115" s="132"/>
      <c r="BYV115" s="132"/>
      <c r="BYW115" s="132"/>
      <c r="BYX115" s="132"/>
      <c r="BYY115" s="132"/>
      <c r="BYZ115" s="132"/>
      <c r="BZA115" s="132"/>
      <c r="BZB115" s="132"/>
      <c r="BZC115" s="132"/>
      <c r="BZD115" s="132"/>
      <c r="BZE115" s="132"/>
      <c r="BZF115" s="132"/>
      <c r="BZG115" s="132"/>
      <c r="BZH115" s="132"/>
      <c r="BZI115" s="132"/>
      <c r="BZJ115" s="132"/>
      <c r="BZK115" s="132"/>
      <c r="BZL115" s="132"/>
      <c r="BZM115" s="132"/>
      <c r="BZN115" s="132"/>
      <c r="BZO115" s="132"/>
      <c r="BZP115" s="132"/>
      <c r="BZQ115" s="132"/>
      <c r="BZR115" s="132"/>
      <c r="BZS115" s="132"/>
      <c r="BZT115" s="132"/>
      <c r="BZU115" s="132"/>
      <c r="BZV115" s="132"/>
      <c r="BZW115" s="132"/>
      <c r="BZX115" s="132"/>
      <c r="BZY115" s="132"/>
      <c r="BZZ115" s="132"/>
      <c r="CAA115" s="132"/>
      <c r="CAB115" s="132"/>
      <c r="CAC115" s="132"/>
      <c r="CAD115" s="132"/>
      <c r="CAE115" s="132"/>
      <c r="CAF115" s="132"/>
      <c r="CAG115" s="132"/>
      <c r="CAH115" s="132"/>
      <c r="CAI115" s="132"/>
      <c r="CAJ115" s="132"/>
      <c r="CAK115" s="132"/>
      <c r="CAL115" s="132"/>
      <c r="CAM115" s="132"/>
      <c r="CAN115" s="132"/>
      <c r="CAO115" s="132"/>
      <c r="CAP115" s="132"/>
      <c r="CAQ115" s="132"/>
      <c r="CAR115" s="132"/>
      <c r="CAS115" s="132"/>
      <c r="CAT115" s="132"/>
      <c r="CAU115" s="132"/>
      <c r="CAV115" s="132"/>
      <c r="CAW115" s="132"/>
      <c r="CAX115" s="132"/>
      <c r="CAY115" s="132"/>
      <c r="CAZ115" s="132"/>
      <c r="CBA115" s="132"/>
      <c r="CBB115" s="132"/>
      <c r="CBC115" s="132"/>
      <c r="CBD115" s="132"/>
      <c r="CBE115" s="132"/>
      <c r="CBF115" s="132"/>
      <c r="CBG115" s="132"/>
      <c r="CBH115" s="132"/>
      <c r="CBI115" s="132"/>
      <c r="CBJ115" s="132"/>
      <c r="CBK115" s="132"/>
      <c r="CBL115" s="132"/>
      <c r="CBM115" s="132"/>
      <c r="CBN115" s="132"/>
      <c r="CBO115" s="132"/>
      <c r="CBP115" s="132"/>
      <c r="CBQ115" s="132"/>
      <c r="CBR115" s="132"/>
      <c r="CBS115" s="132"/>
      <c r="CBT115" s="132"/>
      <c r="CBU115" s="132"/>
      <c r="CBV115" s="132"/>
      <c r="CBW115" s="132"/>
      <c r="CBX115" s="132"/>
      <c r="CBY115" s="132"/>
      <c r="CBZ115" s="132"/>
      <c r="CCA115" s="132"/>
      <c r="CCB115" s="132"/>
      <c r="CCC115" s="132"/>
      <c r="CCD115" s="132"/>
      <c r="CCE115" s="132"/>
      <c r="CCF115" s="132"/>
      <c r="CCG115" s="132"/>
      <c r="CCH115" s="132"/>
      <c r="CCI115" s="132"/>
      <c r="CCJ115" s="132"/>
      <c r="CCK115" s="132"/>
      <c r="CCL115" s="132"/>
      <c r="CCM115" s="132"/>
      <c r="CCN115" s="132"/>
      <c r="CCO115" s="132"/>
      <c r="CCP115" s="132"/>
      <c r="CCQ115" s="132"/>
      <c r="CCR115" s="132"/>
      <c r="CCS115" s="132"/>
      <c r="CCT115" s="132"/>
      <c r="CCU115" s="132"/>
      <c r="CCV115" s="132"/>
      <c r="CCW115" s="132"/>
      <c r="CCX115" s="132"/>
      <c r="CCY115" s="132"/>
      <c r="CCZ115" s="132"/>
      <c r="CDA115" s="132"/>
      <c r="CDB115" s="132"/>
      <c r="CDC115" s="132"/>
      <c r="CDD115" s="132"/>
      <c r="CDE115" s="132"/>
      <c r="CDF115" s="132"/>
      <c r="CDG115" s="132"/>
      <c r="CDH115" s="132"/>
      <c r="CDI115" s="132"/>
      <c r="CDJ115" s="132"/>
      <c r="CDK115" s="132"/>
      <c r="CDL115" s="132"/>
      <c r="CDM115" s="132"/>
      <c r="CDN115" s="132"/>
      <c r="CDO115" s="132"/>
      <c r="CDP115" s="132"/>
      <c r="CDQ115" s="132"/>
      <c r="CDR115" s="132"/>
      <c r="CDS115" s="132"/>
      <c r="CDT115" s="132"/>
      <c r="CDU115" s="132"/>
      <c r="CDV115" s="132"/>
      <c r="CDW115" s="132"/>
      <c r="CDX115" s="132"/>
      <c r="CDY115" s="132"/>
      <c r="CDZ115" s="132"/>
      <c r="CEA115" s="132"/>
      <c r="CEB115" s="132"/>
      <c r="CEC115" s="132"/>
      <c r="CED115" s="132"/>
      <c r="CEE115" s="132"/>
      <c r="CEF115" s="132"/>
      <c r="CEG115" s="132"/>
      <c r="CEH115" s="132"/>
      <c r="CEI115" s="132"/>
      <c r="CEJ115" s="132"/>
      <c r="CEK115" s="132"/>
      <c r="CEL115" s="132"/>
      <c r="CEM115" s="132"/>
      <c r="CEN115" s="132"/>
      <c r="CEO115" s="132"/>
      <c r="CEP115" s="132"/>
      <c r="CEQ115" s="132"/>
      <c r="CER115" s="132"/>
      <c r="CES115" s="132"/>
      <c r="CET115" s="132"/>
      <c r="CEU115" s="132"/>
      <c r="CEV115" s="132"/>
      <c r="CEW115" s="132"/>
      <c r="CEX115" s="132"/>
      <c r="CEY115" s="132"/>
      <c r="CEZ115" s="132"/>
      <c r="CFA115" s="132"/>
      <c r="CFB115" s="132"/>
      <c r="CFC115" s="132"/>
      <c r="CFD115" s="132"/>
      <c r="CFE115" s="132"/>
      <c r="CFF115" s="132"/>
      <c r="CFG115" s="132"/>
      <c r="CFH115" s="132"/>
      <c r="CFI115" s="132"/>
      <c r="CFJ115" s="132"/>
      <c r="CFK115" s="132"/>
      <c r="CFL115" s="132"/>
      <c r="CFM115" s="132"/>
      <c r="CFN115" s="132"/>
      <c r="CFO115" s="132"/>
      <c r="CFP115" s="132"/>
      <c r="CFQ115" s="132"/>
      <c r="CFR115" s="132"/>
      <c r="CFS115" s="132"/>
      <c r="CFT115" s="132"/>
      <c r="CFU115" s="132"/>
      <c r="CFV115" s="132"/>
      <c r="CFW115" s="132"/>
      <c r="CFX115" s="132"/>
      <c r="CFY115" s="132"/>
      <c r="CFZ115" s="132"/>
      <c r="CGA115" s="132"/>
      <c r="CGB115" s="132"/>
      <c r="CGC115" s="132"/>
      <c r="CGD115" s="132"/>
      <c r="CGE115" s="132"/>
      <c r="CGF115" s="132"/>
      <c r="CGG115" s="132"/>
      <c r="CGH115" s="132"/>
      <c r="CGI115" s="132"/>
      <c r="CGJ115" s="132"/>
      <c r="CGK115" s="132"/>
      <c r="CGL115" s="132"/>
      <c r="CGM115" s="132"/>
      <c r="CGN115" s="132"/>
      <c r="CGO115" s="132"/>
      <c r="CGP115" s="132"/>
      <c r="CGQ115" s="132"/>
      <c r="CGR115" s="132"/>
      <c r="CGS115" s="132"/>
      <c r="CGT115" s="132"/>
      <c r="CGU115" s="132"/>
      <c r="CGV115" s="132"/>
      <c r="CGW115" s="132"/>
      <c r="CGX115" s="132"/>
      <c r="CGY115" s="132"/>
      <c r="CGZ115" s="132"/>
      <c r="CHA115" s="132"/>
      <c r="CHB115" s="132"/>
      <c r="CHC115" s="132"/>
      <c r="CHD115" s="132"/>
      <c r="CHE115" s="132"/>
      <c r="CHF115" s="132"/>
      <c r="CHG115" s="132"/>
      <c r="CHH115" s="132"/>
      <c r="CHI115" s="132"/>
      <c r="CHJ115" s="132"/>
      <c r="CHK115" s="132"/>
      <c r="CHL115" s="132"/>
      <c r="CHM115" s="132"/>
      <c r="CHN115" s="132"/>
      <c r="CHO115" s="132"/>
      <c r="CHP115" s="132"/>
      <c r="CHQ115" s="132"/>
      <c r="CHR115" s="132"/>
      <c r="CHS115" s="132"/>
      <c r="CHT115" s="132"/>
      <c r="CHU115" s="132"/>
      <c r="CHV115" s="132"/>
      <c r="CHW115" s="132"/>
      <c r="CHX115" s="132"/>
      <c r="CHY115" s="132"/>
      <c r="CHZ115" s="132"/>
      <c r="CIA115" s="132"/>
      <c r="CIB115" s="132"/>
      <c r="CIC115" s="132"/>
      <c r="CID115" s="132"/>
      <c r="CIE115" s="132"/>
      <c r="CIF115" s="132"/>
      <c r="CIG115" s="132"/>
      <c r="CIH115" s="132"/>
      <c r="CII115" s="132"/>
      <c r="CIJ115" s="132"/>
      <c r="CIK115" s="132"/>
      <c r="CIL115" s="132"/>
      <c r="CIM115" s="132"/>
      <c r="CIN115" s="132"/>
      <c r="CIO115" s="132"/>
      <c r="CIP115" s="132"/>
      <c r="CIQ115" s="132"/>
      <c r="CIR115" s="132"/>
      <c r="CIS115" s="132"/>
      <c r="CIT115" s="132"/>
      <c r="CIU115" s="132"/>
      <c r="CIV115" s="132"/>
      <c r="CIW115" s="132"/>
      <c r="CIX115" s="132"/>
      <c r="CIY115" s="132"/>
      <c r="CIZ115" s="132"/>
      <c r="CJA115" s="132"/>
      <c r="CJB115" s="132"/>
      <c r="CJC115" s="132"/>
      <c r="CJD115" s="132"/>
      <c r="CJE115" s="132"/>
      <c r="CJF115" s="132"/>
      <c r="CJG115" s="132"/>
      <c r="CJH115" s="132"/>
      <c r="CJI115" s="132"/>
      <c r="CJJ115" s="132"/>
      <c r="CJK115" s="132"/>
      <c r="CJL115" s="132"/>
      <c r="CJM115" s="132"/>
      <c r="CJN115" s="132"/>
      <c r="CJO115" s="132"/>
      <c r="CJP115" s="132"/>
      <c r="CJQ115" s="132"/>
      <c r="CJR115" s="132"/>
      <c r="CJS115" s="132"/>
      <c r="CJT115" s="132"/>
      <c r="CJU115" s="132"/>
      <c r="CJV115" s="132"/>
      <c r="CJW115" s="132"/>
      <c r="CJX115" s="132"/>
      <c r="CJY115" s="132"/>
      <c r="CJZ115" s="132"/>
      <c r="CKA115" s="132"/>
      <c r="CKB115" s="132"/>
      <c r="CKC115" s="132"/>
      <c r="CKD115" s="132"/>
      <c r="CKE115" s="132"/>
      <c r="CKF115" s="132"/>
      <c r="CKG115" s="132"/>
      <c r="CKH115" s="132"/>
      <c r="CKI115" s="132"/>
      <c r="CKJ115" s="132"/>
      <c r="CKK115" s="132"/>
      <c r="CKL115" s="132"/>
      <c r="CKM115" s="132"/>
      <c r="CKN115" s="132"/>
      <c r="CKO115" s="132"/>
      <c r="CKP115" s="132"/>
      <c r="CKQ115" s="132"/>
      <c r="CKR115" s="132"/>
      <c r="CKS115" s="132"/>
      <c r="CKT115" s="132"/>
      <c r="CKU115" s="132"/>
      <c r="CKV115" s="132"/>
      <c r="CKW115" s="132"/>
      <c r="CKX115" s="132"/>
      <c r="CKY115" s="132"/>
      <c r="CKZ115" s="132"/>
      <c r="CLA115" s="132"/>
      <c r="CLB115" s="132"/>
      <c r="CLC115" s="132"/>
      <c r="CLD115" s="132"/>
      <c r="CLE115" s="132"/>
      <c r="CLF115" s="132"/>
      <c r="CLG115" s="132"/>
      <c r="CLH115" s="132"/>
      <c r="CLI115" s="132"/>
      <c r="CLJ115" s="132"/>
      <c r="CLK115" s="132"/>
      <c r="CLL115" s="132"/>
      <c r="CLM115" s="132"/>
      <c r="CLN115" s="132"/>
      <c r="CLO115" s="132"/>
      <c r="CLP115" s="132"/>
      <c r="CLQ115" s="132"/>
      <c r="CLR115" s="132"/>
      <c r="CLS115" s="132"/>
      <c r="CLT115" s="132"/>
      <c r="CLU115" s="132"/>
      <c r="CLV115" s="132"/>
      <c r="CLW115" s="132"/>
      <c r="CLX115" s="132"/>
      <c r="CLY115" s="132"/>
      <c r="CLZ115" s="132"/>
      <c r="CMA115" s="132"/>
      <c r="CMB115" s="132"/>
      <c r="CMC115" s="132"/>
      <c r="CMD115" s="132"/>
      <c r="CME115" s="132"/>
      <c r="CMF115" s="132"/>
      <c r="CMG115" s="132"/>
      <c r="CMH115" s="132"/>
      <c r="CMI115" s="132"/>
      <c r="CMJ115" s="132"/>
      <c r="CMK115" s="132"/>
      <c r="CML115" s="132"/>
      <c r="CMM115" s="132"/>
      <c r="CMN115" s="132"/>
      <c r="CMO115" s="132"/>
      <c r="CMP115" s="132"/>
      <c r="CMQ115" s="132"/>
      <c r="CMR115" s="132"/>
      <c r="CMS115" s="132"/>
      <c r="CMT115" s="132"/>
      <c r="CMU115" s="132"/>
      <c r="CMV115" s="132"/>
      <c r="CMW115" s="132"/>
      <c r="CMX115" s="132"/>
      <c r="CMY115" s="132"/>
      <c r="CMZ115" s="132"/>
      <c r="CNA115" s="132"/>
    </row>
    <row r="116" spans="1:2393" s="136" customFormat="1" ht="18" hidden="1" customHeight="1">
      <c r="A116" s="101"/>
      <c r="B116" s="102"/>
      <c r="C116" s="96"/>
      <c r="D116" s="88"/>
      <c r="E116" s="96"/>
      <c r="F116" s="88"/>
      <c r="G116" s="96"/>
      <c r="H116" s="88"/>
      <c r="I116" s="96"/>
      <c r="J116" s="88"/>
      <c r="K116" s="96"/>
      <c r="L116" s="88"/>
      <c r="M116" s="96"/>
      <c r="N116" s="88"/>
      <c r="O116" s="96"/>
      <c r="P116" s="88"/>
      <c r="Q116" s="103"/>
      <c r="R116" s="103"/>
      <c r="S116" s="96"/>
      <c r="T116" s="88"/>
      <c r="U116" s="96"/>
      <c r="V116" s="88"/>
      <c r="W116" s="96"/>
      <c r="X116" s="88"/>
      <c r="Y116" s="103"/>
      <c r="Z116" s="103"/>
      <c r="AA116" s="103"/>
      <c r="AB116" s="103"/>
      <c r="AC116" s="104"/>
      <c r="AD116" s="105"/>
      <c r="AE116" s="131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  <c r="BI116" s="135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2"/>
      <c r="FP116" s="132"/>
      <c r="FQ116" s="132"/>
      <c r="FR116" s="132"/>
      <c r="FS116" s="132"/>
      <c r="FT116" s="132"/>
      <c r="FU116" s="132"/>
      <c r="FV116" s="132"/>
      <c r="FW116" s="132"/>
      <c r="FX116" s="132"/>
      <c r="FY116" s="132"/>
      <c r="FZ116" s="132"/>
      <c r="GA116" s="132"/>
      <c r="GB116" s="132"/>
      <c r="GC116" s="132"/>
      <c r="GD116" s="132"/>
      <c r="GE116" s="132"/>
      <c r="GF116" s="132"/>
      <c r="GG116" s="132"/>
      <c r="GH116" s="132"/>
      <c r="GI116" s="132"/>
      <c r="GJ116" s="132"/>
      <c r="GK116" s="132"/>
      <c r="GL116" s="132"/>
      <c r="GM116" s="132"/>
      <c r="GN116" s="132"/>
      <c r="GO116" s="132"/>
      <c r="GP116" s="132"/>
      <c r="GQ116" s="132"/>
      <c r="GR116" s="132"/>
      <c r="GS116" s="132"/>
      <c r="GT116" s="132"/>
      <c r="GU116" s="132"/>
      <c r="GV116" s="132"/>
      <c r="GW116" s="132"/>
      <c r="GX116" s="132"/>
      <c r="GY116" s="132"/>
      <c r="GZ116" s="132"/>
      <c r="HA116" s="132"/>
      <c r="HB116" s="132"/>
      <c r="HC116" s="132"/>
      <c r="HD116" s="132"/>
      <c r="HE116" s="132"/>
      <c r="HF116" s="132"/>
      <c r="HG116" s="132"/>
      <c r="HH116" s="132"/>
      <c r="HI116" s="132"/>
      <c r="HJ116" s="132"/>
      <c r="HK116" s="132"/>
      <c r="HL116" s="132"/>
      <c r="HM116" s="132"/>
      <c r="HN116" s="132"/>
      <c r="HO116" s="132"/>
      <c r="HP116" s="132"/>
      <c r="HQ116" s="132"/>
      <c r="HR116" s="132"/>
      <c r="HS116" s="132"/>
      <c r="HT116" s="132"/>
      <c r="HU116" s="132"/>
      <c r="HV116" s="132"/>
      <c r="HW116" s="132"/>
      <c r="HX116" s="132"/>
      <c r="HY116" s="132"/>
      <c r="HZ116" s="132"/>
      <c r="IA116" s="132"/>
      <c r="IB116" s="132"/>
      <c r="IC116" s="132"/>
      <c r="ID116" s="132"/>
      <c r="IE116" s="132"/>
      <c r="IF116" s="132"/>
      <c r="IG116" s="132"/>
      <c r="IH116" s="132"/>
      <c r="II116" s="132"/>
      <c r="IJ116" s="132"/>
      <c r="IK116" s="132"/>
      <c r="IL116" s="132"/>
      <c r="IM116" s="132"/>
      <c r="IN116" s="132"/>
      <c r="IO116" s="132"/>
      <c r="IP116" s="132"/>
      <c r="IQ116" s="132"/>
      <c r="IR116" s="132"/>
      <c r="IS116" s="132"/>
      <c r="IT116" s="132"/>
      <c r="IU116" s="132"/>
      <c r="IV116" s="132"/>
      <c r="IW116" s="132"/>
      <c r="IX116" s="132"/>
      <c r="IY116" s="132"/>
      <c r="IZ116" s="132"/>
      <c r="JA116" s="132"/>
      <c r="JB116" s="132"/>
      <c r="JC116" s="132"/>
      <c r="JD116" s="132"/>
      <c r="JE116" s="132"/>
      <c r="JF116" s="132"/>
      <c r="JG116" s="132"/>
      <c r="JH116" s="132"/>
      <c r="JI116" s="132"/>
      <c r="JJ116" s="132"/>
      <c r="JK116" s="132"/>
      <c r="JL116" s="132"/>
      <c r="JM116" s="132"/>
      <c r="JN116" s="132"/>
      <c r="JO116" s="132"/>
      <c r="JP116" s="132"/>
      <c r="JQ116" s="132"/>
      <c r="JR116" s="132"/>
      <c r="JS116" s="132"/>
      <c r="JT116" s="132"/>
      <c r="JU116" s="132"/>
      <c r="JV116" s="132"/>
      <c r="JW116" s="132"/>
      <c r="JX116" s="132"/>
      <c r="JY116" s="132"/>
      <c r="JZ116" s="132"/>
      <c r="KA116" s="132"/>
      <c r="KB116" s="132"/>
      <c r="KC116" s="132"/>
      <c r="KD116" s="132"/>
      <c r="KE116" s="132"/>
      <c r="KF116" s="132"/>
      <c r="KG116" s="132"/>
      <c r="KH116" s="132"/>
      <c r="KI116" s="132"/>
      <c r="KJ116" s="132"/>
      <c r="KK116" s="132"/>
      <c r="KL116" s="132"/>
      <c r="KM116" s="132"/>
      <c r="KN116" s="132"/>
      <c r="KO116" s="132"/>
      <c r="KP116" s="132"/>
      <c r="KQ116" s="132"/>
      <c r="KR116" s="132"/>
      <c r="KS116" s="132"/>
      <c r="KT116" s="132"/>
      <c r="KU116" s="132"/>
      <c r="KV116" s="132"/>
      <c r="KW116" s="132"/>
      <c r="KX116" s="132"/>
      <c r="KY116" s="132"/>
      <c r="KZ116" s="132"/>
      <c r="LA116" s="132"/>
      <c r="LB116" s="132"/>
      <c r="LC116" s="132"/>
      <c r="LD116" s="132"/>
      <c r="LE116" s="132"/>
      <c r="LF116" s="132"/>
      <c r="LG116" s="132"/>
      <c r="LH116" s="132"/>
      <c r="LI116" s="132"/>
      <c r="LJ116" s="132"/>
      <c r="LK116" s="132"/>
      <c r="LL116" s="132"/>
      <c r="LM116" s="132"/>
      <c r="LN116" s="132"/>
      <c r="LO116" s="132"/>
      <c r="LP116" s="132"/>
      <c r="LQ116" s="132"/>
      <c r="LR116" s="132"/>
      <c r="LS116" s="132"/>
      <c r="LT116" s="132"/>
      <c r="LU116" s="132"/>
      <c r="LV116" s="132"/>
      <c r="LW116" s="132"/>
      <c r="LX116" s="132"/>
      <c r="LY116" s="132"/>
      <c r="LZ116" s="132"/>
      <c r="MA116" s="132"/>
      <c r="MB116" s="132"/>
      <c r="MC116" s="132"/>
      <c r="MD116" s="132"/>
      <c r="ME116" s="132"/>
      <c r="MF116" s="132"/>
      <c r="MG116" s="132"/>
      <c r="MH116" s="132"/>
      <c r="MI116" s="132"/>
      <c r="MJ116" s="132"/>
      <c r="MK116" s="132"/>
      <c r="ML116" s="132"/>
      <c r="MM116" s="132"/>
      <c r="MN116" s="132"/>
      <c r="MO116" s="132"/>
      <c r="MP116" s="132"/>
      <c r="MQ116" s="132"/>
      <c r="MR116" s="132"/>
      <c r="MS116" s="132"/>
      <c r="MT116" s="132"/>
      <c r="MU116" s="132"/>
      <c r="MV116" s="132"/>
      <c r="MW116" s="132"/>
      <c r="MX116" s="132"/>
      <c r="MY116" s="132"/>
      <c r="MZ116" s="132"/>
      <c r="NA116" s="132"/>
      <c r="NB116" s="132"/>
      <c r="NC116" s="132"/>
      <c r="ND116" s="132"/>
      <c r="NE116" s="132"/>
      <c r="NF116" s="132"/>
      <c r="NG116" s="132"/>
      <c r="NH116" s="132"/>
      <c r="NI116" s="132"/>
      <c r="NJ116" s="132"/>
      <c r="NK116" s="132"/>
      <c r="NL116" s="132"/>
      <c r="NM116" s="132"/>
      <c r="NN116" s="132"/>
      <c r="NO116" s="132"/>
      <c r="NP116" s="132"/>
      <c r="NQ116" s="132"/>
      <c r="NR116" s="132"/>
      <c r="NS116" s="132"/>
      <c r="NT116" s="132"/>
      <c r="NU116" s="132"/>
      <c r="NV116" s="132"/>
      <c r="NW116" s="132"/>
      <c r="NX116" s="132"/>
      <c r="NY116" s="132"/>
      <c r="NZ116" s="132"/>
      <c r="OA116" s="132"/>
      <c r="OB116" s="132"/>
      <c r="OC116" s="132"/>
      <c r="OD116" s="132"/>
      <c r="OE116" s="132"/>
      <c r="OF116" s="132"/>
      <c r="OG116" s="132"/>
      <c r="OH116" s="132"/>
      <c r="OI116" s="132"/>
      <c r="OJ116" s="132"/>
      <c r="OK116" s="132"/>
      <c r="OL116" s="132"/>
      <c r="OM116" s="132"/>
      <c r="ON116" s="132"/>
      <c r="OO116" s="132"/>
      <c r="OP116" s="132"/>
      <c r="OQ116" s="132"/>
      <c r="OR116" s="132"/>
      <c r="OS116" s="132"/>
      <c r="OT116" s="132"/>
      <c r="OU116" s="132"/>
      <c r="OV116" s="132"/>
      <c r="OW116" s="132"/>
      <c r="OX116" s="132"/>
      <c r="OY116" s="132"/>
      <c r="OZ116" s="132"/>
      <c r="PA116" s="132"/>
      <c r="PB116" s="132"/>
      <c r="PC116" s="132"/>
      <c r="PD116" s="132"/>
      <c r="PE116" s="132"/>
      <c r="PF116" s="132"/>
      <c r="PG116" s="132"/>
      <c r="PH116" s="132"/>
      <c r="PI116" s="132"/>
      <c r="PJ116" s="132"/>
      <c r="PK116" s="132"/>
      <c r="PL116" s="132"/>
      <c r="PM116" s="132"/>
      <c r="PN116" s="132"/>
      <c r="PO116" s="132"/>
      <c r="PP116" s="132"/>
      <c r="PQ116" s="132"/>
      <c r="PR116" s="132"/>
      <c r="PS116" s="132"/>
      <c r="PT116" s="132"/>
      <c r="PU116" s="132"/>
      <c r="PV116" s="132"/>
      <c r="PW116" s="132"/>
      <c r="PX116" s="132"/>
      <c r="PY116" s="132"/>
      <c r="PZ116" s="132"/>
      <c r="QA116" s="132"/>
      <c r="QB116" s="132"/>
      <c r="QC116" s="132"/>
      <c r="QD116" s="132"/>
      <c r="QE116" s="132"/>
      <c r="QF116" s="132"/>
      <c r="QG116" s="132"/>
      <c r="QH116" s="132"/>
      <c r="QI116" s="132"/>
      <c r="QJ116" s="132"/>
      <c r="QK116" s="132"/>
      <c r="QL116" s="132"/>
      <c r="QM116" s="132"/>
      <c r="QN116" s="132"/>
      <c r="QO116" s="132"/>
      <c r="QP116" s="132"/>
      <c r="QQ116" s="132"/>
      <c r="QR116" s="132"/>
      <c r="QS116" s="132"/>
      <c r="QT116" s="132"/>
      <c r="QU116" s="132"/>
      <c r="QV116" s="132"/>
      <c r="QW116" s="132"/>
      <c r="QX116" s="132"/>
      <c r="QY116" s="132"/>
      <c r="QZ116" s="132"/>
      <c r="RA116" s="132"/>
      <c r="RB116" s="132"/>
      <c r="RC116" s="132"/>
      <c r="RD116" s="132"/>
      <c r="RE116" s="132"/>
      <c r="RF116" s="132"/>
      <c r="RG116" s="132"/>
      <c r="RH116" s="132"/>
      <c r="RI116" s="132"/>
      <c r="RJ116" s="132"/>
      <c r="RK116" s="132"/>
      <c r="RL116" s="132"/>
      <c r="RM116" s="132"/>
      <c r="RN116" s="132"/>
      <c r="RO116" s="132"/>
      <c r="RP116" s="132"/>
      <c r="RQ116" s="132"/>
      <c r="RR116" s="132"/>
      <c r="RS116" s="132"/>
      <c r="RT116" s="132"/>
      <c r="RU116" s="132"/>
      <c r="RV116" s="132"/>
      <c r="RW116" s="132"/>
      <c r="RX116" s="132"/>
      <c r="RY116" s="132"/>
      <c r="RZ116" s="132"/>
      <c r="SA116" s="132"/>
      <c r="SB116" s="132"/>
      <c r="SC116" s="132"/>
      <c r="SD116" s="132"/>
      <c r="SE116" s="132"/>
      <c r="SF116" s="132"/>
      <c r="SG116" s="132"/>
      <c r="SH116" s="132"/>
      <c r="SI116" s="132"/>
      <c r="SJ116" s="132"/>
      <c r="SK116" s="132"/>
      <c r="SL116" s="132"/>
      <c r="SM116" s="132"/>
      <c r="SN116" s="132"/>
      <c r="SO116" s="132"/>
      <c r="SP116" s="132"/>
      <c r="SQ116" s="132"/>
      <c r="SR116" s="132"/>
      <c r="SS116" s="132"/>
      <c r="ST116" s="132"/>
      <c r="SU116" s="132"/>
      <c r="SV116" s="132"/>
      <c r="SW116" s="132"/>
      <c r="SX116" s="132"/>
      <c r="SY116" s="132"/>
      <c r="SZ116" s="132"/>
      <c r="TA116" s="132"/>
      <c r="TB116" s="132"/>
      <c r="TC116" s="132"/>
      <c r="TD116" s="132"/>
      <c r="TE116" s="132"/>
      <c r="TF116" s="132"/>
      <c r="TG116" s="132"/>
      <c r="TH116" s="132"/>
      <c r="TI116" s="132"/>
      <c r="TJ116" s="132"/>
      <c r="TK116" s="132"/>
      <c r="TL116" s="132"/>
      <c r="TM116" s="132"/>
      <c r="TN116" s="132"/>
      <c r="TO116" s="132"/>
      <c r="TP116" s="132"/>
      <c r="TQ116" s="132"/>
      <c r="TR116" s="132"/>
      <c r="TS116" s="132"/>
      <c r="TT116" s="132"/>
      <c r="TU116" s="132"/>
      <c r="TV116" s="132"/>
      <c r="TW116" s="132"/>
      <c r="TX116" s="132"/>
      <c r="TY116" s="132"/>
      <c r="TZ116" s="132"/>
      <c r="UA116" s="132"/>
      <c r="UB116" s="132"/>
      <c r="UC116" s="132"/>
      <c r="UD116" s="132"/>
      <c r="UE116" s="132"/>
      <c r="UF116" s="132"/>
      <c r="UG116" s="132"/>
      <c r="UH116" s="132"/>
      <c r="UI116" s="132"/>
      <c r="UJ116" s="132"/>
      <c r="UK116" s="132"/>
      <c r="UL116" s="132"/>
      <c r="UM116" s="132"/>
      <c r="UN116" s="132"/>
      <c r="UO116" s="132"/>
      <c r="UP116" s="132"/>
      <c r="UQ116" s="132"/>
      <c r="UR116" s="132"/>
      <c r="US116" s="132"/>
      <c r="UT116" s="132"/>
      <c r="UU116" s="132"/>
      <c r="UV116" s="132"/>
      <c r="UW116" s="132"/>
      <c r="UX116" s="132"/>
      <c r="UY116" s="132"/>
      <c r="UZ116" s="132"/>
      <c r="VA116" s="132"/>
      <c r="VB116" s="132"/>
      <c r="VC116" s="132"/>
      <c r="VD116" s="132"/>
      <c r="VE116" s="132"/>
      <c r="VF116" s="132"/>
      <c r="VG116" s="132"/>
      <c r="VH116" s="132"/>
      <c r="VI116" s="132"/>
      <c r="VJ116" s="132"/>
      <c r="VK116" s="132"/>
      <c r="VL116" s="132"/>
      <c r="VM116" s="132"/>
      <c r="VN116" s="132"/>
      <c r="VO116" s="132"/>
      <c r="VP116" s="132"/>
      <c r="VQ116" s="132"/>
      <c r="VR116" s="132"/>
      <c r="VS116" s="132"/>
      <c r="VT116" s="132"/>
      <c r="VU116" s="132"/>
      <c r="VV116" s="132"/>
      <c r="VW116" s="132"/>
      <c r="VX116" s="132"/>
      <c r="VY116" s="132"/>
      <c r="VZ116" s="132"/>
      <c r="WA116" s="132"/>
      <c r="WB116" s="132"/>
      <c r="WC116" s="132"/>
      <c r="WD116" s="132"/>
      <c r="WE116" s="132"/>
      <c r="WF116" s="132"/>
      <c r="WG116" s="132"/>
      <c r="WH116" s="132"/>
      <c r="WI116" s="132"/>
      <c r="WJ116" s="132"/>
      <c r="WK116" s="132"/>
      <c r="WL116" s="132"/>
      <c r="WM116" s="132"/>
      <c r="WN116" s="132"/>
      <c r="WO116" s="132"/>
      <c r="WP116" s="132"/>
      <c r="WQ116" s="132"/>
      <c r="WR116" s="132"/>
      <c r="WS116" s="132"/>
      <c r="WT116" s="132"/>
      <c r="WU116" s="132"/>
      <c r="WV116" s="132"/>
      <c r="WW116" s="132"/>
      <c r="WX116" s="132"/>
      <c r="WY116" s="132"/>
      <c r="WZ116" s="132"/>
      <c r="XA116" s="132"/>
      <c r="XB116" s="132"/>
      <c r="XC116" s="132"/>
      <c r="XD116" s="132"/>
      <c r="XE116" s="132"/>
      <c r="XF116" s="132"/>
      <c r="XG116" s="132"/>
      <c r="XH116" s="132"/>
      <c r="XI116" s="132"/>
      <c r="XJ116" s="132"/>
      <c r="XK116" s="132"/>
      <c r="XL116" s="132"/>
      <c r="XM116" s="132"/>
      <c r="XN116" s="132"/>
      <c r="XO116" s="132"/>
      <c r="XP116" s="132"/>
      <c r="XQ116" s="132"/>
      <c r="XR116" s="132"/>
      <c r="XS116" s="132"/>
      <c r="XT116" s="132"/>
      <c r="XU116" s="132"/>
      <c r="XV116" s="132"/>
      <c r="XW116" s="132"/>
      <c r="XX116" s="132"/>
      <c r="XY116" s="132"/>
      <c r="XZ116" s="132"/>
      <c r="YA116" s="132"/>
      <c r="YB116" s="132"/>
      <c r="YC116" s="132"/>
      <c r="YD116" s="132"/>
      <c r="YE116" s="132"/>
      <c r="YF116" s="132"/>
      <c r="YG116" s="132"/>
      <c r="YH116" s="132"/>
      <c r="YI116" s="132"/>
      <c r="YJ116" s="132"/>
      <c r="YK116" s="132"/>
      <c r="YL116" s="132"/>
      <c r="YM116" s="132"/>
      <c r="YN116" s="132"/>
      <c r="YO116" s="132"/>
      <c r="YP116" s="132"/>
      <c r="YQ116" s="132"/>
      <c r="YR116" s="132"/>
      <c r="YS116" s="132"/>
      <c r="YT116" s="132"/>
      <c r="YU116" s="132"/>
      <c r="YV116" s="132"/>
      <c r="YW116" s="132"/>
      <c r="YX116" s="132"/>
      <c r="YY116" s="132"/>
      <c r="YZ116" s="132"/>
      <c r="ZA116" s="132"/>
      <c r="ZB116" s="132"/>
      <c r="ZC116" s="132"/>
      <c r="ZD116" s="132"/>
      <c r="ZE116" s="132"/>
      <c r="ZF116" s="132"/>
      <c r="ZG116" s="132"/>
      <c r="ZH116" s="132"/>
      <c r="ZI116" s="132"/>
      <c r="ZJ116" s="132"/>
      <c r="ZK116" s="132"/>
      <c r="ZL116" s="132"/>
      <c r="ZM116" s="132"/>
      <c r="ZN116" s="132"/>
      <c r="ZO116" s="132"/>
      <c r="ZP116" s="132"/>
      <c r="ZQ116" s="132"/>
      <c r="ZR116" s="132"/>
      <c r="ZS116" s="132"/>
      <c r="ZT116" s="132"/>
      <c r="ZU116" s="132"/>
      <c r="ZV116" s="132"/>
      <c r="ZW116" s="132"/>
      <c r="ZX116" s="132"/>
      <c r="ZY116" s="132"/>
      <c r="ZZ116" s="132"/>
      <c r="AAA116" s="132"/>
      <c r="AAB116" s="132"/>
      <c r="AAC116" s="132"/>
      <c r="AAD116" s="132"/>
      <c r="AAE116" s="132"/>
      <c r="AAF116" s="132"/>
      <c r="AAG116" s="132"/>
      <c r="AAH116" s="132"/>
      <c r="AAI116" s="132"/>
      <c r="AAJ116" s="132"/>
      <c r="AAK116" s="132"/>
      <c r="AAL116" s="132"/>
      <c r="AAM116" s="132"/>
      <c r="AAN116" s="132"/>
      <c r="AAO116" s="132"/>
      <c r="AAP116" s="132"/>
      <c r="AAQ116" s="132"/>
      <c r="AAR116" s="132"/>
      <c r="AAS116" s="132"/>
      <c r="AAT116" s="132"/>
      <c r="AAU116" s="132"/>
      <c r="AAV116" s="132"/>
      <c r="AAW116" s="132"/>
      <c r="AAX116" s="132"/>
      <c r="AAY116" s="132"/>
      <c r="AAZ116" s="132"/>
      <c r="ABA116" s="132"/>
      <c r="ABB116" s="132"/>
      <c r="ABC116" s="132"/>
      <c r="ABD116" s="132"/>
      <c r="ABE116" s="132"/>
      <c r="ABF116" s="132"/>
      <c r="ABG116" s="132"/>
      <c r="ABH116" s="132"/>
      <c r="ABI116" s="132"/>
      <c r="ABJ116" s="132"/>
      <c r="ABK116" s="132"/>
      <c r="ABL116" s="132"/>
      <c r="ABM116" s="132"/>
      <c r="ABN116" s="132"/>
      <c r="ABO116" s="132"/>
      <c r="ABP116" s="132"/>
      <c r="ABQ116" s="132"/>
      <c r="ABR116" s="132"/>
      <c r="ABS116" s="132"/>
      <c r="ABT116" s="132"/>
      <c r="ABU116" s="132"/>
      <c r="ABV116" s="132"/>
      <c r="ABW116" s="132"/>
      <c r="ABX116" s="132"/>
      <c r="ABY116" s="132"/>
      <c r="ABZ116" s="132"/>
      <c r="ACA116" s="132"/>
      <c r="ACB116" s="132"/>
      <c r="ACC116" s="132"/>
      <c r="ACD116" s="132"/>
      <c r="ACE116" s="132"/>
      <c r="ACF116" s="132"/>
      <c r="ACG116" s="132"/>
      <c r="ACH116" s="132"/>
      <c r="ACI116" s="132"/>
      <c r="ACJ116" s="132"/>
      <c r="ACK116" s="132"/>
      <c r="ACL116" s="132"/>
      <c r="ACM116" s="132"/>
      <c r="ACN116" s="132"/>
      <c r="ACO116" s="132"/>
      <c r="ACP116" s="132"/>
      <c r="ACQ116" s="132"/>
      <c r="ACR116" s="132"/>
      <c r="ACS116" s="132"/>
      <c r="ACT116" s="132"/>
      <c r="ACU116" s="132"/>
      <c r="ACV116" s="132"/>
      <c r="ACW116" s="132"/>
      <c r="ACX116" s="132"/>
      <c r="ACY116" s="132"/>
      <c r="ACZ116" s="132"/>
      <c r="ADA116" s="132"/>
      <c r="ADB116" s="132"/>
      <c r="ADC116" s="132"/>
      <c r="ADD116" s="132"/>
      <c r="ADE116" s="132"/>
      <c r="ADF116" s="132"/>
      <c r="ADG116" s="132"/>
      <c r="ADH116" s="132"/>
      <c r="ADI116" s="132"/>
      <c r="ADJ116" s="132"/>
      <c r="ADK116" s="132"/>
      <c r="ADL116" s="132"/>
      <c r="ADM116" s="132"/>
      <c r="ADN116" s="132"/>
      <c r="ADO116" s="132"/>
      <c r="ADP116" s="132"/>
      <c r="ADQ116" s="132"/>
      <c r="ADR116" s="132"/>
      <c r="ADS116" s="132"/>
      <c r="ADT116" s="132"/>
      <c r="ADU116" s="132"/>
      <c r="ADV116" s="132"/>
      <c r="ADW116" s="132"/>
      <c r="ADX116" s="132"/>
      <c r="ADY116" s="132"/>
      <c r="ADZ116" s="132"/>
      <c r="AEA116" s="132"/>
      <c r="AEB116" s="132"/>
      <c r="AEC116" s="132"/>
      <c r="AED116" s="132"/>
      <c r="AEE116" s="132"/>
      <c r="AEF116" s="132"/>
      <c r="AEG116" s="132"/>
      <c r="AEH116" s="132"/>
      <c r="AEI116" s="132"/>
      <c r="AEJ116" s="132"/>
      <c r="AEK116" s="132"/>
      <c r="AEL116" s="132"/>
      <c r="AEM116" s="132"/>
      <c r="AEN116" s="132"/>
      <c r="AEO116" s="132"/>
      <c r="AEP116" s="132"/>
      <c r="AEQ116" s="132"/>
      <c r="AER116" s="132"/>
      <c r="AES116" s="132"/>
      <c r="AET116" s="132"/>
      <c r="AEU116" s="132"/>
      <c r="AEV116" s="132"/>
      <c r="AEW116" s="132"/>
      <c r="AEX116" s="132"/>
      <c r="AEY116" s="132"/>
      <c r="AEZ116" s="132"/>
      <c r="AFA116" s="132"/>
      <c r="AFB116" s="132"/>
      <c r="AFC116" s="132"/>
      <c r="AFD116" s="132"/>
      <c r="AFE116" s="132"/>
      <c r="AFF116" s="132"/>
      <c r="AFG116" s="132"/>
      <c r="AFH116" s="132"/>
      <c r="AFI116" s="132"/>
      <c r="AFJ116" s="132"/>
      <c r="AFK116" s="132"/>
      <c r="AFL116" s="132"/>
      <c r="AFM116" s="132"/>
      <c r="AFN116" s="132"/>
      <c r="AFO116" s="132"/>
      <c r="AFP116" s="132"/>
      <c r="AFQ116" s="132"/>
      <c r="AFR116" s="132"/>
      <c r="AFS116" s="132"/>
      <c r="AFT116" s="132"/>
      <c r="AFU116" s="132"/>
      <c r="AFV116" s="132"/>
      <c r="AFW116" s="132"/>
      <c r="AFX116" s="132"/>
      <c r="AFY116" s="132"/>
      <c r="AFZ116" s="132"/>
      <c r="AGA116" s="132"/>
      <c r="AGB116" s="132"/>
      <c r="AGC116" s="132"/>
      <c r="AGD116" s="132"/>
      <c r="AGE116" s="132"/>
      <c r="AGF116" s="132"/>
      <c r="AGG116" s="132"/>
      <c r="AGH116" s="132"/>
      <c r="AGI116" s="132"/>
      <c r="AGJ116" s="132"/>
      <c r="AGK116" s="132"/>
      <c r="AGL116" s="132"/>
      <c r="AGM116" s="132"/>
      <c r="AGN116" s="132"/>
      <c r="AGO116" s="132"/>
      <c r="AGP116" s="132"/>
      <c r="AGQ116" s="132"/>
      <c r="AGR116" s="132"/>
      <c r="AGS116" s="132"/>
      <c r="AGT116" s="132"/>
      <c r="AGU116" s="132"/>
      <c r="AGV116" s="132"/>
      <c r="AGW116" s="132"/>
      <c r="AGX116" s="132"/>
      <c r="AGY116" s="132"/>
      <c r="AGZ116" s="132"/>
      <c r="AHA116" s="132"/>
      <c r="AHB116" s="132"/>
      <c r="AHC116" s="132"/>
      <c r="AHD116" s="132"/>
      <c r="AHE116" s="132"/>
      <c r="AHF116" s="132"/>
      <c r="AHG116" s="132"/>
      <c r="AHH116" s="132"/>
      <c r="AHI116" s="132"/>
      <c r="AHJ116" s="132"/>
      <c r="AHK116" s="132"/>
      <c r="AHL116" s="132"/>
      <c r="AHM116" s="132"/>
      <c r="AHN116" s="132"/>
      <c r="AHO116" s="132"/>
      <c r="AHP116" s="132"/>
      <c r="AHQ116" s="132"/>
      <c r="AHR116" s="132"/>
      <c r="AHS116" s="132"/>
      <c r="AHT116" s="132"/>
      <c r="AHU116" s="132"/>
      <c r="AHV116" s="132"/>
      <c r="AHW116" s="132"/>
      <c r="AHX116" s="132"/>
      <c r="AHY116" s="132"/>
      <c r="AHZ116" s="132"/>
      <c r="AIA116" s="132"/>
      <c r="AIB116" s="132"/>
      <c r="AIC116" s="132"/>
      <c r="AID116" s="132"/>
      <c r="AIE116" s="132"/>
      <c r="AIF116" s="132"/>
      <c r="AIG116" s="132"/>
      <c r="AIH116" s="132"/>
      <c r="AII116" s="132"/>
      <c r="AIJ116" s="132"/>
      <c r="AIK116" s="132"/>
      <c r="AIL116" s="132"/>
      <c r="AIM116" s="132"/>
      <c r="AIN116" s="132"/>
      <c r="AIO116" s="132"/>
      <c r="AIP116" s="132"/>
      <c r="AIQ116" s="132"/>
      <c r="AIR116" s="132"/>
      <c r="AIS116" s="132"/>
      <c r="AIT116" s="132"/>
      <c r="AIU116" s="132"/>
      <c r="AIV116" s="132"/>
      <c r="AIW116" s="132"/>
      <c r="AIX116" s="132"/>
      <c r="AIY116" s="132"/>
      <c r="AIZ116" s="132"/>
      <c r="AJA116" s="132"/>
      <c r="AJB116" s="132"/>
      <c r="AJC116" s="132"/>
      <c r="AJD116" s="132"/>
      <c r="AJE116" s="132"/>
      <c r="AJF116" s="132"/>
      <c r="AJG116" s="132"/>
      <c r="AJH116" s="132"/>
      <c r="AJI116" s="132"/>
      <c r="AJJ116" s="132"/>
      <c r="AJK116" s="132"/>
      <c r="AJL116" s="132"/>
      <c r="AJM116" s="132"/>
      <c r="AJN116" s="132"/>
      <c r="AJO116" s="132"/>
      <c r="AJP116" s="132"/>
      <c r="AJQ116" s="132"/>
      <c r="AJR116" s="132"/>
      <c r="AJS116" s="132"/>
      <c r="AJT116" s="132"/>
      <c r="AJU116" s="132"/>
      <c r="AJV116" s="132"/>
      <c r="AJW116" s="132"/>
      <c r="AJX116" s="132"/>
      <c r="AJY116" s="132"/>
      <c r="AJZ116" s="132"/>
      <c r="AKA116" s="132"/>
      <c r="AKB116" s="132"/>
      <c r="AKC116" s="132"/>
      <c r="AKD116" s="132"/>
      <c r="AKE116" s="132"/>
      <c r="AKF116" s="132"/>
      <c r="AKG116" s="132"/>
      <c r="AKH116" s="132"/>
      <c r="AKI116" s="132"/>
      <c r="AKJ116" s="132"/>
      <c r="AKK116" s="132"/>
      <c r="AKL116" s="132"/>
      <c r="AKM116" s="132"/>
      <c r="AKN116" s="132"/>
      <c r="AKO116" s="132"/>
      <c r="AKP116" s="132"/>
      <c r="AKQ116" s="132"/>
      <c r="AKR116" s="132"/>
      <c r="AKS116" s="132"/>
      <c r="AKT116" s="132"/>
      <c r="AKU116" s="132"/>
      <c r="AKV116" s="132"/>
      <c r="AKW116" s="132"/>
      <c r="AKX116" s="132"/>
      <c r="AKY116" s="132"/>
      <c r="AKZ116" s="132"/>
      <c r="ALA116" s="132"/>
      <c r="ALB116" s="132"/>
      <c r="ALC116" s="132"/>
      <c r="ALD116" s="132"/>
      <c r="ALE116" s="132"/>
      <c r="ALF116" s="132"/>
      <c r="ALG116" s="132"/>
      <c r="ALH116" s="132"/>
      <c r="ALI116" s="132"/>
      <c r="ALJ116" s="132"/>
      <c r="ALK116" s="132"/>
      <c r="ALL116" s="132"/>
      <c r="ALM116" s="132"/>
      <c r="ALN116" s="132"/>
      <c r="ALO116" s="132"/>
      <c r="ALP116" s="132"/>
      <c r="ALQ116" s="132"/>
      <c r="ALR116" s="132"/>
      <c r="ALS116" s="132"/>
      <c r="ALT116" s="132"/>
      <c r="ALU116" s="132"/>
      <c r="ALV116" s="132"/>
      <c r="ALW116" s="132"/>
      <c r="ALX116" s="132"/>
      <c r="ALY116" s="132"/>
      <c r="ALZ116" s="132"/>
      <c r="AMA116" s="132"/>
      <c r="AMB116" s="132"/>
      <c r="AMC116" s="132"/>
      <c r="AMD116" s="132"/>
      <c r="AME116" s="132"/>
      <c r="AMF116" s="132"/>
      <c r="AMG116" s="132"/>
      <c r="AMH116" s="132"/>
      <c r="AMI116" s="132"/>
      <c r="AMJ116" s="132"/>
      <c r="AMK116" s="132"/>
      <c r="AML116" s="132"/>
      <c r="AMM116" s="132"/>
      <c r="AMN116" s="132"/>
      <c r="AMO116" s="132"/>
      <c r="AMP116" s="132"/>
      <c r="AMQ116" s="132"/>
      <c r="AMR116" s="132"/>
      <c r="AMS116" s="132"/>
      <c r="AMT116" s="132"/>
      <c r="AMU116" s="132"/>
      <c r="AMV116" s="132"/>
      <c r="AMW116" s="132"/>
      <c r="AMX116" s="132"/>
      <c r="AMY116" s="132"/>
      <c r="AMZ116" s="132"/>
      <c r="ANA116" s="132"/>
      <c r="ANB116" s="132"/>
      <c r="ANC116" s="132"/>
      <c r="AND116" s="132"/>
      <c r="ANE116" s="132"/>
      <c r="ANF116" s="132"/>
      <c r="ANG116" s="132"/>
      <c r="ANH116" s="132"/>
      <c r="ANI116" s="132"/>
      <c r="ANJ116" s="132"/>
      <c r="ANK116" s="132"/>
      <c r="ANL116" s="132"/>
      <c r="ANM116" s="132"/>
      <c r="ANN116" s="132"/>
      <c r="ANO116" s="132"/>
      <c r="ANP116" s="132"/>
      <c r="ANQ116" s="132"/>
      <c r="ANR116" s="132"/>
      <c r="ANS116" s="132"/>
      <c r="ANT116" s="132"/>
      <c r="ANU116" s="132"/>
      <c r="ANV116" s="132"/>
      <c r="ANW116" s="132"/>
      <c r="ANX116" s="132"/>
      <c r="ANY116" s="132"/>
      <c r="ANZ116" s="132"/>
      <c r="AOA116" s="132"/>
      <c r="AOB116" s="132"/>
      <c r="AOC116" s="132"/>
      <c r="AOD116" s="132"/>
      <c r="AOE116" s="132"/>
      <c r="AOF116" s="132"/>
      <c r="AOG116" s="132"/>
      <c r="AOH116" s="132"/>
      <c r="AOI116" s="132"/>
      <c r="AOJ116" s="132"/>
      <c r="AOK116" s="132"/>
      <c r="AOL116" s="132"/>
      <c r="AOM116" s="132"/>
      <c r="AON116" s="132"/>
      <c r="AOO116" s="132"/>
      <c r="AOP116" s="132"/>
      <c r="AOQ116" s="132"/>
      <c r="AOR116" s="132"/>
      <c r="AOS116" s="132"/>
      <c r="AOT116" s="132"/>
      <c r="AOU116" s="132"/>
      <c r="AOV116" s="132"/>
      <c r="AOW116" s="132"/>
      <c r="AOX116" s="132"/>
      <c r="AOY116" s="132"/>
      <c r="AOZ116" s="132"/>
      <c r="APA116" s="132"/>
      <c r="APB116" s="132"/>
      <c r="APC116" s="132"/>
      <c r="APD116" s="132"/>
      <c r="APE116" s="132"/>
      <c r="APF116" s="132"/>
      <c r="APG116" s="132"/>
      <c r="APH116" s="132"/>
      <c r="API116" s="132"/>
      <c r="APJ116" s="132"/>
      <c r="APK116" s="132"/>
      <c r="APL116" s="132"/>
      <c r="APM116" s="132"/>
      <c r="APN116" s="132"/>
      <c r="APO116" s="132"/>
      <c r="APP116" s="132"/>
      <c r="APQ116" s="132"/>
      <c r="APR116" s="132"/>
      <c r="APS116" s="132"/>
      <c r="APT116" s="132"/>
      <c r="APU116" s="132"/>
      <c r="APV116" s="132"/>
      <c r="APW116" s="132"/>
      <c r="APX116" s="132"/>
      <c r="APY116" s="132"/>
      <c r="APZ116" s="132"/>
      <c r="AQA116" s="132"/>
      <c r="AQB116" s="132"/>
      <c r="AQC116" s="132"/>
      <c r="AQD116" s="132"/>
      <c r="AQE116" s="132"/>
      <c r="AQF116" s="132"/>
      <c r="AQG116" s="132"/>
      <c r="AQH116" s="132"/>
      <c r="AQI116" s="132"/>
      <c r="AQJ116" s="132"/>
      <c r="AQK116" s="132"/>
      <c r="AQL116" s="132"/>
      <c r="AQM116" s="132"/>
      <c r="AQN116" s="132"/>
      <c r="AQO116" s="132"/>
      <c r="AQP116" s="132"/>
      <c r="AQQ116" s="132"/>
      <c r="AQR116" s="132"/>
      <c r="AQS116" s="132"/>
      <c r="AQT116" s="132"/>
      <c r="AQU116" s="132"/>
      <c r="AQV116" s="132"/>
      <c r="AQW116" s="132"/>
      <c r="AQX116" s="132"/>
      <c r="AQY116" s="132"/>
      <c r="AQZ116" s="132"/>
      <c r="ARA116" s="132"/>
      <c r="ARB116" s="132"/>
      <c r="ARC116" s="132"/>
      <c r="ARD116" s="132"/>
      <c r="ARE116" s="132"/>
      <c r="ARF116" s="132"/>
      <c r="ARG116" s="132"/>
      <c r="ARH116" s="132"/>
      <c r="ARI116" s="132"/>
      <c r="ARJ116" s="132"/>
      <c r="ARK116" s="132"/>
      <c r="ARL116" s="132"/>
      <c r="ARM116" s="132"/>
      <c r="ARN116" s="132"/>
      <c r="ARO116" s="132"/>
      <c r="ARP116" s="132"/>
      <c r="ARQ116" s="132"/>
      <c r="ARR116" s="132"/>
      <c r="ARS116" s="132"/>
      <c r="ART116" s="132"/>
      <c r="ARU116" s="132"/>
      <c r="ARV116" s="132"/>
      <c r="ARW116" s="132"/>
      <c r="ARX116" s="132"/>
      <c r="ARY116" s="132"/>
      <c r="ARZ116" s="132"/>
      <c r="ASA116" s="132"/>
      <c r="ASB116" s="132"/>
      <c r="ASC116" s="132"/>
      <c r="ASD116" s="132"/>
      <c r="ASE116" s="132"/>
      <c r="ASF116" s="132"/>
      <c r="ASG116" s="132"/>
      <c r="ASH116" s="132"/>
      <c r="ASI116" s="132"/>
      <c r="ASJ116" s="132"/>
      <c r="ASK116" s="132"/>
      <c r="ASL116" s="132"/>
      <c r="ASM116" s="132"/>
      <c r="ASN116" s="132"/>
      <c r="ASO116" s="132"/>
      <c r="ASP116" s="132"/>
      <c r="ASQ116" s="132"/>
      <c r="ASR116" s="132"/>
      <c r="ASS116" s="132"/>
      <c r="AST116" s="132"/>
      <c r="ASU116" s="132"/>
      <c r="ASV116" s="132"/>
      <c r="ASW116" s="132"/>
      <c r="ASX116" s="132"/>
      <c r="ASY116" s="132"/>
      <c r="ASZ116" s="132"/>
      <c r="ATA116" s="132"/>
      <c r="ATB116" s="132"/>
      <c r="ATC116" s="132"/>
      <c r="ATD116" s="132"/>
      <c r="ATE116" s="132"/>
      <c r="ATF116" s="132"/>
      <c r="ATG116" s="132"/>
      <c r="ATH116" s="132"/>
      <c r="ATI116" s="132"/>
      <c r="ATJ116" s="132"/>
      <c r="ATK116" s="132"/>
      <c r="ATL116" s="132"/>
      <c r="ATM116" s="132"/>
      <c r="ATN116" s="132"/>
      <c r="ATO116" s="132"/>
      <c r="ATP116" s="132"/>
      <c r="ATQ116" s="132"/>
      <c r="ATR116" s="132"/>
      <c r="ATS116" s="132"/>
      <c r="ATT116" s="132"/>
      <c r="ATU116" s="132"/>
      <c r="ATV116" s="132"/>
      <c r="ATW116" s="132"/>
      <c r="ATX116" s="132"/>
      <c r="ATY116" s="132"/>
      <c r="ATZ116" s="132"/>
      <c r="AUA116" s="132"/>
      <c r="AUB116" s="132"/>
      <c r="AUC116" s="132"/>
      <c r="AUD116" s="132"/>
      <c r="AUE116" s="132"/>
      <c r="AUF116" s="132"/>
      <c r="AUG116" s="132"/>
      <c r="AUH116" s="132"/>
      <c r="AUI116" s="132"/>
      <c r="AUJ116" s="132"/>
      <c r="AUK116" s="132"/>
      <c r="AUL116" s="132"/>
      <c r="AUM116" s="132"/>
      <c r="AUN116" s="132"/>
      <c r="AUO116" s="132"/>
      <c r="AUP116" s="132"/>
      <c r="AUQ116" s="132"/>
      <c r="AUR116" s="132"/>
      <c r="AUS116" s="132"/>
      <c r="AUT116" s="132"/>
      <c r="AUU116" s="132"/>
      <c r="AUV116" s="132"/>
      <c r="AUW116" s="132"/>
      <c r="AUX116" s="132"/>
      <c r="AUY116" s="132"/>
      <c r="AUZ116" s="132"/>
      <c r="AVA116" s="132"/>
      <c r="AVB116" s="132"/>
      <c r="AVC116" s="132"/>
      <c r="AVD116" s="132"/>
      <c r="AVE116" s="132"/>
      <c r="AVF116" s="132"/>
      <c r="AVG116" s="132"/>
      <c r="AVH116" s="132"/>
      <c r="AVI116" s="132"/>
      <c r="AVJ116" s="132"/>
      <c r="AVK116" s="132"/>
      <c r="AVL116" s="132"/>
      <c r="AVM116" s="132"/>
      <c r="AVN116" s="132"/>
      <c r="AVO116" s="132"/>
      <c r="AVP116" s="132"/>
      <c r="AVQ116" s="132"/>
      <c r="AVR116" s="132"/>
      <c r="AVS116" s="132"/>
      <c r="AVT116" s="132"/>
      <c r="AVU116" s="132"/>
      <c r="AVV116" s="132"/>
      <c r="AVW116" s="132"/>
      <c r="AVX116" s="132"/>
      <c r="AVY116" s="132"/>
      <c r="AVZ116" s="132"/>
      <c r="AWA116" s="132"/>
      <c r="AWB116" s="132"/>
      <c r="AWC116" s="132"/>
      <c r="AWD116" s="132"/>
      <c r="AWE116" s="132"/>
      <c r="AWF116" s="132"/>
      <c r="AWG116" s="132"/>
      <c r="AWH116" s="132"/>
      <c r="AWI116" s="132"/>
      <c r="AWJ116" s="132"/>
      <c r="AWK116" s="132"/>
      <c r="AWL116" s="132"/>
      <c r="AWM116" s="132"/>
      <c r="AWN116" s="132"/>
      <c r="AWO116" s="132"/>
      <c r="AWP116" s="132"/>
      <c r="AWQ116" s="132"/>
      <c r="AWR116" s="132"/>
      <c r="AWS116" s="132"/>
      <c r="AWT116" s="132"/>
      <c r="AWU116" s="132"/>
      <c r="AWV116" s="132"/>
      <c r="AWW116" s="132"/>
      <c r="AWX116" s="132"/>
      <c r="AWY116" s="132"/>
      <c r="AWZ116" s="132"/>
      <c r="AXA116" s="132"/>
      <c r="AXB116" s="132"/>
      <c r="AXC116" s="132"/>
      <c r="AXD116" s="132"/>
      <c r="AXE116" s="132"/>
      <c r="AXF116" s="132"/>
      <c r="AXG116" s="132"/>
      <c r="AXH116" s="132"/>
      <c r="AXI116" s="132"/>
      <c r="AXJ116" s="132"/>
      <c r="AXK116" s="132"/>
      <c r="AXL116" s="132"/>
      <c r="AXM116" s="132"/>
      <c r="AXN116" s="132"/>
      <c r="AXO116" s="132"/>
      <c r="AXP116" s="132"/>
      <c r="AXQ116" s="132"/>
      <c r="AXR116" s="132"/>
      <c r="AXS116" s="132"/>
      <c r="AXT116" s="132"/>
      <c r="AXU116" s="132"/>
      <c r="AXV116" s="132"/>
      <c r="AXW116" s="132"/>
      <c r="AXX116" s="132"/>
      <c r="AXY116" s="132"/>
      <c r="AXZ116" s="132"/>
      <c r="AYA116" s="132"/>
      <c r="AYB116" s="132"/>
      <c r="AYC116" s="132"/>
      <c r="AYD116" s="132"/>
      <c r="AYE116" s="132"/>
      <c r="AYF116" s="132"/>
      <c r="AYG116" s="132"/>
      <c r="AYH116" s="132"/>
      <c r="AYI116" s="132"/>
      <c r="AYJ116" s="132"/>
      <c r="AYK116" s="132"/>
      <c r="AYL116" s="132"/>
      <c r="AYM116" s="132"/>
      <c r="AYN116" s="132"/>
      <c r="AYO116" s="132"/>
      <c r="AYP116" s="132"/>
      <c r="AYQ116" s="132"/>
      <c r="AYR116" s="132"/>
      <c r="AYS116" s="132"/>
      <c r="AYT116" s="132"/>
      <c r="AYU116" s="132"/>
      <c r="AYV116" s="132"/>
      <c r="AYW116" s="132"/>
      <c r="AYX116" s="132"/>
      <c r="AYY116" s="132"/>
      <c r="AYZ116" s="132"/>
      <c r="AZA116" s="132"/>
      <c r="AZB116" s="132"/>
      <c r="AZC116" s="132"/>
      <c r="AZD116" s="132"/>
      <c r="AZE116" s="132"/>
      <c r="AZF116" s="132"/>
      <c r="AZG116" s="132"/>
      <c r="AZH116" s="132"/>
      <c r="AZI116" s="132"/>
      <c r="AZJ116" s="132"/>
      <c r="AZK116" s="132"/>
      <c r="AZL116" s="132"/>
      <c r="AZM116" s="132"/>
      <c r="AZN116" s="132"/>
      <c r="AZO116" s="132"/>
      <c r="AZP116" s="132"/>
      <c r="AZQ116" s="132"/>
      <c r="AZR116" s="132"/>
      <c r="AZS116" s="132"/>
      <c r="AZT116" s="132"/>
      <c r="AZU116" s="132"/>
      <c r="AZV116" s="132"/>
      <c r="AZW116" s="132"/>
      <c r="AZX116" s="132"/>
      <c r="AZY116" s="132"/>
      <c r="AZZ116" s="132"/>
      <c r="BAA116" s="132"/>
      <c r="BAB116" s="132"/>
      <c r="BAC116" s="132"/>
      <c r="BAD116" s="132"/>
      <c r="BAE116" s="132"/>
      <c r="BAF116" s="132"/>
      <c r="BAG116" s="132"/>
      <c r="BAH116" s="132"/>
      <c r="BAI116" s="132"/>
      <c r="BAJ116" s="132"/>
      <c r="BAK116" s="132"/>
      <c r="BAL116" s="132"/>
      <c r="BAM116" s="132"/>
      <c r="BAN116" s="132"/>
      <c r="BAO116" s="132"/>
      <c r="BAP116" s="132"/>
      <c r="BAQ116" s="132"/>
      <c r="BAR116" s="132"/>
      <c r="BAS116" s="132"/>
      <c r="BAT116" s="132"/>
      <c r="BAU116" s="132"/>
      <c r="BAV116" s="132"/>
      <c r="BAW116" s="132"/>
      <c r="BAX116" s="132"/>
      <c r="BAY116" s="132"/>
      <c r="BAZ116" s="132"/>
      <c r="BBA116" s="132"/>
      <c r="BBB116" s="132"/>
      <c r="BBC116" s="132"/>
      <c r="BBD116" s="132"/>
      <c r="BBE116" s="132"/>
      <c r="BBF116" s="132"/>
      <c r="BBG116" s="132"/>
      <c r="BBH116" s="132"/>
      <c r="BBI116" s="132"/>
      <c r="BBJ116" s="132"/>
      <c r="BBK116" s="132"/>
      <c r="BBL116" s="132"/>
      <c r="BBM116" s="132"/>
      <c r="BBN116" s="132"/>
      <c r="BBO116" s="132"/>
      <c r="BBP116" s="132"/>
      <c r="BBQ116" s="132"/>
      <c r="BBR116" s="132"/>
      <c r="BBS116" s="132"/>
      <c r="BBT116" s="132"/>
      <c r="BBU116" s="132"/>
      <c r="BBV116" s="132"/>
      <c r="BBW116" s="132"/>
      <c r="BBX116" s="132"/>
      <c r="BBY116" s="132"/>
      <c r="BBZ116" s="132"/>
      <c r="BCA116" s="132"/>
      <c r="BCB116" s="132"/>
      <c r="BCC116" s="132"/>
      <c r="BCD116" s="132"/>
      <c r="BCE116" s="132"/>
      <c r="BCF116" s="132"/>
      <c r="BCG116" s="132"/>
      <c r="BCH116" s="132"/>
      <c r="BCI116" s="132"/>
      <c r="BCJ116" s="132"/>
      <c r="BCK116" s="132"/>
      <c r="BCL116" s="132"/>
      <c r="BCM116" s="132"/>
      <c r="BCN116" s="132"/>
      <c r="BCO116" s="132"/>
      <c r="BCP116" s="132"/>
      <c r="BCQ116" s="132"/>
      <c r="BCR116" s="132"/>
      <c r="BCS116" s="132"/>
      <c r="BCT116" s="132"/>
      <c r="BCU116" s="132"/>
      <c r="BCV116" s="132"/>
      <c r="BCW116" s="132"/>
      <c r="BCX116" s="132"/>
      <c r="BCY116" s="132"/>
      <c r="BCZ116" s="132"/>
      <c r="BDA116" s="132"/>
      <c r="BDB116" s="132"/>
      <c r="BDC116" s="132"/>
      <c r="BDD116" s="132"/>
      <c r="BDE116" s="132"/>
      <c r="BDF116" s="132"/>
      <c r="BDG116" s="132"/>
      <c r="BDH116" s="132"/>
      <c r="BDI116" s="132"/>
      <c r="BDJ116" s="132"/>
      <c r="BDK116" s="132"/>
      <c r="BDL116" s="132"/>
      <c r="BDM116" s="132"/>
      <c r="BDN116" s="132"/>
      <c r="BDO116" s="132"/>
      <c r="BDP116" s="132"/>
      <c r="BDQ116" s="132"/>
      <c r="BDR116" s="132"/>
      <c r="BDS116" s="132"/>
      <c r="BDT116" s="132"/>
      <c r="BDU116" s="132"/>
      <c r="BDV116" s="132"/>
      <c r="BDW116" s="132"/>
      <c r="BDX116" s="132"/>
      <c r="BDY116" s="132"/>
      <c r="BDZ116" s="132"/>
      <c r="BEA116" s="132"/>
      <c r="BEB116" s="132"/>
      <c r="BEC116" s="132"/>
      <c r="BED116" s="132"/>
      <c r="BEE116" s="132"/>
      <c r="BEF116" s="132"/>
      <c r="BEG116" s="132"/>
      <c r="BEH116" s="132"/>
      <c r="BEI116" s="132"/>
      <c r="BEJ116" s="132"/>
      <c r="BEK116" s="132"/>
      <c r="BEL116" s="132"/>
      <c r="BEM116" s="132"/>
      <c r="BEN116" s="132"/>
      <c r="BEO116" s="132"/>
      <c r="BEP116" s="132"/>
      <c r="BEQ116" s="132"/>
      <c r="BER116" s="132"/>
      <c r="BES116" s="132"/>
      <c r="BET116" s="132"/>
      <c r="BEU116" s="132"/>
      <c r="BEV116" s="132"/>
      <c r="BEW116" s="132"/>
      <c r="BEX116" s="132"/>
      <c r="BEY116" s="132"/>
      <c r="BEZ116" s="132"/>
      <c r="BFA116" s="132"/>
      <c r="BFB116" s="132"/>
      <c r="BFC116" s="132"/>
      <c r="BFD116" s="132"/>
      <c r="BFE116" s="132"/>
      <c r="BFF116" s="132"/>
      <c r="BFG116" s="132"/>
      <c r="BFH116" s="132"/>
      <c r="BFI116" s="132"/>
      <c r="BFJ116" s="132"/>
      <c r="BFK116" s="132"/>
      <c r="BFL116" s="132"/>
      <c r="BFM116" s="132"/>
      <c r="BFN116" s="132"/>
      <c r="BFO116" s="132"/>
      <c r="BFP116" s="132"/>
      <c r="BFQ116" s="132"/>
      <c r="BFR116" s="132"/>
      <c r="BFS116" s="132"/>
      <c r="BFT116" s="132"/>
      <c r="BFU116" s="132"/>
      <c r="BFV116" s="132"/>
      <c r="BFW116" s="132"/>
      <c r="BFX116" s="132"/>
      <c r="BFY116" s="132"/>
      <c r="BFZ116" s="132"/>
      <c r="BGA116" s="132"/>
      <c r="BGB116" s="132"/>
      <c r="BGC116" s="132"/>
      <c r="BGD116" s="132"/>
      <c r="BGE116" s="132"/>
      <c r="BGF116" s="132"/>
      <c r="BGG116" s="132"/>
      <c r="BGH116" s="132"/>
      <c r="BGI116" s="132"/>
      <c r="BGJ116" s="132"/>
      <c r="BGK116" s="132"/>
      <c r="BGL116" s="132"/>
      <c r="BGM116" s="132"/>
      <c r="BGN116" s="132"/>
      <c r="BGO116" s="132"/>
      <c r="BGP116" s="132"/>
      <c r="BGQ116" s="132"/>
      <c r="BGR116" s="132"/>
      <c r="BGS116" s="132"/>
      <c r="BGT116" s="132"/>
      <c r="BGU116" s="132"/>
      <c r="BGV116" s="132"/>
      <c r="BGW116" s="132"/>
      <c r="BGX116" s="132"/>
      <c r="BGY116" s="132"/>
      <c r="BGZ116" s="132"/>
      <c r="BHA116" s="132"/>
      <c r="BHB116" s="132"/>
      <c r="BHC116" s="132"/>
      <c r="BHD116" s="132"/>
      <c r="BHE116" s="132"/>
      <c r="BHF116" s="132"/>
      <c r="BHG116" s="132"/>
      <c r="BHH116" s="132"/>
      <c r="BHI116" s="132"/>
      <c r="BHJ116" s="132"/>
      <c r="BHK116" s="132"/>
      <c r="BHL116" s="132"/>
      <c r="BHM116" s="132"/>
      <c r="BHN116" s="132"/>
      <c r="BHO116" s="132"/>
      <c r="BHP116" s="132"/>
      <c r="BHQ116" s="132"/>
      <c r="BHR116" s="132"/>
      <c r="BHS116" s="132"/>
      <c r="BHT116" s="132"/>
      <c r="BHU116" s="132"/>
      <c r="BHV116" s="132"/>
      <c r="BHW116" s="132"/>
      <c r="BHX116" s="132"/>
      <c r="BHY116" s="132"/>
      <c r="BHZ116" s="132"/>
      <c r="BIA116" s="132"/>
      <c r="BIB116" s="132"/>
      <c r="BIC116" s="132"/>
      <c r="BID116" s="132"/>
      <c r="BIE116" s="132"/>
      <c r="BIF116" s="132"/>
      <c r="BIG116" s="132"/>
      <c r="BIH116" s="132"/>
      <c r="BII116" s="132"/>
      <c r="BIJ116" s="132"/>
      <c r="BIK116" s="132"/>
      <c r="BIL116" s="132"/>
      <c r="BIM116" s="132"/>
      <c r="BIN116" s="132"/>
      <c r="BIO116" s="132"/>
      <c r="BIP116" s="132"/>
      <c r="BIQ116" s="132"/>
      <c r="BIR116" s="132"/>
      <c r="BIS116" s="132"/>
      <c r="BIT116" s="132"/>
      <c r="BIU116" s="132"/>
      <c r="BIV116" s="132"/>
      <c r="BIW116" s="132"/>
      <c r="BIX116" s="132"/>
      <c r="BIY116" s="132"/>
      <c r="BIZ116" s="132"/>
      <c r="BJA116" s="132"/>
      <c r="BJB116" s="132"/>
      <c r="BJC116" s="132"/>
      <c r="BJD116" s="132"/>
      <c r="BJE116" s="132"/>
      <c r="BJF116" s="132"/>
      <c r="BJG116" s="132"/>
      <c r="BJH116" s="132"/>
      <c r="BJI116" s="132"/>
      <c r="BJJ116" s="132"/>
      <c r="BJK116" s="132"/>
      <c r="BJL116" s="132"/>
      <c r="BJM116" s="132"/>
      <c r="BJN116" s="132"/>
      <c r="BJO116" s="132"/>
      <c r="BJP116" s="132"/>
      <c r="BJQ116" s="132"/>
      <c r="BJR116" s="132"/>
      <c r="BJS116" s="132"/>
      <c r="BJT116" s="132"/>
      <c r="BJU116" s="132"/>
      <c r="BJV116" s="132"/>
      <c r="BJW116" s="132"/>
      <c r="BJX116" s="132"/>
      <c r="BJY116" s="132"/>
      <c r="BJZ116" s="132"/>
      <c r="BKA116" s="132"/>
      <c r="BKB116" s="132"/>
      <c r="BKC116" s="132"/>
      <c r="BKD116" s="132"/>
      <c r="BKE116" s="132"/>
      <c r="BKF116" s="132"/>
      <c r="BKG116" s="132"/>
      <c r="BKH116" s="132"/>
      <c r="BKI116" s="132"/>
      <c r="BKJ116" s="132"/>
      <c r="BKK116" s="132"/>
      <c r="BKL116" s="132"/>
      <c r="BKM116" s="132"/>
      <c r="BKN116" s="132"/>
      <c r="BKO116" s="132"/>
      <c r="BKP116" s="132"/>
      <c r="BKQ116" s="132"/>
      <c r="BKR116" s="132"/>
      <c r="BKS116" s="132"/>
      <c r="BKT116" s="132"/>
      <c r="BKU116" s="132"/>
      <c r="BKV116" s="132"/>
      <c r="BKW116" s="132"/>
      <c r="BKX116" s="132"/>
      <c r="BKY116" s="132"/>
      <c r="BKZ116" s="132"/>
      <c r="BLA116" s="132"/>
      <c r="BLB116" s="132"/>
      <c r="BLC116" s="132"/>
      <c r="BLD116" s="132"/>
      <c r="BLE116" s="132"/>
      <c r="BLF116" s="132"/>
      <c r="BLG116" s="132"/>
      <c r="BLH116" s="132"/>
      <c r="BLI116" s="132"/>
      <c r="BLJ116" s="132"/>
      <c r="BLK116" s="132"/>
      <c r="BLL116" s="132"/>
      <c r="BLM116" s="132"/>
      <c r="BLN116" s="132"/>
      <c r="BLO116" s="132"/>
      <c r="BLP116" s="132"/>
      <c r="BLQ116" s="132"/>
      <c r="BLR116" s="132"/>
      <c r="BLS116" s="132"/>
      <c r="BLT116" s="132"/>
      <c r="BLU116" s="132"/>
      <c r="BLV116" s="132"/>
      <c r="BLW116" s="132"/>
      <c r="BLX116" s="132"/>
      <c r="BLY116" s="132"/>
      <c r="BLZ116" s="132"/>
      <c r="BMA116" s="132"/>
      <c r="BMB116" s="132"/>
      <c r="BMC116" s="132"/>
      <c r="BMD116" s="132"/>
      <c r="BME116" s="132"/>
      <c r="BMF116" s="132"/>
      <c r="BMG116" s="132"/>
      <c r="BMH116" s="132"/>
      <c r="BMI116" s="132"/>
      <c r="BMJ116" s="132"/>
      <c r="BMK116" s="132"/>
      <c r="BML116" s="132"/>
      <c r="BMM116" s="132"/>
      <c r="BMN116" s="132"/>
      <c r="BMO116" s="132"/>
      <c r="BMP116" s="132"/>
      <c r="BMQ116" s="132"/>
      <c r="BMR116" s="132"/>
      <c r="BMS116" s="132"/>
      <c r="BMT116" s="132"/>
      <c r="BMU116" s="132"/>
      <c r="BMV116" s="132"/>
      <c r="BMW116" s="132"/>
      <c r="BMX116" s="132"/>
      <c r="BMY116" s="132"/>
      <c r="BMZ116" s="132"/>
      <c r="BNA116" s="132"/>
      <c r="BNB116" s="132"/>
      <c r="BNC116" s="132"/>
      <c r="BND116" s="132"/>
      <c r="BNE116" s="132"/>
      <c r="BNF116" s="132"/>
      <c r="BNG116" s="132"/>
      <c r="BNH116" s="132"/>
      <c r="BNI116" s="132"/>
      <c r="BNJ116" s="132"/>
      <c r="BNK116" s="132"/>
      <c r="BNL116" s="132"/>
      <c r="BNM116" s="132"/>
      <c r="BNN116" s="132"/>
      <c r="BNO116" s="132"/>
      <c r="BNP116" s="132"/>
      <c r="BNQ116" s="132"/>
      <c r="BNR116" s="132"/>
      <c r="BNS116" s="132"/>
      <c r="BNT116" s="132"/>
      <c r="BNU116" s="132"/>
      <c r="BNV116" s="132"/>
      <c r="BNW116" s="132"/>
      <c r="BNX116" s="132"/>
      <c r="BNY116" s="132"/>
      <c r="BNZ116" s="132"/>
      <c r="BOA116" s="132"/>
      <c r="BOB116" s="132"/>
      <c r="BOC116" s="132"/>
      <c r="BOD116" s="132"/>
      <c r="BOE116" s="132"/>
      <c r="BOF116" s="132"/>
      <c r="BOG116" s="132"/>
      <c r="BOH116" s="132"/>
      <c r="BOI116" s="132"/>
      <c r="BOJ116" s="132"/>
      <c r="BOK116" s="132"/>
      <c r="BOL116" s="132"/>
      <c r="BOM116" s="132"/>
      <c r="BON116" s="132"/>
      <c r="BOO116" s="132"/>
      <c r="BOP116" s="132"/>
      <c r="BOQ116" s="132"/>
      <c r="BOR116" s="132"/>
      <c r="BOS116" s="132"/>
      <c r="BOT116" s="132"/>
      <c r="BOU116" s="132"/>
      <c r="BOV116" s="132"/>
      <c r="BOW116" s="132"/>
      <c r="BOX116" s="132"/>
      <c r="BOY116" s="132"/>
      <c r="BOZ116" s="132"/>
      <c r="BPA116" s="132"/>
      <c r="BPB116" s="132"/>
      <c r="BPC116" s="132"/>
      <c r="BPD116" s="132"/>
      <c r="BPE116" s="132"/>
      <c r="BPF116" s="132"/>
      <c r="BPG116" s="132"/>
      <c r="BPH116" s="132"/>
      <c r="BPI116" s="132"/>
      <c r="BPJ116" s="132"/>
      <c r="BPK116" s="132"/>
      <c r="BPL116" s="132"/>
      <c r="BPM116" s="132"/>
      <c r="BPN116" s="132"/>
      <c r="BPO116" s="132"/>
      <c r="BPP116" s="132"/>
      <c r="BPQ116" s="132"/>
      <c r="BPR116" s="132"/>
      <c r="BPS116" s="132"/>
      <c r="BPT116" s="132"/>
      <c r="BPU116" s="132"/>
      <c r="BPV116" s="132"/>
      <c r="BPW116" s="132"/>
      <c r="BPX116" s="132"/>
      <c r="BPY116" s="132"/>
      <c r="BPZ116" s="132"/>
      <c r="BQA116" s="132"/>
      <c r="BQB116" s="132"/>
      <c r="BQC116" s="132"/>
      <c r="BQD116" s="132"/>
      <c r="BQE116" s="132"/>
      <c r="BQF116" s="132"/>
      <c r="BQG116" s="132"/>
      <c r="BQH116" s="132"/>
      <c r="BQI116" s="132"/>
      <c r="BQJ116" s="132"/>
      <c r="BQK116" s="132"/>
      <c r="BQL116" s="132"/>
      <c r="BQM116" s="132"/>
      <c r="BQN116" s="132"/>
      <c r="BQO116" s="132"/>
      <c r="BQP116" s="132"/>
      <c r="BQQ116" s="132"/>
      <c r="BQR116" s="132"/>
      <c r="BQS116" s="132"/>
      <c r="BQT116" s="132"/>
      <c r="BQU116" s="132"/>
      <c r="BQV116" s="132"/>
      <c r="BQW116" s="132"/>
      <c r="BQX116" s="132"/>
      <c r="BQY116" s="132"/>
      <c r="BQZ116" s="132"/>
      <c r="BRA116" s="132"/>
      <c r="BRB116" s="132"/>
      <c r="BRC116" s="132"/>
      <c r="BRD116" s="132"/>
      <c r="BRE116" s="132"/>
      <c r="BRF116" s="132"/>
      <c r="BRG116" s="132"/>
      <c r="BRH116" s="132"/>
      <c r="BRI116" s="132"/>
      <c r="BRJ116" s="132"/>
      <c r="BRK116" s="132"/>
      <c r="BRL116" s="132"/>
      <c r="BRM116" s="132"/>
      <c r="BRN116" s="132"/>
      <c r="BRO116" s="132"/>
      <c r="BRP116" s="132"/>
      <c r="BRQ116" s="132"/>
      <c r="BRR116" s="132"/>
      <c r="BRS116" s="132"/>
      <c r="BRT116" s="132"/>
      <c r="BRU116" s="132"/>
      <c r="BRV116" s="132"/>
      <c r="BRW116" s="132"/>
      <c r="BRX116" s="132"/>
      <c r="BRY116" s="132"/>
      <c r="BRZ116" s="132"/>
      <c r="BSA116" s="132"/>
      <c r="BSB116" s="132"/>
      <c r="BSC116" s="132"/>
      <c r="BSD116" s="132"/>
      <c r="BSE116" s="132"/>
      <c r="BSF116" s="132"/>
      <c r="BSG116" s="132"/>
      <c r="BSH116" s="132"/>
      <c r="BSI116" s="132"/>
      <c r="BSJ116" s="132"/>
      <c r="BSK116" s="132"/>
      <c r="BSL116" s="132"/>
      <c r="BSM116" s="132"/>
      <c r="BSN116" s="132"/>
      <c r="BSO116" s="132"/>
      <c r="BSP116" s="132"/>
      <c r="BSQ116" s="132"/>
      <c r="BSR116" s="132"/>
      <c r="BSS116" s="132"/>
      <c r="BST116" s="132"/>
      <c r="BSU116" s="132"/>
      <c r="BSV116" s="132"/>
      <c r="BSW116" s="132"/>
      <c r="BSX116" s="132"/>
      <c r="BSY116" s="132"/>
      <c r="BSZ116" s="132"/>
      <c r="BTA116" s="132"/>
      <c r="BTB116" s="132"/>
      <c r="BTC116" s="132"/>
      <c r="BTD116" s="132"/>
      <c r="BTE116" s="132"/>
      <c r="BTF116" s="132"/>
      <c r="BTG116" s="132"/>
      <c r="BTH116" s="132"/>
      <c r="BTI116" s="132"/>
      <c r="BTJ116" s="132"/>
      <c r="BTK116" s="132"/>
      <c r="BTL116" s="132"/>
      <c r="BTM116" s="132"/>
      <c r="BTN116" s="132"/>
      <c r="BTO116" s="132"/>
      <c r="BTP116" s="132"/>
      <c r="BTQ116" s="132"/>
      <c r="BTR116" s="132"/>
      <c r="BTS116" s="132"/>
      <c r="BTT116" s="132"/>
      <c r="BTU116" s="132"/>
      <c r="BTV116" s="132"/>
      <c r="BTW116" s="132"/>
      <c r="BTX116" s="132"/>
      <c r="BTY116" s="132"/>
      <c r="BTZ116" s="132"/>
      <c r="BUA116" s="132"/>
      <c r="BUB116" s="132"/>
      <c r="BUC116" s="132"/>
      <c r="BUD116" s="132"/>
      <c r="BUE116" s="132"/>
      <c r="BUF116" s="132"/>
      <c r="BUG116" s="132"/>
      <c r="BUH116" s="132"/>
      <c r="BUI116" s="132"/>
      <c r="BUJ116" s="132"/>
      <c r="BUK116" s="132"/>
      <c r="BUL116" s="132"/>
      <c r="BUM116" s="132"/>
      <c r="BUN116" s="132"/>
      <c r="BUO116" s="132"/>
      <c r="BUP116" s="132"/>
      <c r="BUQ116" s="132"/>
      <c r="BUR116" s="132"/>
      <c r="BUS116" s="132"/>
      <c r="BUT116" s="132"/>
      <c r="BUU116" s="132"/>
      <c r="BUV116" s="132"/>
      <c r="BUW116" s="132"/>
      <c r="BUX116" s="132"/>
      <c r="BUY116" s="132"/>
      <c r="BUZ116" s="132"/>
      <c r="BVA116" s="132"/>
      <c r="BVB116" s="132"/>
      <c r="BVC116" s="132"/>
      <c r="BVD116" s="132"/>
      <c r="BVE116" s="132"/>
      <c r="BVF116" s="132"/>
      <c r="BVG116" s="132"/>
      <c r="BVH116" s="132"/>
      <c r="BVI116" s="132"/>
      <c r="BVJ116" s="132"/>
      <c r="BVK116" s="132"/>
      <c r="BVL116" s="132"/>
      <c r="BVM116" s="132"/>
      <c r="BVN116" s="132"/>
      <c r="BVO116" s="132"/>
      <c r="BVP116" s="132"/>
      <c r="BVQ116" s="132"/>
      <c r="BVR116" s="132"/>
      <c r="BVS116" s="132"/>
      <c r="BVT116" s="132"/>
      <c r="BVU116" s="132"/>
      <c r="BVV116" s="132"/>
      <c r="BVW116" s="132"/>
      <c r="BVX116" s="132"/>
      <c r="BVY116" s="132"/>
      <c r="BVZ116" s="132"/>
      <c r="BWA116" s="132"/>
      <c r="BWB116" s="132"/>
      <c r="BWC116" s="132"/>
      <c r="BWD116" s="132"/>
      <c r="BWE116" s="132"/>
      <c r="BWF116" s="132"/>
      <c r="BWG116" s="132"/>
      <c r="BWH116" s="132"/>
      <c r="BWI116" s="132"/>
      <c r="BWJ116" s="132"/>
      <c r="BWK116" s="132"/>
      <c r="BWL116" s="132"/>
      <c r="BWM116" s="132"/>
      <c r="BWN116" s="132"/>
      <c r="BWO116" s="132"/>
      <c r="BWP116" s="132"/>
      <c r="BWQ116" s="132"/>
      <c r="BWR116" s="132"/>
      <c r="BWS116" s="132"/>
      <c r="BWT116" s="132"/>
      <c r="BWU116" s="132"/>
      <c r="BWV116" s="132"/>
      <c r="BWW116" s="132"/>
      <c r="BWX116" s="132"/>
      <c r="BWY116" s="132"/>
      <c r="BWZ116" s="132"/>
      <c r="BXA116" s="132"/>
      <c r="BXB116" s="132"/>
      <c r="BXC116" s="132"/>
      <c r="BXD116" s="132"/>
      <c r="BXE116" s="132"/>
      <c r="BXF116" s="132"/>
      <c r="BXG116" s="132"/>
      <c r="BXH116" s="132"/>
      <c r="BXI116" s="132"/>
      <c r="BXJ116" s="132"/>
      <c r="BXK116" s="132"/>
      <c r="BXL116" s="132"/>
      <c r="BXM116" s="132"/>
      <c r="BXN116" s="132"/>
      <c r="BXO116" s="132"/>
      <c r="BXP116" s="132"/>
      <c r="BXQ116" s="132"/>
      <c r="BXR116" s="132"/>
      <c r="BXS116" s="132"/>
      <c r="BXT116" s="132"/>
      <c r="BXU116" s="132"/>
      <c r="BXV116" s="132"/>
      <c r="BXW116" s="132"/>
      <c r="BXX116" s="132"/>
      <c r="BXY116" s="132"/>
      <c r="BXZ116" s="132"/>
      <c r="BYA116" s="132"/>
      <c r="BYB116" s="132"/>
      <c r="BYC116" s="132"/>
      <c r="BYD116" s="132"/>
      <c r="BYE116" s="132"/>
      <c r="BYF116" s="132"/>
      <c r="BYG116" s="132"/>
      <c r="BYH116" s="132"/>
      <c r="BYI116" s="132"/>
      <c r="BYJ116" s="132"/>
      <c r="BYK116" s="132"/>
      <c r="BYL116" s="132"/>
      <c r="BYM116" s="132"/>
      <c r="BYN116" s="132"/>
      <c r="BYO116" s="132"/>
      <c r="BYP116" s="132"/>
      <c r="BYQ116" s="132"/>
      <c r="BYR116" s="132"/>
      <c r="BYS116" s="132"/>
      <c r="BYT116" s="132"/>
      <c r="BYU116" s="132"/>
      <c r="BYV116" s="132"/>
      <c r="BYW116" s="132"/>
      <c r="BYX116" s="132"/>
      <c r="BYY116" s="132"/>
      <c r="BYZ116" s="132"/>
      <c r="BZA116" s="132"/>
      <c r="BZB116" s="132"/>
      <c r="BZC116" s="132"/>
      <c r="BZD116" s="132"/>
      <c r="BZE116" s="132"/>
      <c r="BZF116" s="132"/>
      <c r="BZG116" s="132"/>
      <c r="BZH116" s="132"/>
      <c r="BZI116" s="132"/>
      <c r="BZJ116" s="132"/>
      <c r="BZK116" s="132"/>
      <c r="BZL116" s="132"/>
      <c r="BZM116" s="132"/>
      <c r="BZN116" s="132"/>
      <c r="BZO116" s="132"/>
      <c r="BZP116" s="132"/>
      <c r="BZQ116" s="132"/>
      <c r="BZR116" s="132"/>
      <c r="BZS116" s="132"/>
      <c r="BZT116" s="132"/>
      <c r="BZU116" s="132"/>
      <c r="BZV116" s="132"/>
      <c r="BZW116" s="132"/>
      <c r="BZX116" s="132"/>
      <c r="BZY116" s="132"/>
      <c r="BZZ116" s="132"/>
      <c r="CAA116" s="132"/>
      <c r="CAB116" s="132"/>
      <c r="CAC116" s="132"/>
      <c r="CAD116" s="132"/>
      <c r="CAE116" s="132"/>
      <c r="CAF116" s="132"/>
      <c r="CAG116" s="132"/>
      <c r="CAH116" s="132"/>
      <c r="CAI116" s="132"/>
      <c r="CAJ116" s="132"/>
      <c r="CAK116" s="132"/>
      <c r="CAL116" s="132"/>
      <c r="CAM116" s="132"/>
      <c r="CAN116" s="132"/>
      <c r="CAO116" s="132"/>
      <c r="CAP116" s="132"/>
      <c r="CAQ116" s="132"/>
      <c r="CAR116" s="132"/>
      <c r="CAS116" s="132"/>
      <c r="CAT116" s="132"/>
      <c r="CAU116" s="132"/>
      <c r="CAV116" s="132"/>
      <c r="CAW116" s="132"/>
      <c r="CAX116" s="132"/>
      <c r="CAY116" s="132"/>
      <c r="CAZ116" s="132"/>
      <c r="CBA116" s="132"/>
      <c r="CBB116" s="132"/>
      <c r="CBC116" s="132"/>
      <c r="CBD116" s="132"/>
      <c r="CBE116" s="132"/>
      <c r="CBF116" s="132"/>
      <c r="CBG116" s="132"/>
      <c r="CBH116" s="132"/>
      <c r="CBI116" s="132"/>
      <c r="CBJ116" s="132"/>
      <c r="CBK116" s="132"/>
      <c r="CBL116" s="132"/>
      <c r="CBM116" s="132"/>
      <c r="CBN116" s="132"/>
      <c r="CBO116" s="132"/>
      <c r="CBP116" s="132"/>
      <c r="CBQ116" s="132"/>
      <c r="CBR116" s="132"/>
      <c r="CBS116" s="132"/>
      <c r="CBT116" s="132"/>
      <c r="CBU116" s="132"/>
      <c r="CBV116" s="132"/>
      <c r="CBW116" s="132"/>
      <c r="CBX116" s="132"/>
      <c r="CBY116" s="132"/>
      <c r="CBZ116" s="132"/>
      <c r="CCA116" s="132"/>
      <c r="CCB116" s="132"/>
      <c r="CCC116" s="132"/>
      <c r="CCD116" s="132"/>
      <c r="CCE116" s="132"/>
      <c r="CCF116" s="132"/>
      <c r="CCG116" s="132"/>
      <c r="CCH116" s="132"/>
      <c r="CCI116" s="132"/>
      <c r="CCJ116" s="132"/>
      <c r="CCK116" s="132"/>
      <c r="CCL116" s="132"/>
      <c r="CCM116" s="132"/>
      <c r="CCN116" s="132"/>
      <c r="CCO116" s="132"/>
      <c r="CCP116" s="132"/>
      <c r="CCQ116" s="132"/>
      <c r="CCR116" s="132"/>
      <c r="CCS116" s="132"/>
      <c r="CCT116" s="132"/>
      <c r="CCU116" s="132"/>
      <c r="CCV116" s="132"/>
      <c r="CCW116" s="132"/>
      <c r="CCX116" s="132"/>
      <c r="CCY116" s="132"/>
      <c r="CCZ116" s="132"/>
      <c r="CDA116" s="132"/>
      <c r="CDB116" s="132"/>
      <c r="CDC116" s="132"/>
      <c r="CDD116" s="132"/>
      <c r="CDE116" s="132"/>
      <c r="CDF116" s="132"/>
      <c r="CDG116" s="132"/>
      <c r="CDH116" s="132"/>
      <c r="CDI116" s="132"/>
      <c r="CDJ116" s="132"/>
      <c r="CDK116" s="132"/>
      <c r="CDL116" s="132"/>
      <c r="CDM116" s="132"/>
      <c r="CDN116" s="132"/>
      <c r="CDO116" s="132"/>
      <c r="CDP116" s="132"/>
      <c r="CDQ116" s="132"/>
      <c r="CDR116" s="132"/>
      <c r="CDS116" s="132"/>
      <c r="CDT116" s="132"/>
      <c r="CDU116" s="132"/>
      <c r="CDV116" s="132"/>
      <c r="CDW116" s="132"/>
      <c r="CDX116" s="132"/>
      <c r="CDY116" s="132"/>
      <c r="CDZ116" s="132"/>
      <c r="CEA116" s="132"/>
      <c r="CEB116" s="132"/>
      <c r="CEC116" s="132"/>
      <c r="CED116" s="132"/>
      <c r="CEE116" s="132"/>
      <c r="CEF116" s="132"/>
      <c r="CEG116" s="132"/>
      <c r="CEH116" s="132"/>
      <c r="CEI116" s="132"/>
      <c r="CEJ116" s="132"/>
      <c r="CEK116" s="132"/>
      <c r="CEL116" s="132"/>
      <c r="CEM116" s="132"/>
      <c r="CEN116" s="132"/>
      <c r="CEO116" s="132"/>
      <c r="CEP116" s="132"/>
      <c r="CEQ116" s="132"/>
      <c r="CER116" s="132"/>
      <c r="CES116" s="132"/>
      <c r="CET116" s="132"/>
      <c r="CEU116" s="132"/>
      <c r="CEV116" s="132"/>
      <c r="CEW116" s="132"/>
      <c r="CEX116" s="132"/>
      <c r="CEY116" s="132"/>
      <c r="CEZ116" s="132"/>
      <c r="CFA116" s="132"/>
      <c r="CFB116" s="132"/>
      <c r="CFC116" s="132"/>
      <c r="CFD116" s="132"/>
      <c r="CFE116" s="132"/>
      <c r="CFF116" s="132"/>
      <c r="CFG116" s="132"/>
      <c r="CFH116" s="132"/>
      <c r="CFI116" s="132"/>
      <c r="CFJ116" s="132"/>
      <c r="CFK116" s="132"/>
      <c r="CFL116" s="132"/>
      <c r="CFM116" s="132"/>
      <c r="CFN116" s="132"/>
      <c r="CFO116" s="132"/>
      <c r="CFP116" s="132"/>
      <c r="CFQ116" s="132"/>
      <c r="CFR116" s="132"/>
      <c r="CFS116" s="132"/>
      <c r="CFT116" s="132"/>
      <c r="CFU116" s="132"/>
      <c r="CFV116" s="132"/>
      <c r="CFW116" s="132"/>
      <c r="CFX116" s="132"/>
      <c r="CFY116" s="132"/>
      <c r="CFZ116" s="132"/>
      <c r="CGA116" s="132"/>
      <c r="CGB116" s="132"/>
      <c r="CGC116" s="132"/>
      <c r="CGD116" s="132"/>
      <c r="CGE116" s="132"/>
      <c r="CGF116" s="132"/>
      <c r="CGG116" s="132"/>
      <c r="CGH116" s="132"/>
      <c r="CGI116" s="132"/>
      <c r="CGJ116" s="132"/>
      <c r="CGK116" s="132"/>
      <c r="CGL116" s="132"/>
      <c r="CGM116" s="132"/>
      <c r="CGN116" s="132"/>
      <c r="CGO116" s="132"/>
      <c r="CGP116" s="132"/>
      <c r="CGQ116" s="132"/>
      <c r="CGR116" s="132"/>
      <c r="CGS116" s="132"/>
      <c r="CGT116" s="132"/>
      <c r="CGU116" s="132"/>
      <c r="CGV116" s="132"/>
      <c r="CGW116" s="132"/>
      <c r="CGX116" s="132"/>
      <c r="CGY116" s="132"/>
      <c r="CGZ116" s="132"/>
      <c r="CHA116" s="132"/>
      <c r="CHB116" s="132"/>
      <c r="CHC116" s="132"/>
      <c r="CHD116" s="132"/>
      <c r="CHE116" s="132"/>
      <c r="CHF116" s="132"/>
      <c r="CHG116" s="132"/>
      <c r="CHH116" s="132"/>
      <c r="CHI116" s="132"/>
      <c r="CHJ116" s="132"/>
      <c r="CHK116" s="132"/>
      <c r="CHL116" s="132"/>
      <c r="CHM116" s="132"/>
      <c r="CHN116" s="132"/>
      <c r="CHO116" s="132"/>
      <c r="CHP116" s="132"/>
      <c r="CHQ116" s="132"/>
      <c r="CHR116" s="132"/>
      <c r="CHS116" s="132"/>
      <c r="CHT116" s="132"/>
      <c r="CHU116" s="132"/>
      <c r="CHV116" s="132"/>
      <c r="CHW116" s="132"/>
      <c r="CHX116" s="132"/>
      <c r="CHY116" s="132"/>
      <c r="CHZ116" s="132"/>
      <c r="CIA116" s="132"/>
      <c r="CIB116" s="132"/>
      <c r="CIC116" s="132"/>
      <c r="CID116" s="132"/>
      <c r="CIE116" s="132"/>
      <c r="CIF116" s="132"/>
      <c r="CIG116" s="132"/>
      <c r="CIH116" s="132"/>
      <c r="CII116" s="132"/>
      <c r="CIJ116" s="132"/>
      <c r="CIK116" s="132"/>
      <c r="CIL116" s="132"/>
      <c r="CIM116" s="132"/>
      <c r="CIN116" s="132"/>
      <c r="CIO116" s="132"/>
      <c r="CIP116" s="132"/>
      <c r="CIQ116" s="132"/>
      <c r="CIR116" s="132"/>
      <c r="CIS116" s="132"/>
      <c r="CIT116" s="132"/>
      <c r="CIU116" s="132"/>
      <c r="CIV116" s="132"/>
      <c r="CIW116" s="132"/>
      <c r="CIX116" s="132"/>
      <c r="CIY116" s="132"/>
      <c r="CIZ116" s="132"/>
      <c r="CJA116" s="132"/>
      <c r="CJB116" s="132"/>
      <c r="CJC116" s="132"/>
      <c r="CJD116" s="132"/>
      <c r="CJE116" s="132"/>
      <c r="CJF116" s="132"/>
      <c r="CJG116" s="132"/>
      <c r="CJH116" s="132"/>
      <c r="CJI116" s="132"/>
      <c r="CJJ116" s="132"/>
      <c r="CJK116" s="132"/>
      <c r="CJL116" s="132"/>
      <c r="CJM116" s="132"/>
      <c r="CJN116" s="132"/>
      <c r="CJO116" s="132"/>
      <c r="CJP116" s="132"/>
      <c r="CJQ116" s="132"/>
      <c r="CJR116" s="132"/>
      <c r="CJS116" s="132"/>
      <c r="CJT116" s="132"/>
      <c r="CJU116" s="132"/>
      <c r="CJV116" s="132"/>
      <c r="CJW116" s="132"/>
      <c r="CJX116" s="132"/>
      <c r="CJY116" s="132"/>
      <c r="CJZ116" s="132"/>
      <c r="CKA116" s="132"/>
      <c r="CKB116" s="132"/>
      <c r="CKC116" s="132"/>
      <c r="CKD116" s="132"/>
      <c r="CKE116" s="132"/>
      <c r="CKF116" s="132"/>
      <c r="CKG116" s="132"/>
      <c r="CKH116" s="132"/>
      <c r="CKI116" s="132"/>
      <c r="CKJ116" s="132"/>
      <c r="CKK116" s="132"/>
      <c r="CKL116" s="132"/>
      <c r="CKM116" s="132"/>
      <c r="CKN116" s="132"/>
      <c r="CKO116" s="132"/>
      <c r="CKP116" s="132"/>
      <c r="CKQ116" s="132"/>
      <c r="CKR116" s="132"/>
      <c r="CKS116" s="132"/>
      <c r="CKT116" s="132"/>
      <c r="CKU116" s="132"/>
      <c r="CKV116" s="132"/>
      <c r="CKW116" s="132"/>
      <c r="CKX116" s="132"/>
      <c r="CKY116" s="132"/>
      <c r="CKZ116" s="132"/>
      <c r="CLA116" s="132"/>
      <c r="CLB116" s="132"/>
      <c r="CLC116" s="132"/>
      <c r="CLD116" s="132"/>
      <c r="CLE116" s="132"/>
      <c r="CLF116" s="132"/>
      <c r="CLG116" s="132"/>
      <c r="CLH116" s="132"/>
      <c r="CLI116" s="132"/>
      <c r="CLJ116" s="132"/>
      <c r="CLK116" s="132"/>
      <c r="CLL116" s="132"/>
      <c r="CLM116" s="132"/>
      <c r="CLN116" s="132"/>
      <c r="CLO116" s="132"/>
      <c r="CLP116" s="132"/>
      <c r="CLQ116" s="132"/>
      <c r="CLR116" s="132"/>
      <c r="CLS116" s="132"/>
      <c r="CLT116" s="132"/>
      <c r="CLU116" s="132"/>
      <c r="CLV116" s="132"/>
      <c r="CLW116" s="132"/>
      <c r="CLX116" s="132"/>
      <c r="CLY116" s="132"/>
      <c r="CLZ116" s="132"/>
      <c r="CMA116" s="132"/>
      <c r="CMB116" s="132"/>
      <c r="CMC116" s="132"/>
      <c r="CMD116" s="132"/>
      <c r="CME116" s="132"/>
      <c r="CMF116" s="132"/>
      <c r="CMG116" s="132"/>
      <c r="CMH116" s="132"/>
      <c r="CMI116" s="132"/>
      <c r="CMJ116" s="132"/>
      <c r="CMK116" s="132"/>
      <c r="CML116" s="132"/>
      <c r="CMM116" s="132"/>
      <c r="CMN116" s="132"/>
      <c r="CMO116" s="132"/>
      <c r="CMP116" s="132"/>
      <c r="CMQ116" s="132"/>
      <c r="CMR116" s="132"/>
      <c r="CMS116" s="132"/>
      <c r="CMT116" s="132"/>
      <c r="CMU116" s="132"/>
      <c r="CMV116" s="132"/>
      <c r="CMW116" s="132"/>
      <c r="CMX116" s="132"/>
      <c r="CMY116" s="132"/>
      <c r="CMZ116" s="132"/>
      <c r="CNA116" s="132"/>
    </row>
    <row r="117" spans="1:2393" s="136" customFormat="1" ht="18" hidden="1" customHeight="1">
      <c r="A117" s="101"/>
      <c r="B117" s="102"/>
      <c r="C117" s="96"/>
      <c r="D117" s="88"/>
      <c r="E117" s="96"/>
      <c r="F117" s="88"/>
      <c r="G117" s="96"/>
      <c r="H117" s="88"/>
      <c r="I117" s="96"/>
      <c r="J117" s="88"/>
      <c r="K117" s="96"/>
      <c r="L117" s="88"/>
      <c r="M117" s="96"/>
      <c r="N117" s="88"/>
      <c r="O117" s="88"/>
      <c r="P117" s="88"/>
      <c r="Q117" s="103"/>
      <c r="R117" s="103"/>
      <c r="S117" s="96"/>
      <c r="T117" s="88"/>
      <c r="U117" s="96"/>
      <c r="V117" s="88"/>
      <c r="W117" s="96"/>
      <c r="X117" s="88"/>
      <c r="Y117" s="103"/>
      <c r="Z117" s="103"/>
      <c r="AA117" s="103"/>
      <c r="AB117" s="141"/>
      <c r="AC117" s="104"/>
      <c r="AD117" s="105"/>
      <c r="AE117" s="131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2"/>
      <c r="FP117" s="132"/>
      <c r="FQ117" s="132"/>
      <c r="FR117" s="132"/>
      <c r="FS117" s="132"/>
      <c r="FT117" s="132"/>
      <c r="FU117" s="132"/>
      <c r="FV117" s="132"/>
      <c r="FW117" s="132"/>
      <c r="FX117" s="132"/>
      <c r="FY117" s="132"/>
      <c r="FZ117" s="132"/>
      <c r="GA117" s="132"/>
      <c r="GB117" s="132"/>
      <c r="GC117" s="132"/>
      <c r="GD117" s="132"/>
      <c r="GE117" s="132"/>
      <c r="GF117" s="132"/>
      <c r="GG117" s="132"/>
      <c r="GH117" s="132"/>
      <c r="GI117" s="132"/>
      <c r="GJ117" s="132"/>
      <c r="GK117" s="132"/>
      <c r="GL117" s="132"/>
      <c r="GM117" s="132"/>
      <c r="GN117" s="132"/>
      <c r="GO117" s="132"/>
      <c r="GP117" s="132"/>
      <c r="GQ117" s="132"/>
      <c r="GR117" s="132"/>
      <c r="GS117" s="132"/>
      <c r="GT117" s="132"/>
      <c r="GU117" s="132"/>
      <c r="GV117" s="132"/>
      <c r="GW117" s="132"/>
      <c r="GX117" s="132"/>
      <c r="GY117" s="132"/>
      <c r="GZ117" s="132"/>
      <c r="HA117" s="132"/>
      <c r="HB117" s="132"/>
      <c r="HC117" s="132"/>
      <c r="HD117" s="132"/>
      <c r="HE117" s="132"/>
      <c r="HF117" s="132"/>
      <c r="HG117" s="132"/>
      <c r="HH117" s="132"/>
      <c r="HI117" s="132"/>
      <c r="HJ117" s="132"/>
      <c r="HK117" s="132"/>
      <c r="HL117" s="132"/>
      <c r="HM117" s="132"/>
      <c r="HN117" s="132"/>
      <c r="HO117" s="132"/>
      <c r="HP117" s="132"/>
      <c r="HQ117" s="132"/>
      <c r="HR117" s="132"/>
      <c r="HS117" s="132"/>
      <c r="HT117" s="132"/>
      <c r="HU117" s="132"/>
      <c r="HV117" s="132"/>
      <c r="HW117" s="132"/>
      <c r="HX117" s="132"/>
      <c r="HY117" s="132"/>
      <c r="HZ117" s="132"/>
      <c r="IA117" s="132"/>
      <c r="IB117" s="132"/>
      <c r="IC117" s="132"/>
      <c r="ID117" s="132"/>
      <c r="IE117" s="132"/>
      <c r="IF117" s="132"/>
      <c r="IG117" s="132"/>
      <c r="IH117" s="132"/>
      <c r="II117" s="132"/>
      <c r="IJ117" s="132"/>
      <c r="IK117" s="132"/>
      <c r="IL117" s="132"/>
      <c r="IM117" s="132"/>
      <c r="IN117" s="132"/>
      <c r="IO117" s="132"/>
      <c r="IP117" s="132"/>
      <c r="IQ117" s="132"/>
      <c r="IR117" s="132"/>
      <c r="IS117" s="132"/>
      <c r="IT117" s="132"/>
      <c r="IU117" s="132"/>
      <c r="IV117" s="132"/>
      <c r="IW117" s="132"/>
      <c r="IX117" s="132"/>
      <c r="IY117" s="132"/>
      <c r="IZ117" s="132"/>
      <c r="JA117" s="132"/>
      <c r="JB117" s="132"/>
      <c r="JC117" s="132"/>
      <c r="JD117" s="132"/>
      <c r="JE117" s="132"/>
      <c r="JF117" s="132"/>
      <c r="JG117" s="132"/>
      <c r="JH117" s="132"/>
      <c r="JI117" s="132"/>
      <c r="JJ117" s="132"/>
      <c r="JK117" s="132"/>
      <c r="JL117" s="132"/>
      <c r="JM117" s="132"/>
      <c r="JN117" s="132"/>
      <c r="JO117" s="132"/>
      <c r="JP117" s="132"/>
      <c r="JQ117" s="132"/>
      <c r="JR117" s="132"/>
      <c r="JS117" s="132"/>
      <c r="JT117" s="132"/>
      <c r="JU117" s="132"/>
      <c r="JV117" s="132"/>
      <c r="JW117" s="132"/>
      <c r="JX117" s="132"/>
      <c r="JY117" s="132"/>
      <c r="JZ117" s="132"/>
      <c r="KA117" s="132"/>
      <c r="KB117" s="132"/>
      <c r="KC117" s="132"/>
      <c r="KD117" s="132"/>
      <c r="KE117" s="132"/>
      <c r="KF117" s="132"/>
      <c r="KG117" s="132"/>
      <c r="KH117" s="132"/>
      <c r="KI117" s="132"/>
      <c r="KJ117" s="132"/>
      <c r="KK117" s="132"/>
      <c r="KL117" s="132"/>
      <c r="KM117" s="132"/>
      <c r="KN117" s="132"/>
      <c r="KO117" s="132"/>
      <c r="KP117" s="132"/>
      <c r="KQ117" s="132"/>
      <c r="KR117" s="132"/>
      <c r="KS117" s="132"/>
      <c r="KT117" s="132"/>
      <c r="KU117" s="132"/>
      <c r="KV117" s="132"/>
      <c r="KW117" s="132"/>
      <c r="KX117" s="132"/>
      <c r="KY117" s="132"/>
      <c r="KZ117" s="132"/>
      <c r="LA117" s="132"/>
      <c r="LB117" s="132"/>
      <c r="LC117" s="132"/>
      <c r="LD117" s="132"/>
      <c r="LE117" s="132"/>
      <c r="LF117" s="132"/>
      <c r="LG117" s="132"/>
      <c r="LH117" s="132"/>
      <c r="LI117" s="132"/>
      <c r="LJ117" s="132"/>
      <c r="LK117" s="132"/>
      <c r="LL117" s="132"/>
      <c r="LM117" s="132"/>
      <c r="LN117" s="132"/>
      <c r="LO117" s="132"/>
      <c r="LP117" s="132"/>
      <c r="LQ117" s="132"/>
      <c r="LR117" s="132"/>
      <c r="LS117" s="132"/>
      <c r="LT117" s="132"/>
      <c r="LU117" s="132"/>
      <c r="LV117" s="132"/>
      <c r="LW117" s="132"/>
      <c r="LX117" s="132"/>
      <c r="LY117" s="132"/>
      <c r="LZ117" s="132"/>
      <c r="MA117" s="132"/>
      <c r="MB117" s="132"/>
      <c r="MC117" s="132"/>
      <c r="MD117" s="132"/>
      <c r="ME117" s="132"/>
      <c r="MF117" s="132"/>
      <c r="MG117" s="132"/>
      <c r="MH117" s="132"/>
      <c r="MI117" s="132"/>
      <c r="MJ117" s="132"/>
      <c r="MK117" s="132"/>
      <c r="ML117" s="132"/>
      <c r="MM117" s="132"/>
      <c r="MN117" s="132"/>
      <c r="MO117" s="132"/>
      <c r="MP117" s="132"/>
      <c r="MQ117" s="132"/>
      <c r="MR117" s="132"/>
      <c r="MS117" s="132"/>
      <c r="MT117" s="132"/>
      <c r="MU117" s="132"/>
      <c r="MV117" s="132"/>
      <c r="MW117" s="132"/>
      <c r="MX117" s="132"/>
      <c r="MY117" s="132"/>
      <c r="MZ117" s="132"/>
      <c r="NA117" s="132"/>
      <c r="NB117" s="132"/>
      <c r="NC117" s="132"/>
      <c r="ND117" s="132"/>
      <c r="NE117" s="132"/>
      <c r="NF117" s="132"/>
      <c r="NG117" s="132"/>
      <c r="NH117" s="132"/>
      <c r="NI117" s="132"/>
      <c r="NJ117" s="132"/>
      <c r="NK117" s="132"/>
      <c r="NL117" s="132"/>
      <c r="NM117" s="132"/>
      <c r="NN117" s="132"/>
      <c r="NO117" s="132"/>
      <c r="NP117" s="132"/>
      <c r="NQ117" s="132"/>
      <c r="NR117" s="132"/>
      <c r="NS117" s="132"/>
      <c r="NT117" s="132"/>
      <c r="NU117" s="132"/>
      <c r="NV117" s="132"/>
      <c r="NW117" s="132"/>
      <c r="NX117" s="132"/>
      <c r="NY117" s="132"/>
      <c r="NZ117" s="132"/>
      <c r="OA117" s="132"/>
      <c r="OB117" s="132"/>
      <c r="OC117" s="132"/>
      <c r="OD117" s="132"/>
      <c r="OE117" s="132"/>
      <c r="OF117" s="132"/>
      <c r="OG117" s="132"/>
      <c r="OH117" s="132"/>
      <c r="OI117" s="132"/>
      <c r="OJ117" s="132"/>
      <c r="OK117" s="132"/>
      <c r="OL117" s="132"/>
      <c r="OM117" s="132"/>
      <c r="ON117" s="132"/>
      <c r="OO117" s="132"/>
      <c r="OP117" s="132"/>
      <c r="OQ117" s="132"/>
      <c r="OR117" s="132"/>
      <c r="OS117" s="132"/>
      <c r="OT117" s="132"/>
      <c r="OU117" s="132"/>
      <c r="OV117" s="132"/>
      <c r="OW117" s="132"/>
      <c r="OX117" s="132"/>
      <c r="OY117" s="132"/>
      <c r="OZ117" s="132"/>
      <c r="PA117" s="132"/>
      <c r="PB117" s="132"/>
      <c r="PC117" s="132"/>
      <c r="PD117" s="132"/>
      <c r="PE117" s="132"/>
      <c r="PF117" s="132"/>
      <c r="PG117" s="132"/>
      <c r="PH117" s="132"/>
      <c r="PI117" s="132"/>
      <c r="PJ117" s="132"/>
      <c r="PK117" s="132"/>
      <c r="PL117" s="132"/>
      <c r="PM117" s="132"/>
      <c r="PN117" s="132"/>
      <c r="PO117" s="132"/>
      <c r="PP117" s="132"/>
      <c r="PQ117" s="132"/>
      <c r="PR117" s="132"/>
      <c r="PS117" s="132"/>
      <c r="PT117" s="132"/>
      <c r="PU117" s="132"/>
      <c r="PV117" s="132"/>
      <c r="PW117" s="132"/>
      <c r="PX117" s="132"/>
      <c r="PY117" s="132"/>
      <c r="PZ117" s="132"/>
      <c r="QA117" s="132"/>
      <c r="QB117" s="132"/>
      <c r="QC117" s="132"/>
      <c r="QD117" s="132"/>
      <c r="QE117" s="132"/>
      <c r="QF117" s="132"/>
      <c r="QG117" s="132"/>
      <c r="QH117" s="132"/>
      <c r="QI117" s="132"/>
      <c r="QJ117" s="132"/>
      <c r="QK117" s="132"/>
      <c r="QL117" s="132"/>
      <c r="QM117" s="132"/>
      <c r="QN117" s="132"/>
      <c r="QO117" s="132"/>
      <c r="QP117" s="132"/>
      <c r="QQ117" s="132"/>
      <c r="QR117" s="132"/>
      <c r="QS117" s="132"/>
      <c r="QT117" s="132"/>
      <c r="QU117" s="132"/>
      <c r="QV117" s="132"/>
      <c r="QW117" s="132"/>
      <c r="QX117" s="132"/>
      <c r="QY117" s="132"/>
      <c r="QZ117" s="132"/>
      <c r="RA117" s="132"/>
      <c r="RB117" s="132"/>
      <c r="RC117" s="132"/>
      <c r="RD117" s="132"/>
      <c r="RE117" s="132"/>
      <c r="RF117" s="132"/>
      <c r="RG117" s="132"/>
      <c r="RH117" s="132"/>
      <c r="RI117" s="132"/>
      <c r="RJ117" s="132"/>
      <c r="RK117" s="132"/>
      <c r="RL117" s="132"/>
      <c r="RM117" s="132"/>
      <c r="RN117" s="132"/>
      <c r="RO117" s="132"/>
      <c r="RP117" s="132"/>
      <c r="RQ117" s="132"/>
      <c r="RR117" s="132"/>
      <c r="RS117" s="132"/>
      <c r="RT117" s="132"/>
      <c r="RU117" s="132"/>
      <c r="RV117" s="132"/>
      <c r="RW117" s="132"/>
      <c r="RX117" s="132"/>
      <c r="RY117" s="132"/>
      <c r="RZ117" s="132"/>
      <c r="SA117" s="132"/>
      <c r="SB117" s="132"/>
      <c r="SC117" s="132"/>
      <c r="SD117" s="132"/>
      <c r="SE117" s="132"/>
      <c r="SF117" s="132"/>
      <c r="SG117" s="132"/>
      <c r="SH117" s="132"/>
      <c r="SI117" s="132"/>
      <c r="SJ117" s="132"/>
      <c r="SK117" s="132"/>
      <c r="SL117" s="132"/>
      <c r="SM117" s="132"/>
      <c r="SN117" s="132"/>
      <c r="SO117" s="132"/>
      <c r="SP117" s="132"/>
      <c r="SQ117" s="132"/>
      <c r="SR117" s="132"/>
      <c r="SS117" s="132"/>
      <c r="ST117" s="132"/>
      <c r="SU117" s="132"/>
      <c r="SV117" s="132"/>
      <c r="SW117" s="132"/>
      <c r="SX117" s="132"/>
      <c r="SY117" s="132"/>
      <c r="SZ117" s="132"/>
      <c r="TA117" s="132"/>
      <c r="TB117" s="132"/>
      <c r="TC117" s="132"/>
      <c r="TD117" s="132"/>
      <c r="TE117" s="132"/>
      <c r="TF117" s="132"/>
      <c r="TG117" s="132"/>
      <c r="TH117" s="132"/>
      <c r="TI117" s="132"/>
      <c r="TJ117" s="132"/>
      <c r="TK117" s="132"/>
      <c r="TL117" s="132"/>
      <c r="TM117" s="132"/>
      <c r="TN117" s="132"/>
      <c r="TO117" s="132"/>
      <c r="TP117" s="132"/>
      <c r="TQ117" s="132"/>
      <c r="TR117" s="132"/>
      <c r="TS117" s="132"/>
      <c r="TT117" s="132"/>
      <c r="TU117" s="132"/>
      <c r="TV117" s="132"/>
      <c r="TW117" s="132"/>
      <c r="TX117" s="132"/>
      <c r="TY117" s="132"/>
      <c r="TZ117" s="132"/>
      <c r="UA117" s="132"/>
      <c r="UB117" s="132"/>
      <c r="UC117" s="132"/>
      <c r="UD117" s="132"/>
      <c r="UE117" s="132"/>
      <c r="UF117" s="132"/>
      <c r="UG117" s="132"/>
      <c r="UH117" s="132"/>
      <c r="UI117" s="132"/>
      <c r="UJ117" s="132"/>
      <c r="UK117" s="132"/>
      <c r="UL117" s="132"/>
      <c r="UM117" s="132"/>
      <c r="UN117" s="132"/>
      <c r="UO117" s="132"/>
      <c r="UP117" s="132"/>
      <c r="UQ117" s="132"/>
      <c r="UR117" s="132"/>
      <c r="US117" s="132"/>
      <c r="UT117" s="132"/>
      <c r="UU117" s="132"/>
      <c r="UV117" s="132"/>
      <c r="UW117" s="132"/>
      <c r="UX117" s="132"/>
      <c r="UY117" s="132"/>
      <c r="UZ117" s="132"/>
      <c r="VA117" s="132"/>
      <c r="VB117" s="132"/>
      <c r="VC117" s="132"/>
      <c r="VD117" s="132"/>
      <c r="VE117" s="132"/>
      <c r="VF117" s="132"/>
      <c r="VG117" s="132"/>
      <c r="VH117" s="132"/>
      <c r="VI117" s="132"/>
      <c r="VJ117" s="132"/>
      <c r="VK117" s="132"/>
      <c r="VL117" s="132"/>
      <c r="VM117" s="132"/>
      <c r="VN117" s="132"/>
      <c r="VO117" s="132"/>
      <c r="VP117" s="132"/>
      <c r="VQ117" s="132"/>
      <c r="VR117" s="132"/>
      <c r="VS117" s="132"/>
      <c r="VT117" s="132"/>
      <c r="VU117" s="132"/>
      <c r="VV117" s="132"/>
      <c r="VW117" s="132"/>
      <c r="VX117" s="132"/>
      <c r="VY117" s="132"/>
      <c r="VZ117" s="132"/>
      <c r="WA117" s="132"/>
      <c r="WB117" s="132"/>
      <c r="WC117" s="132"/>
      <c r="WD117" s="132"/>
      <c r="WE117" s="132"/>
      <c r="WF117" s="132"/>
      <c r="WG117" s="132"/>
      <c r="WH117" s="132"/>
      <c r="WI117" s="132"/>
      <c r="WJ117" s="132"/>
      <c r="WK117" s="132"/>
      <c r="WL117" s="132"/>
      <c r="WM117" s="132"/>
      <c r="WN117" s="132"/>
      <c r="WO117" s="132"/>
      <c r="WP117" s="132"/>
      <c r="WQ117" s="132"/>
      <c r="WR117" s="132"/>
      <c r="WS117" s="132"/>
      <c r="WT117" s="132"/>
      <c r="WU117" s="132"/>
      <c r="WV117" s="132"/>
      <c r="WW117" s="132"/>
      <c r="WX117" s="132"/>
      <c r="WY117" s="132"/>
      <c r="WZ117" s="132"/>
      <c r="XA117" s="132"/>
      <c r="XB117" s="132"/>
      <c r="XC117" s="132"/>
      <c r="XD117" s="132"/>
      <c r="XE117" s="132"/>
      <c r="XF117" s="132"/>
      <c r="XG117" s="132"/>
      <c r="XH117" s="132"/>
      <c r="XI117" s="132"/>
      <c r="XJ117" s="132"/>
      <c r="XK117" s="132"/>
      <c r="XL117" s="132"/>
      <c r="XM117" s="132"/>
      <c r="XN117" s="132"/>
      <c r="XO117" s="132"/>
      <c r="XP117" s="132"/>
      <c r="XQ117" s="132"/>
      <c r="XR117" s="132"/>
      <c r="XS117" s="132"/>
      <c r="XT117" s="132"/>
      <c r="XU117" s="132"/>
      <c r="XV117" s="132"/>
      <c r="XW117" s="132"/>
      <c r="XX117" s="132"/>
      <c r="XY117" s="132"/>
      <c r="XZ117" s="132"/>
      <c r="YA117" s="132"/>
      <c r="YB117" s="132"/>
      <c r="YC117" s="132"/>
      <c r="YD117" s="132"/>
      <c r="YE117" s="132"/>
      <c r="YF117" s="132"/>
      <c r="YG117" s="132"/>
      <c r="YH117" s="132"/>
      <c r="YI117" s="132"/>
      <c r="YJ117" s="132"/>
      <c r="YK117" s="132"/>
      <c r="YL117" s="132"/>
      <c r="YM117" s="132"/>
      <c r="YN117" s="132"/>
      <c r="YO117" s="132"/>
      <c r="YP117" s="132"/>
      <c r="YQ117" s="132"/>
      <c r="YR117" s="132"/>
      <c r="YS117" s="132"/>
      <c r="YT117" s="132"/>
      <c r="YU117" s="132"/>
      <c r="YV117" s="132"/>
      <c r="YW117" s="132"/>
      <c r="YX117" s="132"/>
      <c r="YY117" s="132"/>
      <c r="YZ117" s="132"/>
      <c r="ZA117" s="132"/>
      <c r="ZB117" s="132"/>
      <c r="ZC117" s="132"/>
      <c r="ZD117" s="132"/>
      <c r="ZE117" s="132"/>
      <c r="ZF117" s="132"/>
      <c r="ZG117" s="132"/>
      <c r="ZH117" s="132"/>
      <c r="ZI117" s="132"/>
      <c r="ZJ117" s="132"/>
      <c r="ZK117" s="132"/>
      <c r="ZL117" s="132"/>
      <c r="ZM117" s="132"/>
      <c r="ZN117" s="132"/>
      <c r="ZO117" s="132"/>
      <c r="ZP117" s="132"/>
      <c r="ZQ117" s="132"/>
      <c r="ZR117" s="132"/>
      <c r="ZS117" s="132"/>
      <c r="ZT117" s="132"/>
      <c r="ZU117" s="132"/>
      <c r="ZV117" s="132"/>
      <c r="ZW117" s="132"/>
      <c r="ZX117" s="132"/>
      <c r="ZY117" s="132"/>
      <c r="ZZ117" s="132"/>
      <c r="AAA117" s="132"/>
      <c r="AAB117" s="132"/>
      <c r="AAC117" s="132"/>
      <c r="AAD117" s="132"/>
      <c r="AAE117" s="132"/>
      <c r="AAF117" s="132"/>
      <c r="AAG117" s="132"/>
      <c r="AAH117" s="132"/>
      <c r="AAI117" s="132"/>
      <c r="AAJ117" s="132"/>
      <c r="AAK117" s="132"/>
      <c r="AAL117" s="132"/>
      <c r="AAM117" s="132"/>
      <c r="AAN117" s="132"/>
      <c r="AAO117" s="132"/>
      <c r="AAP117" s="132"/>
      <c r="AAQ117" s="132"/>
      <c r="AAR117" s="132"/>
      <c r="AAS117" s="132"/>
      <c r="AAT117" s="132"/>
      <c r="AAU117" s="132"/>
      <c r="AAV117" s="132"/>
      <c r="AAW117" s="132"/>
      <c r="AAX117" s="132"/>
      <c r="AAY117" s="132"/>
      <c r="AAZ117" s="132"/>
      <c r="ABA117" s="132"/>
      <c r="ABB117" s="132"/>
      <c r="ABC117" s="132"/>
      <c r="ABD117" s="132"/>
      <c r="ABE117" s="132"/>
      <c r="ABF117" s="132"/>
      <c r="ABG117" s="132"/>
      <c r="ABH117" s="132"/>
      <c r="ABI117" s="132"/>
      <c r="ABJ117" s="132"/>
      <c r="ABK117" s="132"/>
      <c r="ABL117" s="132"/>
      <c r="ABM117" s="132"/>
      <c r="ABN117" s="132"/>
      <c r="ABO117" s="132"/>
      <c r="ABP117" s="132"/>
      <c r="ABQ117" s="132"/>
      <c r="ABR117" s="132"/>
      <c r="ABS117" s="132"/>
      <c r="ABT117" s="132"/>
      <c r="ABU117" s="132"/>
      <c r="ABV117" s="132"/>
      <c r="ABW117" s="132"/>
      <c r="ABX117" s="132"/>
      <c r="ABY117" s="132"/>
      <c r="ABZ117" s="132"/>
      <c r="ACA117" s="132"/>
      <c r="ACB117" s="132"/>
      <c r="ACC117" s="132"/>
      <c r="ACD117" s="132"/>
      <c r="ACE117" s="132"/>
      <c r="ACF117" s="132"/>
      <c r="ACG117" s="132"/>
      <c r="ACH117" s="132"/>
      <c r="ACI117" s="132"/>
      <c r="ACJ117" s="132"/>
      <c r="ACK117" s="132"/>
      <c r="ACL117" s="132"/>
      <c r="ACM117" s="132"/>
      <c r="ACN117" s="132"/>
      <c r="ACO117" s="132"/>
      <c r="ACP117" s="132"/>
      <c r="ACQ117" s="132"/>
      <c r="ACR117" s="132"/>
      <c r="ACS117" s="132"/>
      <c r="ACT117" s="132"/>
      <c r="ACU117" s="132"/>
      <c r="ACV117" s="132"/>
      <c r="ACW117" s="132"/>
      <c r="ACX117" s="132"/>
      <c r="ACY117" s="132"/>
      <c r="ACZ117" s="132"/>
      <c r="ADA117" s="132"/>
      <c r="ADB117" s="132"/>
      <c r="ADC117" s="132"/>
      <c r="ADD117" s="132"/>
      <c r="ADE117" s="132"/>
      <c r="ADF117" s="132"/>
      <c r="ADG117" s="132"/>
      <c r="ADH117" s="132"/>
      <c r="ADI117" s="132"/>
      <c r="ADJ117" s="132"/>
      <c r="ADK117" s="132"/>
      <c r="ADL117" s="132"/>
      <c r="ADM117" s="132"/>
      <c r="ADN117" s="132"/>
      <c r="ADO117" s="132"/>
      <c r="ADP117" s="132"/>
      <c r="ADQ117" s="132"/>
      <c r="ADR117" s="132"/>
      <c r="ADS117" s="132"/>
      <c r="ADT117" s="132"/>
      <c r="ADU117" s="132"/>
      <c r="ADV117" s="132"/>
      <c r="ADW117" s="132"/>
      <c r="ADX117" s="132"/>
      <c r="ADY117" s="132"/>
      <c r="ADZ117" s="132"/>
      <c r="AEA117" s="132"/>
      <c r="AEB117" s="132"/>
      <c r="AEC117" s="132"/>
      <c r="AED117" s="132"/>
      <c r="AEE117" s="132"/>
      <c r="AEF117" s="132"/>
      <c r="AEG117" s="132"/>
      <c r="AEH117" s="132"/>
      <c r="AEI117" s="132"/>
      <c r="AEJ117" s="132"/>
      <c r="AEK117" s="132"/>
      <c r="AEL117" s="132"/>
      <c r="AEM117" s="132"/>
      <c r="AEN117" s="132"/>
      <c r="AEO117" s="132"/>
      <c r="AEP117" s="132"/>
      <c r="AEQ117" s="132"/>
      <c r="AER117" s="132"/>
      <c r="AES117" s="132"/>
      <c r="AET117" s="132"/>
      <c r="AEU117" s="132"/>
      <c r="AEV117" s="132"/>
      <c r="AEW117" s="132"/>
      <c r="AEX117" s="132"/>
      <c r="AEY117" s="132"/>
      <c r="AEZ117" s="132"/>
      <c r="AFA117" s="132"/>
      <c r="AFB117" s="132"/>
      <c r="AFC117" s="132"/>
      <c r="AFD117" s="132"/>
      <c r="AFE117" s="132"/>
      <c r="AFF117" s="132"/>
      <c r="AFG117" s="132"/>
      <c r="AFH117" s="132"/>
      <c r="AFI117" s="132"/>
      <c r="AFJ117" s="132"/>
      <c r="AFK117" s="132"/>
      <c r="AFL117" s="132"/>
      <c r="AFM117" s="132"/>
      <c r="AFN117" s="132"/>
      <c r="AFO117" s="132"/>
      <c r="AFP117" s="132"/>
      <c r="AFQ117" s="132"/>
      <c r="AFR117" s="132"/>
      <c r="AFS117" s="132"/>
      <c r="AFT117" s="132"/>
      <c r="AFU117" s="132"/>
      <c r="AFV117" s="132"/>
      <c r="AFW117" s="132"/>
      <c r="AFX117" s="132"/>
      <c r="AFY117" s="132"/>
      <c r="AFZ117" s="132"/>
      <c r="AGA117" s="132"/>
      <c r="AGB117" s="132"/>
      <c r="AGC117" s="132"/>
      <c r="AGD117" s="132"/>
      <c r="AGE117" s="132"/>
      <c r="AGF117" s="132"/>
      <c r="AGG117" s="132"/>
      <c r="AGH117" s="132"/>
      <c r="AGI117" s="132"/>
      <c r="AGJ117" s="132"/>
      <c r="AGK117" s="132"/>
      <c r="AGL117" s="132"/>
      <c r="AGM117" s="132"/>
      <c r="AGN117" s="132"/>
      <c r="AGO117" s="132"/>
      <c r="AGP117" s="132"/>
      <c r="AGQ117" s="132"/>
      <c r="AGR117" s="132"/>
      <c r="AGS117" s="132"/>
      <c r="AGT117" s="132"/>
      <c r="AGU117" s="132"/>
      <c r="AGV117" s="132"/>
      <c r="AGW117" s="132"/>
      <c r="AGX117" s="132"/>
      <c r="AGY117" s="132"/>
      <c r="AGZ117" s="132"/>
      <c r="AHA117" s="132"/>
      <c r="AHB117" s="132"/>
      <c r="AHC117" s="132"/>
      <c r="AHD117" s="132"/>
      <c r="AHE117" s="132"/>
      <c r="AHF117" s="132"/>
      <c r="AHG117" s="132"/>
      <c r="AHH117" s="132"/>
      <c r="AHI117" s="132"/>
      <c r="AHJ117" s="132"/>
      <c r="AHK117" s="132"/>
      <c r="AHL117" s="132"/>
      <c r="AHM117" s="132"/>
      <c r="AHN117" s="132"/>
      <c r="AHO117" s="132"/>
      <c r="AHP117" s="132"/>
      <c r="AHQ117" s="132"/>
      <c r="AHR117" s="132"/>
      <c r="AHS117" s="132"/>
      <c r="AHT117" s="132"/>
      <c r="AHU117" s="132"/>
      <c r="AHV117" s="132"/>
      <c r="AHW117" s="132"/>
      <c r="AHX117" s="132"/>
      <c r="AHY117" s="132"/>
      <c r="AHZ117" s="132"/>
      <c r="AIA117" s="132"/>
      <c r="AIB117" s="132"/>
      <c r="AIC117" s="132"/>
      <c r="AID117" s="132"/>
      <c r="AIE117" s="132"/>
      <c r="AIF117" s="132"/>
      <c r="AIG117" s="132"/>
      <c r="AIH117" s="132"/>
      <c r="AII117" s="132"/>
      <c r="AIJ117" s="132"/>
      <c r="AIK117" s="132"/>
      <c r="AIL117" s="132"/>
      <c r="AIM117" s="132"/>
      <c r="AIN117" s="132"/>
      <c r="AIO117" s="132"/>
      <c r="AIP117" s="132"/>
      <c r="AIQ117" s="132"/>
      <c r="AIR117" s="132"/>
      <c r="AIS117" s="132"/>
      <c r="AIT117" s="132"/>
      <c r="AIU117" s="132"/>
      <c r="AIV117" s="132"/>
      <c r="AIW117" s="132"/>
      <c r="AIX117" s="132"/>
      <c r="AIY117" s="132"/>
      <c r="AIZ117" s="132"/>
      <c r="AJA117" s="132"/>
      <c r="AJB117" s="132"/>
      <c r="AJC117" s="132"/>
      <c r="AJD117" s="132"/>
      <c r="AJE117" s="132"/>
      <c r="AJF117" s="132"/>
      <c r="AJG117" s="132"/>
      <c r="AJH117" s="132"/>
      <c r="AJI117" s="132"/>
      <c r="AJJ117" s="132"/>
      <c r="AJK117" s="132"/>
      <c r="AJL117" s="132"/>
      <c r="AJM117" s="132"/>
      <c r="AJN117" s="132"/>
      <c r="AJO117" s="132"/>
      <c r="AJP117" s="132"/>
      <c r="AJQ117" s="132"/>
      <c r="AJR117" s="132"/>
      <c r="AJS117" s="132"/>
      <c r="AJT117" s="132"/>
      <c r="AJU117" s="132"/>
      <c r="AJV117" s="132"/>
      <c r="AJW117" s="132"/>
      <c r="AJX117" s="132"/>
      <c r="AJY117" s="132"/>
      <c r="AJZ117" s="132"/>
      <c r="AKA117" s="132"/>
      <c r="AKB117" s="132"/>
      <c r="AKC117" s="132"/>
      <c r="AKD117" s="132"/>
      <c r="AKE117" s="132"/>
      <c r="AKF117" s="132"/>
      <c r="AKG117" s="132"/>
      <c r="AKH117" s="132"/>
      <c r="AKI117" s="132"/>
      <c r="AKJ117" s="132"/>
      <c r="AKK117" s="132"/>
      <c r="AKL117" s="132"/>
      <c r="AKM117" s="132"/>
      <c r="AKN117" s="132"/>
      <c r="AKO117" s="132"/>
      <c r="AKP117" s="132"/>
      <c r="AKQ117" s="132"/>
      <c r="AKR117" s="132"/>
      <c r="AKS117" s="132"/>
      <c r="AKT117" s="132"/>
      <c r="AKU117" s="132"/>
      <c r="AKV117" s="132"/>
      <c r="AKW117" s="132"/>
      <c r="AKX117" s="132"/>
      <c r="AKY117" s="132"/>
      <c r="AKZ117" s="132"/>
      <c r="ALA117" s="132"/>
      <c r="ALB117" s="132"/>
      <c r="ALC117" s="132"/>
      <c r="ALD117" s="132"/>
      <c r="ALE117" s="132"/>
      <c r="ALF117" s="132"/>
      <c r="ALG117" s="132"/>
      <c r="ALH117" s="132"/>
      <c r="ALI117" s="132"/>
      <c r="ALJ117" s="132"/>
      <c r="ALK117" s="132"/>
      <c r="ALL117" s="132"/>
      <c r="ALM117" s="132"/>
      <c r="ALN117" s="132"/>
      <c r="ALO117" s="132"/>
      <c r="ALP117" s="132"/>
      <c r="ALQ117" s="132"/>
      <c r="ALR117" s="132"/>
      <c r="ALS117" s="132"/>
      <c r="ALT117" s="132"/>
      <c r="ALU117" s="132"/>
      <c r="ALV117" s="132"/>
      <c r="ALW117" s="132"/>
      <c r="ALX117" s="132"/>
      <c r="ALY117" s="132"/>
      <c r="ALZ117" s="132"/>
      <c r="AMA117" s="132"/>
      <c r="AMB117" s="132"/>
      <c r="AMC117" s="132"/>
      <c r="AMD117" s="132"/>
      <c r="AME117" s="132"/>
      <c r="AMF117" s="132"/>
      <c r="AMG117" s="132"/>
      <c r="AMH117" s="132"/>
      <c r="AMI117" s="132"/>
      <c r="AMJ117" s="132"/>
      <c r="AMK117" s="132"/>
      <c r="AML117" s="132"/>
      <c r="AMM117" s="132"/>
      <c r="AMN117" s="132"/>
      <c r="AMO117" s="132"/>
      <c r="AMP117" s="132"/>
      <c r="AMQ117" s="132"/>
      <c r="AMR117" s="132"/>
      <c r="AMS117" s="132"/>
      <c r="AMT117" s="132"/>
      <c r="AMU117" s="132"/>
      <c r="AMV117" s="132"/>
      <c r="AMW117" s="132"/>
      <c r="AMX117" s="132"/>
      <c r="AMY117" s="132"/>
      <c r="AMZ117" s="132"/>
      <c r="ANA117" s="132"/>
      <c r="ANB117" s="132"/>
      <c r="ANC117" s="132"/>
      <c r="AND117" s="132"/>
      <c r="ANE117" s="132"/>
      <c r="ANF117" s="132"/>
      <c r="ANG117" s="132"/>
      <c r="ANH117" s="132"/>
      <c r="ANI117" s="132"/>
      <c r="ANJ117" s="132"/>
      <c r="ANK117" s="132"/>
      <c r="ANL117" s="132"/>
      <c r="ANM117" s="132"/>
      <c r="ANN117" s="132"/>
      <c r="ANO117" s="132"/>
      <c r="ANP117" s="132"/>
      <c r="ANQ117" s="132"/>
      <c r="ANR117" s="132"/>
      <c r="ANS117" s="132"/>
      <c r="ANT117" s="132"/>
      <c r="ANU117" s="132"/>
      <c r="ANV117" s="132"/>
      <c r="ANW117" s="132"/>
      <c r="ANX117" s="132"/>
      <c r="ANY117" s="132"/>
      <c r="ANZ117" s="132"/>
      <c r="AOA117" s="132"/>
      <c r="AOB117" s="132"/>
      <c r="AOC117" s="132"/>
      <c r="AOD117" s="132"/>
      <c r="AOE117" s="132"/>
      <c r="AOF117" s="132"/>
      <c r="AOG117" s="132"/>
      <c r="AOH117" s="132"/>
      <c r="AOI117" s="132"/>
      <c r="AOJ117" s="132"/>
      <c r="AOK117" s="132"/>
      <c r="AOL117" s="132"/>
      <c r="AOM117" s="132"/>
      <c r="AON117" s="132"/>
      <c r="AOO117" s="132"/>
      <c r="AOP117" s="132"/>
      <c r="AOQ117" s="132"/>
      <c r="AOR117" s="132"/>
      <c r="AOS117" s="132"/>
      <c r="AOT117" s="132"/>
      <c r="AOU117" s="132"/>
      <c r="AOV117" s="132"/>
      <c r="AOW117" s="132"/>
      <c r="AOX117" s="132"/>
      <c r="AOY117" s="132"/>
      <c r="AOZ117" s="132"/>
      <c r="APA117" s="132"/>
      <c r="APB117" s="132"/>
      <c r="APC117" s="132"/>
      <c r="APD117" s="132"/>
      <c r="APE117" s="132"/>
      <c r="APF117" s="132"/>
      <c r="APG117" s="132"/>
      <c r="APH117" s="132"/>
      <c r="API117" s="132"/>
      <c r="APJ117" s="132"/>
      <c r="APK117" s="132"/>
      <c r="APL117" s="132"/>
      <c r="APM117" s="132"/>
      <c r="APN117" s="132"/>
      <c r="APO117" s="132"/>
      <c r="APP117" s="132"/>
      <c r="APQ117" s="132"/>
      <c r="APR117" s="132"/>
      <c r="APS117" s="132"/>
      <c r="APT117" s="132"/>
      <c r="APU117" s="132"/>
      <c r="APV117" s="132"/>
      <c r="APW117" s="132"/>
      <c r="APX117" s="132"/>
      <c r="APY117" s="132"/>
      <c r="APZ117" s="132"/>
      <c r="AQA117" s="132"/>
      <c r="AQB117" s="132"/>
      <c r="AQC117" s="132"/>
      <c r="AQD117" s="132"/>
      <c r="AQE117" s="132"/>
      <c r="AQF117" s="132"/>
      <c r="AQG117" s="132"/>
      <c r="AQH117" s="132"/>
      <c r="AQI117" s="132"/>
      <c r="AQJ117" s="132"/>
      <c r="AQK117" s="132"/>
      <c r="AQL117" s="132"/>
      <c r="AQM117" s="132"/>
      <c r="AQN117" s="132"/>
      <c r="AQO117" s="132"/>
      <c r="AQP117" s="132"/>
      <c r="AQQ117" s="132"/>
      <c r="AQR117" s="132"/>
      <c r="AQS117" s="132"/>
      <c r="AQT117" s="132"/>
      <c r="AQU117" s="132"/>
      <c r="AQV117" s="132"/>
      <c r="AQW117" s="132"/>
      <c r="AQX117" s="132"/>
      <c r="AQY117" s="132"/>
      <c r="AQZ117" s="132"/>
      <c r="ARA117" s="132"/>
      <c r="ARB117" s="132"/>
      <c r="ARC117" s="132"/>
      <c r="ARD117" s="132"/>
      <c r="ARE117" s="132"/>
      <c r="ARF117" s="132"/>
      <c r="ARG117" s="132"/>
      <c r="ARH117" s="132"/>
      <c r="ARI117" s="132"/>
      <c r="ARJ117" s="132"/>
      <c r="ARK117" s="132"/>
      <c r="ARL117" s="132"/>
      <c r="ARM117" s="132"/>
      <c r="ARN117" s="132"/>
      <c r="ARO117" s="132"/>
      <c r="ARP117" s="132"/>
      <c r="ARQ117" s="132"/>
      <c r="ARR117" s="132"/>
      <c r="ARS117" s="132"/>
      <c r="ART117" s="132"/>
      <c r="ARU117" s="132"/>
      <c r="ARV117" s="132"/>
      <c r="ARW117" s="132"/>
      <c r="ARX117" s="132"/>
      <c r="ARY117" s="132"/>
      <c r="ARZ117" s="132"/>
      <c r="ASA117" s="132"/>
      <c r="ASB117" s="132"/>
      <c r="ASC117" s="132"/>
      <c r="ASD117" s="132"/>
      <c r="ASE117" s="132"/>
      <c r="ASF117" s="132"/>
      <c r="ASG117" s="132"/>
      <c r="ASH117" s="132"/>
      <c r="ASI117" s="132"/>
      <c r="ASJ117" s="132"/>
      <c r="ASK117" s="132"/>
      <c r="ASL117" s="132"/>
      <c r="ASM117" s="132"/>
      <c r="ASN117" s="132"/>
      <c r="ASO117" s="132"/>
      <c r="ASP117" s="132"/>
      <c r="ASQ117" s="132"/>
      <c r="ASR117" s="132"/>
      <c r="ASS117" s="132"/>
      <c r="AST117" s="132"/>
      <c r="ASU117" s="132"/>
      <c r="ASV117" s="132"/>
      <c r="ASW117" s="132"/>
      <c r="ASX117" s="132"/>
      <c r="ASY117" s="132"/>
      <c r="ASZ117" s="132"/>
      <c r="ATA117" s="132"/>
      <c r="ATB117" s="132"/>
      <c r="ATC117" s="132"/>
      <c r="ATD117" s="132"/>
      <c r="ATE117" s="132"/>
      <c r="ATF117" s="132"/>
      <c r="ATG117" s="132"/>
      <c r="ATH117" s="132"/>
      <c r="ATI117" s="132"/>
      <c r="ATJ117" s="132"/>
      <c r="ATK117" s="132"/>
      <c r="ATL117" s="132"/>
      <c r="ATM117" s="132"/>
      <c r="ATN117" s="132"/>
      <c r="ATO117" s="132"/>
      <c r="ATP117" s="132"/>
      <c r="ATQ117" s="132"/>
      <c r="ATR117" s="132"/>
      <c r="ATS117" s="132"/>
      <c r="ATT117" s="132"/>
      <c r="ATU117" s="132"/>
      <c r="ATV117" s="132"/>
      <c r="ATW117" s="132"/>
      <c r="ATX117" s="132"/>
      <c r="ATY117" s="132"/>
      <c r="ATZ117" s="132"/>
      <c r="AUA117" s="132"/>
      <c r="AUB117" s="132"/>
      <c r="AUC117" s="132"/>
      <c r="AUD117" s="132"/>
      <c r="AUE117" s="132"/>
      <c r="AUF117" s="132"/>
      <c r="AUG117" s="132"/>
      <c r="AUH117" s="132"/>
      <c r="AUI117" s="132"/>
      <c r="AUJ117" s="132"/>
      <c r="AUK117" s="132"/>
      <c r="AUL117" s="132"/>
      <c r="AUM117" s="132"/>
      <c r="AUN117" s="132"/>
      <c r="AUO117" s="132"/>
      <c r="AUP117" s="132"/>
      <c r="AUQ117" s="132"/>
      <c r="AUR117" s="132"/>
      <c r="AUS117" s="132"/>
      <c r="AUT117" s="132"/>
      <c r="AUU117" s="132"/>
      <c r="AUV117" s="132"/>
      <c r="AUW117" s="132"/>
      <c r="AUX117" s="132"/>
      <c r="AUY117" s="132"/>
      <c r="AUZ117" s="132"/>
      <c r="AVA117" s="132"/>
      <c r="AVB117" s="132"/>
      <c r="AVC117" s="132"/>
      <c r="AVD117" s="132"/>
      <c r="AVE117" s="132"/>
      <c r="AVF117" s="132"/>
      <c r="AVG117" s="132"/>
      <c r="AVH117" s="132"/>
      <c r="AVI117" s="132"/>
      <c r="AVJ117" s="132"/>
      <c r="AVK117" s="132"/>
      <c r="AVL117" s="132"/>
      <c r="AVM117" s="132"/>
      <c r="AVN117" s="132"/>
      <c r="AVO117" s="132"/>
      <c r="AVP117" s="132"/>
      <c r="AVQ117" s="132"/>
      <c r="AVR117" s="132"/>
      <c r="AVS117" s="132"/>
      <c r="AVT117" s="132"/>
      <c r="AVU117" s="132"/>
      <c r="AVV117" s="132"/>
      <c r="AVW117" s="132"/>
      <c r="AVX117" s="132"/>
      <c r="AVY117" s="132"/>
      <c r="AVZ117" s="132"/>
      <c r="AWA117" s="132"/>
      <c r="AWB117" s="132"/>
      <c r="AWC117" s="132"/>
      <c r="AWD117" s="132"/>
      <c r="AWE117" s="132"/>
      <c r="AWF117" s="132"/>
      <c r="AWG117" s="132"/>
      <c r="AWH117" s="132"/>
      <c r="AWI117" s="132"/>
      <c r="AWJ117" s="132"/>
      <c r="AWK117" s="132"/>
      <c r="AWL117" s="132"/>
      <c r="AWM117" s="132"/>
      <c r="AWN117" s="132"/>
      <c r="AWO117" s="132"/>
      <c r="AWP117" s="132"/>
      <c r="AWQ117" s="132"/>
      <c r="AWR117" s="132"/>
      <c r="AWS117" s="132"/>
      <c r="AWT117" s="132"/>
      <c r="AWU117" s="132"/>
      <c r="AWV117" s="132"/>
      <c r="AWW117" s="132"/>
      <c r="AWX117" s="132"/>
      <c r="AWY117" s="132"/>
      <c r="AWZ117" s="132"/>
      <c r="AXA117" s="132"/>
      <c r="AXB117" s="132"/>
      <c r="AXC117" s="132"/>
      <c r="AXD117" s="132"/>
      <c r="AXE117" s="132"/>
      <c r="AXF117" s="132"/>
      <c r="AXG117" s="132"/>
      <c r="AXH117" s="132"/>
      <c r="AXI117" s="132"/>
      <c r="AXJ117" s="132"/>
      <c r="AXK117" s="132"/>
      <c r="AXL117" s="132"/>
      <c r="AXM117" s="132"/>
      <c r="AXN117" s="132"/>
      <c r="AXO117" s="132"/>
      <c r="AXP117" s="132"/>
      <c r="AXQ117" s="132"/>
      <c r="AXR117" s="132"/>
      <c r="AXS117" s="132"/>
      <c r="AXT117" s="132"/>
      <c r="AXU117" s="132"/>
      <c r="AXV117" s="132"/>
      <c r="AXW117" s="132"/>
      <c r="AXX117" s="132"/>
      <c r="AXY117" s="132"/>
      <c r="AXZ117" s="132"/>
      <c r="AYA117" s="132"/>
      <c r="AYB117" s="132"/>
      <c r="AYC117" s="132"/>
      <c r="AYD117" s="132"/>
      <c r="AYE117" s="132"/>
      <c r="AYF117" s="132"/>
      <c r="AYG117" s="132"/>
      <c r="AYH117" s="132"/>
      <c r="AYI117" s="132"/>
      <c r="AYJ117" s="132"/>
      <c r="AYK117" s="132"/>
      <c r="AYL117" s="132"/>
      <c r="AYM117" s="132"/>
      <c r="AYN117" s="132"/>
      <c r="AYO117" s="132"/>
      <c r="AYP117" s="132"/>
      <c r="AYQ117" s="132"/>
      <c r="AYR117" s="132"/>
      <c r="AYS117" s="132"/>
      <c r="AYT117" s="132"/>
      <c r="AYU117" s="132"/>
      <c r="AYV117" s="132"/>
      <c r="AYW117" s="132"/>
      <c r="AYX117" s="132"/>
      <c r="AYY117" s="132"/>
      <c r="AYZ117" s="132"/>
      <c r="AZA117" s="132"/>
      <c r="AZB117" s="132"/>
      <c r="AZC117" s="132"/>
      <c r="AZD117" s="132"/>
      <c r="AZE117" s="132"/>
      <c r="AZF117" s="132"/>
      <c r="AZG117" s="132"/>
      <c r="AZH117" s="132"/>
      <c r="AZI117" s="132"/>
      <c r="AZJ117" s="132"/>
      <c r="AZK117" s="132"/>
      <c r="AZL117" s="132"/>
      <c r="AZM117" s="132"/>
      <c r="AZN117" s="132"/>
      <c r="AZO117" s="132"/>
      <c r="AZP117" s="132"/>
      <c r="AZQ117" s="132"/>
      <c r="AZR117" s="132"/>
      <c r="AZS117" s="132"/>
      <c r="AZT117" s="132"/>
      <c r="AZU117" s="132"/>
      <c r="AZV117" s="132"/>
      <c r="AZW117" s="132"/>
      <c r="AZX117" s="132"/>
      <c r="AZY117" s="132"/>
      <c r="AZZ117" s="132"/>
      <c r="BAA117" s="132"/>
      <c r="BAB117" s="132"/>
      <c r="BAC117" s="132"/>
      <c r="BAD117" s="132"/>
      <c r="BAE117" s="132"/>
      <c r="BAF117" s="132"/>
      <c r="BAG117" s="132"/>
      <c r="BAH117" s="132"/>
      <c r="BAI117" s="132"/>
      <c r="BAJ117" s="132"/>
      <c r="BAK117" s="132"/>
      <c r="BAL117" s="132"/>
      <c r="BAM117" s="132"/>
      <c r="BAN117" s="132"/>
      <c r="BAO117" s="132"/>
      <c r="BAP117" s="132"/>
      <c r="BAQ117" s="132"/>
      <c r="BAR117" s="132"/>
      <c r="BAS117" s="132"/>
      <c r="BAT117" s="132"/>
      <c r="BAU117" s="132"/>
      <c r="BAV117" s="132"/>
      <c r="BAW117" s="132"/>
      <c r="BAX117" s="132"/>
      <c r="BAY117" s="132"/>
      <c r="BAZ117" s="132"/>
      <c r="BBA117" s="132"/>
      <c r="BBB117" s="132"/>
      <c r="BBC117" s="132"/>
      <c r="BBD117" s="132"/>
      <c r="BBE117" s="132"/>
      <c r="BBF117" s="132"/>
      <c r="BBG117" s="132"/>
      <c r="BBH117" s="132"/>
      <c r="BBI117" s="132"/>
      <c r="BBJ117" s="132"/>
      <c r="BBK117" s="132"/>
      <c r="BBL117" s="132"/>
      <c r="BBM117" s="132"/>
      <c r="BBN117" s="132"/>
      <c r="BBO117" s="132"/>
      <c r="BBP117" s="132"/>
      <c r="BBQ117" s="132"/>
      <c r="BBR117" s="132"/>
      <c r="BBS117" s="132"/>
      <c r="BBT117" s="132"/>
      <c r="BBU117" s="132"/>
      <c r="BBV117" s="132"/>
      <c r="BBW117" s="132"/>
      <c r="BBX117" s="132"/>
      <c r="BBY117" s="132"/>
      <c r="BBZ117" s="132"/>
      <c r="BCA117" s="132"/>
      <c r="BCB117" s="132"/>
      <c r="BCC117" s="132"/>
      <c r="BCD117" s="132"/>
      <c r="BCE117" s="132"/>
      <c r="BCF117" s="132"/>
      <c r="BCG117" s="132"/>
      <c r="BCH117" s="132"/>
      <c r="BCI117" s="132"/>
      <c r="BCJ117" s="132"/>
      <c r="BCK117" s="132"/>
      <c r="BCL117" s="132"/>
      <c r="BCM117" s="132"/>
      <c r="BCN117" s="132"/>
      <c r="BCO117" s="132"/>
      <c r="BCP117" s="132"/>
      <c r="BCQ117" s="132"/>
      <c r="BCR117" s="132"/>
      <c r="BCS117" s="132"/>
      <c r="BCT117" s="132"/>
      <c r="BCU117" s="132"/>
      <c r="BCV117" s="132"/>
      <c r="BCW117" s="132"/>
      <c r="BCX117" s="132"/>
      <c r="BCY117" s="132"/>
      <c r="BCZ117" s="132"/>
      <c r="BDA117" s="132"/>
      <c r="BDB117" s="132"/>
      <c r="BDC117" s="132"/>
      <c r="BDD117" s="132"/>
      <c r="BDE117" s="132"/>
      <c r="BDF117" s="132"/>
      <c r="BDG117" s="132"/>
      <c r="BDH117" s="132"/>
      <c r="BDI117" s="132"/>
      <c r="BDJ117" s="132"/>
      <c r="BDK117" s="132"/>
      <c r="BDL117" s="132"/>
      <c r="BDM117" s="132"/>
      <c r="BDN117" s="132"/>
      <c r="BDO117" s="132"/>
      <c r="BDP117" s="132"/>
      <c r="BDQ117" s="132"/>
      <c r="BDR117" s="132"/>
      <c r="BDS117" s="132"/>
      <c r="BDT117" s="132"/>
      <c r="BDU117" s="132"/>
      <c r="BDV117" s="132"/>
      <c r="BDW117" s="132"/>
      <c r="BDX117" s="132"/>
      <c r="BDY117" s="132"/>
      <c r="BDZ117" s="132"/>
      <c r="BEA117" s="132"/>
      <c r="BEB117" s="132"/>
      <c r="BEC117" s="132"/>
      <c r="BED117" s="132"/>
      <c r="BEE117" s="132"/>
      <c r="BEF117" s="132"/>
      <c r="BEG117" s="132"/>
      <c r="BEH117" s="132"/>
      <c r="BEI117" s="132"/>
      <c r="BEJ117" s="132"/>
      <c r="BEK117" s="132"/>
      <c r="BEL117" s="132"/>
      <c r="BEM117" s="132"/>
      <c r="BEN117" s="132"/>
      <c r="BEO117" s="132"/>
      <c r="BEP117" s="132"/>
      <c r="BEQ117" s="132"/>
      <c r="BER117" s="132"/>
      <c r="BES117" s="132"/>
      <c r="BET117" s="132"/>
      <c r="BEU117" s="132"/>
      <c r="BEV117" s="132"/>
      <c r="BEW117" s="132"/>
      <c r="BEX117" s="132"/>
      <c r="BEY117" s="132"/>
      <c r="BEZ117" s="132"/>
      <c r="BFA117" s="132"/>
      <c r="BFB117" s="132"/>
      <c r="BFC117" s="132"/>
      <c r="BFD117" s="132"/>
      <c r="BFE117" s="132"/>
      <c r="BFF117" s="132"/>
      <c r="BFG117" s="132"/>
      <c r="BFH117" s="132"/>
      <c r="BFI117" s="132"/>
      <c r="BFJ117" s="132"/>
      <c r="BFK117" s="132"/>
      <c r="BFL117" s="132"/>
      <c r="BFM117" s="132"/>
      <c r="BFN117" s="132"/>
      <c r="BFO117" s="132"/>
      <c r="BFP117" s="132"/>
      <c r="BFQ117" s="132"/>
      <c r="BFR117" s="132"/>
      <c r="BFS117" s="132"/>
      <c r="BFT117" s="132"/>
      <c r="BFU117" s="132"/>
      <c r="BFV117" s="132"/>
      <c r="BFW117" s="132"/>
      <c r="BFX117" s="132"/>
      <c r="BFY117" s="132"/>
      <c r="BFZ117" s="132"/>
      <c r="BGA117" s="132"/>
      <c r="BGB117" s="132"/>
      <c r="BGC117" s="132"/>
      <c r="BGD117" s="132"/>
      <c r="BGE117" s="132"/>
      <c r="BGF117" s="132"/>
      <c r="BGG117" s="132"/>
      <c r="BGH117" s="132"/>
      <c r="BGI117" s="132"/>
      <c r="BGJ117" s="132"/>
      <c r="BGK117" s="132"/>
      <c r="BGL117" s="132"/>
      <c r="BGM117" s="132"/>
      <c r="BGN117" s="132"/>
      <c r="BGO117" s="132"/>
      <c r="BGP117" s="132"/>
      <c r="BGQ117" s="132"/>
      <c r="BGR117" s="132"/>
      <c r="BGS117" s="132"/>
      <c r="BGT117" s="132"/>
      <c r="BGU117" s="132"/>
      <c r="BGV117" s="132"/>
      <c r="BGW117" s="132"/>
      <c r="BGX117" s="132"/>
      <c r="BGY117" s="132"/>
      <c r="BGZ117" s="132"/>
      <c r="BHA117" s="132"/>
      <c r="BHB117" s="132"/>
      <c r="BHC117" s="132"/>
      <c r="BHD117" s="132"/>
      <c r="BHE117" s="132"/>
      <c r="BHF117" s="132"/>
      <c r="BHG117" s="132"/>
      <c r="BHH117" s="132"/>
      <c r="BHI117" s="132"/>
      <c r="BHJ117" s="132"/>
      <c r="BHK117" s="132"/>
      <c r="BHL117" s="132"/>
      <c r="BHM117" s="132"/>
      <c r="BHN117" s="132"/>
      <c r="BHO117" s="132"/>
      <c r="BHP117" s="132"/>
      <c r="BHQ117" s="132"/>
      <c r="BHR117" s="132"/>
      <c r="BHS117" s="132"/>
      <c r="BHT117" s="132"/>
      <c r="BHU117" s="132"/>
      <c r="BHV117" s="132"/>
      <c r="BHW117" s="132"/>
      <c r="BHX117" s="132"/>
      <c r="BHY117" s="132"/>
      <c r="BHZ117" s="132"/>
      <c r="BIA117" s="132"/>
      <c r="BIB117" s="132"/>
      <c r="BIC117" s="132"/>
      <c r="BID117" s="132"/>
      <c r="BIE117" s="132"/>
      <c r="BIF117" s="132"/>
      <c r="BIG117" s="132"/>
      <c r="BIH117" s="132"/>
      <c r="BII117" s="132"/>
      <c r="BIJ117" s="132"/>
      <c r="BIK117" s="132"/>
      <c r="BIL117" s="132"/>
      <c r="BIM117" s="132"/>
      <c r="BIN117" s="132"/>
      <c r="BIO117" s="132"/>
      <c r="BIP117" s="132"/>
      <c r="BIQ117" s="132"/>
      <c r="BIR117" s="132"/>
      <c r="BIS117" s="132"/>
      <c r="BIT117" s="132"/>
      <c r="BIU117" s="132"/>
      <c r="BIV117" s="132"/>
      <c r="BIW117" s="132"/>
      <c r="BIX117" s="132"/>
      <c r="BIY117" s="132"/>
      <c r="BIZ117" s="132"/>
      <c r="BJA117" s="132"/>
      <c r="BJB117" s="132"/>
      <c r="BJC117" s="132"/>
      <c r="BJD117" s="132"/>
      <c r="BJE117" s="132"/>
      <c r="BJF117" s="132"/>
      <c r="BJG117" s="132"/>
      <c r="BJH117" s="132"/>
      <c r="BJI117" s="132"/>
      <c r="BJJ117" s="132"/>
      <c r="BJK117" s="132"/>
      <c r="BJL117" s="132"/>
      <c r="BJM117" s="132"/>
      <c r="BJN117" s="132"/>
      <c r="BJO117" s="132"/>
      <c r="BJP117" s="132"/>
      <c r="BJQ117" s="132"/>
      <c r="BJR117" s="132"/>
      <c r="BJS117" s="132"/>
      <c r="BJT117" s="132"/>
      <c r="BJU117" s="132"/>
      <c r="BJV117" s="132"/>
      <c r="BJW117" s="132"/>
      <c r="BJX117" s="132"/>
      <c r="BJY117" s="132"/>
      <c r="BJZ117" s="132"/>
      <c r="BKA117" s="132"/>
      <c r="BKB117" s="132"/>
      <c r="BKC117" s="132"/>
      <c r="BKD117" s="132"/>
      <c r="BKE117" s="132"/>
      <c r="BKF117" s="132"/>
      <c r="BKG117" s="132"/>
      <c r="BKH117" s="132"/>
      <c r="BKI117" s="132"/>
      <c r="BKJ117" s="132"/>
      <c r="BKK117" s="132"/>
      <c r="BKL117" s="132"/>
      <c r="BKM117" s="132"/>
      <c r="BKN117" s="132"/>
      <c r="BKO117" s="132"/>
      <c r="BKP117" s="132"/>
      <c r="BKQ117" s="132"/>
      <c r="BKR117" s="132"/>
      <c r="BKS117" s="132"/>
      <c r="BKT117" s="132"/>
      <c r="BKU117" s="132"/>
      <c r="BKV117" s="132"/>
      <c r="BKW117" s="132"/>
      <c r="BKX117" s="132"/>
      <c r="BKY117" s="132"/>
      <c r="BKZ117" s="132"/>
      <c r="BLA117" s="132"/>
      <c r="BLB117" s="132"/>
      <c r="BLC117" s="132"/>
      <c r="BLD117" s="132"/>
      <c r="BLE117" s="132"/>
      <c r="BLF117" s="132"/>
      <c r="BLG117" s="132"/>
      <c r="BLH117" s="132"/>
      <c r="BLI117" s="132"/>
      <c r="BLJ117" s="132"/>
      <c r="BLK117" s="132"/>
      <c r="BLL117" s="132"/>
      <c r="BLM117" s="132"/>
      <c r="BLN117" s="132"/>
      <c r="BLO117" s="132"/>
      <c r="BLP117" s="132"/>
      <c r="BLQ117" s="132"/>
      <c r="BLR117" s="132"/>
      <c r="BLS117" s="132"/>
      <c r="BLT117" s="132"/>
      <c r="BLU117" s="132"/>
      <c r="BLV117" s="132"/>
      <c r="BLW117" s="132"/>
      <c r="BLX117" s="132"/>
      <c r="BLY117" s="132"/>
      <c r="BLZ117" s="132"/>
      <c r="BMA117" s="132"/>
      <c r="BMB117" s="132"/>
      <c r="BMC117" s="132"/>
      <c r="BMD117" s="132"/>
      <c r="BME117" s="132"/>
      <c r="BMF117" s="132"/>
      <c r="BMG117" s="132"/>
      <c r="BMH117" s="132"/>
      <c r="BMI117" s="132"/>
      <c r="BMJ117" s="132"/>
      <c r="BMK117" s="132"/>
      <c r="BML117" s="132"/>
      <c r="BMM117" s="132"/>
      <c r="BMN117" s="132"/>
      <c r="BMO117" s="132"/>
      <c r="BMP117" s="132"/>
      <c r="BMQ117" s="132"/>
      <c r="BMR117" s="132"/>
      <c r="BMS117" s="132"/>
      <c r="BMT117" s="132"/>
      <c r="BMU117" s="132"/>
      <c r="BMV117" s="132"/>
      <c r="BMW117" s="132"/>
      <c r="BMX117" s="132"/>
      <c r="BMY117" s="132"/>
      <c r="BMZ117" s="132"/>
      <c r="BNA117" s="132"/>
      <c r="BNB117" s="132"/>
      <c r="BNC117" s="132"/>
      <c r="BND117" s="132"/>
      <c r="BNE117" s="132"/>
      <c r="BNF117" s="132"/>
      <c r="BNG117" s="132"/>
      <c r="BNH117" s="132"/>
      <c r="BNI117" s="132"/>
      <c r="BNJ117" s="132"/>
      <c r="BNK117" s="132"/>
      <c r="BNL117" s="132"/>
      <c r="BNM117" s="132"/>
      <c r="BNN117" s="132"/>
      <c r="BNO117" s="132"/>
      <c r="BNP117" s="132"/>
      <c r="BNQ117" s="132"/>
      <c r="BNR117" s="132"/>
      <c r="BNS117" s="132"/>
      <c r="BNT117" s="132"/>
      <c r="BNU117" s="132"/>
      <c r="BNV117" s="132"/>
      <c r="BNW117" s="132"/>
      <c r="BNX117" s="132"/>
      <c r="BNY117" s="132"/>
      <c r="BNZ117" s="132"/>
      <c r="BOA117" s="132"/>
      <c r="BOB117" s="132"/>
      <c r="BOC117" s="132"/>
      <c r="BOD117" s="132"/>
      <c r="BOE117" s="132"/>
      <c r="BOF117" s="132"/>
      <c r="BOG117" s="132"/>
      <c r="BOH117" s="132"/>
      <c r="BOI117" s="132"/>
      <c r="BOJ117" s="132"/>
      <c r="BOK117" s="132"/>
      <c r="BOL117" s="132"/>
      <c r="BOM117" s="132"/>
      <c r="BON117" s="132"/>
      <c r="BOO117" s="132"/>
      <c r="BOP117" s="132"/>
      <c r="BOQ117" s="132"/>
      <c r="BOR117" s="132"/>
      <c r="BOS117" s="132"/>
      <c r="BOT117" s="132"/>
      <c r="BOU117" s="132"/>
      <c r="BOV117" s="132"/>
      <c r="BOW117" s="132"/>
      <c r="BOX117" s="132"/>
      <c r="BOY117" s="132"/>
      <c r="BOZ117" s="132"/>
      <c r="BPA117" s="132"/>
      <c r="BPB117" s="132"/>
      <c r="BPC117" s="132"/>
      <c r="BPD117" s="132"/>
      <c r="BPE117" s="132"/>
      <c r="BPF117" s="132"/>
      <c r="BPG117" s="132"/>
      <c r="BPH117" s="132"/>
      <c r="BPI117" s="132"/>
      <c r="BPJ117" s="132"/>
      <c r="BPK117" s="132"/>
      <c r="BPL117" s="132"/>
      <c r="BPM117" s="132"/>
      <c r="BPN117" s="132"/>
      <c r="BPO117" s="132"/>
      <c r="BPP117" s="132"/>
      <c r="BPQ117" s="132"/>
      <c r="BPR117" s="132"/>
      <c r="BPS117" s="132"/>
      <c r="BPT117" s="132"/>
      <c r="BPU117" s="132"/>
      <c r="BPV117" s="132"/>
      <c r="BPW117" s="132"/>
      <c r="BPX117" s="132"/>
      <c r="BPY117" s="132"/>
      <c r="BPZ117" s="132"/>
      <c r="BQA117" s="132"/>
      <c r="BQB117" s="132"/>
      <c r="BQC117" s="132"/>
      <c r="BQD117" s="132"/>
      <c r="BQE117" s="132"/>
      <c r="BQF117" s="132"/>
      <c r="BQG117" s="132"/>
      <c r="BQH117" s="132"/>
      <c r="BQI117" s="132"/>
      <c r="BQJ117" s="132"/>
      <c r="BQK117" s="132"/>
      <c r="BQL117" s="132"/>
      <c r="BQM117" s="132"/>
      <c r="BQN117" s="132"/>
      <c r="BQO117" s="132"/>
      <c r="BQP117" s="132"/>
      <c r="BQQ117" s="132"/>
      <c r="BQR117" s="132"/>
      <c r="BQS117" s="132"/>
      <c r="BQT117" s="132"/>
      <c r="BQU117" s="132"/>
      <c r="BQV117" s="132"/>
      <c r="BQW117" s="132"/>
      <c r="BQX117" s="132"/>
      <c r="BQY117" s="132"/>
      <c r="BQZ117" s="132"/>
      <c r="BRA117" s="132"/>
      <c r="BRB117" s="132"/>
      <c r="BRC117" s="132"/>
      <c r="BRD117" s="132"/>
      <c r="BRE117" s="132"/>
      <c r="BRF117" s="132"/>
      <c r="BRG117" s="132"/>
      <c r="BRH117" s="132"/>
      <c r="BRI117" s="132"/>
      <c r="BRJ117" s="132"/>
      <c r="BRK117" s="132"/>
      <c r="BRL117" s="132"/>
      <c r="BRM117" s="132"/>
      <c r="BRN117" s="132"/>
      <c r="BRO117" s="132"/>
      <c r="BRP117" s="132"/>
      <c r="BRQ117" s="132"/>
      <c r="BRR117" s="132"/>
      <c r="BRS117" s="132"/>
      <c r="BRT117" s="132"/>
      <c r="BRU117" s="132"/>
      <c r="BRV117" s="132"/>
      <c r="BRW117" s="132"/>
      <c r="BRX117" s="132"/>
      <c r="BRY117" s="132"/>
      <c r="BRZ117" s="132"/>
      <c r="BSA117" s="132"/>
      <c r="BSB117" s="132"/>
      <c r="BSC117" s="132"/>
      <c r="BSD117" s="132"/>
      <c r="BSE117" s="132"/>
      <c r="BSF117" s="132"/>
      <c r="BSG117" s="132"/>
      <c r="BSH117" s="132"/>
      <c r="BSI117" s="132"/>
      <c r="BSJ117" s="132"/>
      <c r="BSK117" s="132"/>
      <c r="BSL117" s="132"/>
      <c r="BSM117" s="132"/>
      <c r="BSN117" s="132"/>
      <c r="BSO117" s="132"/>
      <c r="BSP117" s="132"/>
      <c r="BSQ117" s="132"/>
      <c r="BSR117" s="132"/>
      <c r="BSS117" s="132"/>
      <c r="BST117" s="132"/>
      <c r="BSU117" s="132"/>
      <c r="BSV117" s="132"/>
      <c r="BSW117" s="132"/>
      <c r="BSX117" s="132"/>
      <c r="BSY117" s="132"/>
      <c r="BSZ117" s="132"/>
      <c r="BTA117" s="132"/>
      <c r="BTB117" s="132"/>
      <c r="BTC117" s="132"/>
      <c r="BTD117" s="132"/>
      <c r="BTE117" s="132"/>
      <c r="BTF117" s="132"/>
      <c r="BTG117" s="132"/>
      <c r="BTH117" s="132"/>
      <c r="BTI117" s="132"/>
      <c r="BTJ117" s="132"/>
      <c r="BTK117" s="132"/>
      <c r="BTL117" s="132"/>
      <c r="BTM117" s="132"/>
      <c r="BTN117" s="132"/>
      <c r="BTO117" s="132"/>
      <c r="BTP117" s="132"/>
      <c r="BTQ117" s="132"/>
      <c r="BTR117" s="132"/>
      <c r="BTS117" s="132"/>
      <c r="BTT117" s="132"/>
      <c r="BTU117" s="132"/>
      <c r="BTV117" s="132"/>
      <c r="BTW117" s="132"/>
      <c r="BTX117" s="132"/>
      <c r="BTY117" s="132"/>
      <c r="BTZ117" s="132"/>
      <c r="BUA117" s="132"/>
      <c r="BUB117" s="132"/>
      <c r="BUC117" s="132"/>
      <c r="BUD117" s="132"/>
      <c r="BUE117" s="132"/>
      <c r="BUF117" s="132"/>
      <c r="BUG117" s="132"/>
      <c r="BUH117" s="132"/>
      <c r="BUI117" s="132"/>
      <c r="BUJ117" s="132"/>
      <c r="BUK117" s="132"/>
      <c r="BUL117" s="132"/>
      <c r="BUM117" s="132"/>
      <c r="BUN117" s="132"/>
      <c r="BUO117" s="132"/>
      <c r="BUP117" s="132"/>
      <c r="BUQ117" s="132"/>
      <c r="BUR117" s="132"/>
      <c r="BUS117" s="132"/>
      <c r="BUT117" s="132"/>
      <c r="BUU117" s="132"/>
      <c r="BUV117" s="132"/>
      <c r="BUW117" s="132"/>
      <c r="BUX117" s="132"/>
      <c r="BUY117" s="132"/>
      <c r="BUZ117" s="132"/>
      <c r="BVA117" s="132"/>
      <c r="BVB117" s="132"/>
      <c r="BVC117" s="132"/>
      <c r="BVD117" s="132"/>
      <c r="BVE117" s="132"/>
      <c r="BVF117" s="132"/>
      <c r="BVG117" s="132"/>
      <c r="BVH117" s="132"/>
      <c r="BVI117" s="132"/>
      <c r="BVJ117" s="132"/>
      <c r="BVK117" s="132"/>
      <c r="BVL117" s="132"/>
      <c r="BVM117" s="132"/>
      <c r="BVN117" s="132"/>
      <c r="BVO117" s="132"/>
      <c r="BVP117" s="132"/>
      <c r="BVQ117" s="132"/>
      <c r="BVR117" s="132"/>
      <c r="BVS117" s="132"/>
      <c r="BVT117" s="132"/>
      <c r="BVU117" s="132"/>
      <c r="BVV117" s="132"/>
      <c r="BVW117" s="132"/>
      <c r="BVX117" s="132"/>
      <c r="BVY117" s="132"/>
      <c r="BVZ117" s="132"/>
      <c r="BWA117" s="132"/>
      <c r="BWB117" s="132"/>
      <c r="BWC117" s="132"/>
      <c r="BWD117" s="132"/>
      <c r="BWE117" s="132"/>
      <c r="BWF117" s="132"/>
      <c r="BWG117" s="132"/>
      <c r="BWH117" s="132"/>
      <c r="BWI117" s="132"/>
      <c r="BWJ117" s="132"/>
      <c r="BWK117" s="132"/>
      <c r="BWL117" s="132"/>
      <c r="BWM117" s="132"/>
      <c r="BWN117" s="132"/>
      <c r="BWO117" s="132"/>
      <c r="BWP117" s="132"/>
      <c r="BWQ117" s="132"/>
      <c r="BWR117" s="132"/>
      <c r="BWS117" s="132"/>
      <c r="BWT117" s="132"/>
      <c r="BWU117" s="132"/>
      <c r="BWV117" s="132"/>
      <c r="BWW117" s="132"/>
      <c r="BWX117" s="132"/>
      <c r="BWY117" s="132"/>
      <c r="BWZ117" s="132"/>
      <c r="BXA117" s="132"/>
      <c r="BXB117" s="132"/>
      <c r="BXC117" s="132"/>
      <c r="BXD117" s="132"/>
      <c r="BXE117" s="132"/>
      <c r="BXF117" s="132"/>
      <c r="BXG117" s="132"/>
      <c r="BXH117" s="132"/>
      <c r="BXI117" s="132"/>
      <c r="BXJ117" s="132"/>
      <c r="BXK117" s="132"/>
      <c r="BXL117" s="132"/>
      <c r="BXM117" s="132"/>
      <c r="BXN117" s="132"/>
      <c r="BXO117" s="132"/>
      <c r="BXP117" s="132"/>
      <c r="BXQ117" s="132"/>
      <c r="BXR117" s="132"/>
      <c r="BXS117" s="132"/>
      <c r="BXT117" s="132"/>
      <c r="BXU117" s="132"/>
      <c r="BXV117" s="132"/>
      <c r="BXW117" s="132"/>
      <c r="BXX117" s="132"/>
      <c r="BXY117" s="132"/>
      <c r="BXZ117" s="132"/>
      <c r="BYA117" s="132"/>
      <c r="BYB117" s="132"/>
      <c r="BYC117" s="132"/>
      <c r="BYD117" s="132"/>
      <c r="BYE117" s="132"/>
      <c r="BYF117" s="132"/>
      <c r="BYG117" s="132"/>
      <c r="BYH117" s="132"/>
      <c r="BYI117" s="132"/>
      <c r="BYJ117" s="132"/>
      <c r="BYK117" s="132"/>
      <c r="BYL117" s="132"/>
      <c r="BYM117" s="132"/>
      <c r="BYN117" s="132"/>
      <c r="BYO117" s="132"/>
      <c r="BYP117" s="132"/>
      <c r="BYQ117" s="132"/>
      <c r="BYR117" s="132"/>
      <c r="BYS117" s="132"/>
      <c r="BYT117" s="132"/>
      <c r="BYU117" s="132"/>
      <c r="BYV117" s="132"/>
      <c r="BYW117" s="132"/>
      <c r="BYX117" s="132"/>
      <c r="BYY117" s="132"/>
      <c r="BYZ117" s="132"/>
      <c r="BZA117" s="132"/>
      <c r="BZB117" s="132"/>
      <c r="BZC117" s="132"/>
      <c r="BZD117" s="132"/>
      <c r="BZE117" s="132"/>
      <c r="BZF117" s="132"/>
      <c r="BZG117" s="132"/>
      <c r="BZH117" s="132"/>
      <c r="BZI117" s="132"/>
      <c r="BZJ117" s="132"/>
      <c r="BZK117" s="132"/>
      <c r="BZL117" s="132"/>
      <c r="BZM117" s="132"/>
      <c r="BZN117" s="132"/>
      <c r="BZO117" s="132"/>
      <c r="BZP117" s="132"/>
      <c r="BZQ117" s="132"/>
      <c r="BZR117" s="132"/>
      <c r="BZS117" s="132"/>
      <c r="BZT117" s="132"/>
      <c r="BZU117" s="132"/>
      <c r="BZV117" s="132"/>
      <c r="BZW117" s="132"/>
      <c r="BZX117" s="132"/>
      <c r="BZY117" s="132"/>
      <c r="BZZ117" s="132"/>
      <c r="CAA117" s="132"/>
      <c r="CAB117" s="132"/>
      <c r="CAC117" s="132"/>
      <c r="CAD117" s="132"/>
      <c r="CAE117" s="132"/>
      <c r="CAF117" s="132"/>
      <c r="CAG117" s="132"/>
      <c r="CAH117" s="132"/>
      <c r="CAI117" s="132"/>
      <c r="CAJ117" s="132"/>
      <c r="CAK117" s="132"/>
      <c r="CAL117" s="132"/>
      <c r="CAM117" s="132"/>
      <c r="CAN117" s="132"/>
      <c r="CAO117" s="132"/>
      <c r="CAP117" s="132"/>
      <c r="CAQ117" s="132"/>
      <c r="CAR117" s="132"/>
      <c r="CAS117" s="132"/>
      <c r="CAT117" s="132"/>
      <c r="CAU117" s="132"/>
      <c r="CAV117" s="132"/>
      <c r="CAW117" s="132"/>
      <c r="CAX117" s="132"/>
      <c r="CAY117" s="132"/>
      <c r="CAZ117" s="132"/>
      <c r="CBA117" s="132"/>
      <c r="CBB117" s="132"/>
      <c r="CBC117" s="132"/>
      <c r="CBD117" s="132"/>
      <c r="CBE117" s="132"/>
      <c r="CBF117" s="132"/>
      <c r="CBG117" s="132"/>
      <c r="CBH117" s="132"/>
      <c r="CBI117" s="132"/>
      <c r="CBJ117" s="132"/>
      <c r="CBK117" s="132"/>
      <c r="CBL117" s="132"/>
      <c r="CBM117" s="132"/>
      <c r="CBN117" s="132"/>
      <c r="CBO117" s="132"/>
      <c r="CBP117" s="132"/>
      <c r="CBQ117" s="132"/>
      <c r="CBR117" s="132"/>
      <c r="CBS117" s="132"/>
      <c r="CBT117" s="132"/>
      <c r="CBU117" s="132"/>
      <c r="CBV117" s="132"/>
      <c r="CBW117" s="132"/>
      <c r="CBX117" s="132"/>
      <c r="CBY117" s="132"/>
      <c r="CBZ117" s="132"/>
      <c r="CCA117" s="132"/>
      <c r="CCB117" s="132"/>
      <c r="CCC117" s="132"/>
      <c r="CCD117" s="132"/>
      <c r="CCE117" s="132"/>
      <c r="CCF117" s="132"/>
      <c r="CCG117" s="132"/>
      <c r="CCH117" s="132"/>
      <c r="CCI117" s="132"/>
      <c r="CCJ117" s="132"/>
      <c r="CCK117" s="132"/>
      <c r="CCL117" s="132"/>
      <c r="CCM117" s="132"/>
      <c r="CCN117" s="132"/>
      <c r="CCO117" s="132"/>
      <c r="CCP117" s="132"/>
      <c r="CCQ117" s="132"/>
      <c r="CCR117" s="132"/>
      <c r="CCS117" s="132"/>
      <c r="CCT117" s="132"/>
      <c r="CCU117" s="132"/>
      <c r="CCV117" s="132"/>
      <c r="CCW117" s="132"/>
      <c r="CCX117" s="132"/>
      <c r="CCY117" s="132"/>
      <c r="CCZ117" s="132"/>
      <c r="CDA117" s="132"/>
      <c r="CDB117" s="132"/>
      <c r="CDC117" s="132"/>
      <c r="CDD117" s="132"/>
      <c r="CDE117" s="132"/>
      <c r="CDF117" s="132"/>
      <c r="CDG117" s="132"/>
      <c r="CDH117" s="132"/>
      <c r="CDI117" s="132"/>
      <c r="CDJ117" s="132"/>
      <c r="CDK117" s="132"/>
      <c r="CDL117" s="132"/>
      <c r="CDM117" s="132"/>
      <c r="CDN117" s="132"/>
      <c r="CDO117" s="132"/>
      <c r="CDP117" s="132"/>
      <c r="CDQ117" s="132"/>
      <c r="CDR117" s="132"/>
      <c r="CDS117" s="132"/>
      <c r="CDT117" s="132"/>
      <c r="CDU117" s="132"/>
      <c r="CDV117" s="132"/>
      <c r="CDW117" s="132"/>
      <c r="CDX117" s="132"/>
      <c r="CDY117" s="132"/>
      <c r="CDZ117" s="132"/>
      <c r="CEA117" s="132"/>
      <c r="CEB117" s="132"/>
      <c r="CEC117" s="132"/>
      <c r="CED117" s="132"/>
      <c r="CEE117" s="132"/>
      <c r="CEF117" s="132"/>
      <c r="CEG117" s="132"/>
      <c r="CEH117" s="132"/>
      <c r="CEI117" s="132"/>
      <c r="CEJ117" s="132"/>
      <c r="CEK117" s="132"/>
      <c r="CEL117" s="132"/>
      <c r="CEM117" s="132"/>
      <c r="CEN117" s="132"/>
      <c r="CEO117" s="132"/>
      <c r="CEP117" s="132"/>
      <c r="CEQ117" s="132"/>
      <c r="CER117" s="132"/>
      <c r="CES117" s="132"/>
      <c r="CET117" s="132"/>
      <c r="CEU117" s="132"/>
      <c r="CEV117" s="132"/>
      <c r="CEW117" s="132"/>
      <c r="CEX117" s="132"/>
      <c r="CEY117" s="132"/>
      <c r="CEZ117" s="132"/>
      <c r="CFA117" s="132"/>
      <c r="CFB117" s="132"/>
      <c r="CFC117" s="132"/>
      <c r="CFD117" s="132"/>
      <c r="CFE117" s="132"/>
      <c r="CFF117" s="132"/>
      <c r="CFG117" s="132"/>
      <c r="CFH117" s="132"/>
      <c r="CFI117" s="132"/>
      <c r="CFJ117" s="132"/>
      <c r="CFK117" s="132"/>
      <c r="CFL117" s="132"/>
      <c r="CFM117" s="132"/>
      <c r="CFN117" s="132"/>
      <c r="CFO117" s="132"/>
      <c r="CFP117" s="132"/>
      <c r="CFQ117" s="132"/>
      <c r="CFR117" s="132"/>
      <c r="CFS117" s="132"/>
      <c r="CFT117" s="132"/>
      <c r="CFU117" s="132"/>
      <c r="CFV117" s="132"/>
      <c r="CFW117" s="132"/>
      <c r="CFX117" s="132"/>
      <c r="CFY117" s="132"/>
      <c r="CFZ117" s="132"/>
      <c r="CGA117" s="132"/>
      <c r="CGB117" s="132"/>
      <c r="CGC117" s="132"/>
      <c r="CGD117" s="132"/>
      <c r="CGE117" s="132"/>
      <c r="CGF117" s="132"/>
      <c r="CGG117" s="132"/>
      <c r="CGH117" s="132"/>
      <c r="CGI117" s="132"/>
      <c r="CGJ117" s="132"/>
      <c r="CGK117" s="132"/>
      <c r="CGL117" s="132"/>
      <c r="CGM117" s="132"/>
      <c r="CGN117" s="132"/>
      <c r="CGO117" s="132"/>
      <c r="CGP117" s="132"/>
      <c r="CGQ117" s="132"/>
      <c r="CGR117" s="132"/>
      <c r="CGS117" s="132"/>
      <c r="CGT117" s="132"/>
      <c r="CGU117" s="132"/>
      <c r="CGV117" s="132"/>
      <c r="CGW117" s="132"/>
      <c r="CGX117" s="132"/>
      <c r="CGY117" s="132"/>
      <c r="CGZ117" s="132"/>
      <c r="CHA117" s="132"/>
      <c r="CHB117" s="132"/>
      <c r="CHC117" s="132"/>
      <c r="CHD117" s="132"/>
      <c r="CHE117" s="132"/>
      <c r="CHF117" s="132"/>
      <c r="CHG117" s="132"/>
      <c r="CHH117" s="132"/>
      <c r="CHI117" s="132"/>
      <c r="CHJ117" s="132"/>
      <c r="CHK117" s="132"/>
      <c r="CHL117" s="132"/>
      <c r="CHM117" s="132"/>
      <c r="CHN117" s="132"/>
      <c r="CHO117" s="132"/>
      <c r="CHP117" s="132"/>
      <c r="CHQ117" s="132"/>
      <c r="CHR117" s="132"/>
      <c r="CHS117" s="132"/>
      <c r="CHT117" s="132"/>
      <c r="CHU117" s="132"/>
      <c r="CHV117" s="132"/>
      <c r="CHW117" s="132"/>
      <c r="CHX117" s="132"/>
      <c r="CHY117" s="132"/>
      <c r="CHZ117" s="132"/>
      <c r="CIA117" s="132"/>
      <c r="CIB117" s="132"/>
      <c r="CIC117" s="132"/>
      <c r="CID117" s="132"/>
      <c r="CIE117" s="132"/>
      <c r="CIF117" s="132"/>
      <c r="CIG117" s="132"/>
      <c r="CIH117" s="132"/>
      <c r="CII117" s="132"/>
      <c r="CIJ117" s="132"/>
      <c r="CIK117" s="132"/>
      <c r="CIL117" s="132"/>
      <c r="CIM117" s="132"/>
      <c r="CIN117" s="132"/>
      <c r="CIO117" s="132"/>
      <c r="CIP117" s="132"/>
      <c r="CIQ117" s="132"/>
      <c r="CIR117" s="132"/>
      <c r="CIS117" s="132"/>
      <c r="CIT117" s="132"/>
      <c r="CIU117" s="132"/>
      <c r="CIV117" s="132"/>
      <c r="CIW117" s="132"/>
      <c r="CIX117" s="132"/>
      <c r="CIY117" s="132"/>
      <c r="CIZ117" s="132"/>
      <c r="CJA117" s="132"/>
      <c r="CJB117" s="132"/>
      <c r="CJC117" s="132"/>
      <c r="CJD117" s="132"/>
      <c r="CJE117" s="132"/>
      <c r="CJF117" s="132"/>
      <c r="CJG117" s="132"/>
      <c r="CJH117" s="132"/>
      <c r="CJI117" s="132"/>
      <c r="CJJ117" s="132"/>
      <c r="CJK117" s="132"/>
      <c r="CJL117" s="132"/>
      <c r="CJM117" s="132"/>
      <c r="CJN117" s="132"/>
      <c r="CJO117" s="132"/>
      <c r="CJP117" s="132"/>
      <c r="CJQ117" s="132"/>
      <c r="CJR117" s="132"/>
      <c r="CJS117" s="132"/>
      <c r="CJT117" s="132"/>
      <c r="CJU117" s="132"/>
      <c r="CJV117" s="132"/>
      <c r="CJW117" s="132"/>
      <c r="CJX117" s="132"/>
      <c r="CJY117" s="132"/>
      <c r="CJZ117" s="132"/>
      <c r="CKA117" s="132"/>
      <c r="CKB117" s="132"/>
      <c r="CKC117" s="132"/>
      <c r="CKD117" s="132"/>
      <c r="CKE117" s="132"/>
      <c r="CKF117" s="132"/>
      <c r="CKG117" s="132"/>
      <c r="CKH117" s="132"/>
      <c r="CKI117" s="132"/>
      <c r="CKJ117" s="132"/>
      <c r="CKK117" s="132"/>
      <c r="CKL117" s="132"/>
      <c r="CKM117" s="132"/>
      <c r="CKN117" s="132"/>
      <c r="CKO117" s="132"/>
      <c r="CKP117" s="132"/>
      <c r="CKQ117" s="132"/>
      <c r="CKR117" s="132"/>
      <c r="CKS117" s="132"/>
      <c r="CKT117" s="132"/>
      <c r="CKU117" s="132"/>
      <c r="CKV117" s="132"/>
      <c r="CKW117" s="132"/>
      <c r="CKX117" s="132"/>
      <c r="CKY117" s="132"/>
      <c r="CKZ117" s="132"/>
      <c r="CLA117" s="132"/>
      <c r="CLB117" s="132"/>
      <c r="CLC117" s="132"/>
      <c r="CLD117" s="132"/>
      <c r="CLE117" s="132"/>
      <c r="CLF117" s="132"/>
      <c r="CLG117" s="132"/>
      <c r="CLH117" s="132"/>
      <c r="CLI117" s="132"/>
      <c r="CLJ117" s="132"/>
      <c r="CLK117" s="132"/>
      <c r="CLL117" s="132"/>
      <c r="CLM117" s="132"/>
      <c r="CLN117" s="132"/>
      <c r="CLO117" s="132"/>
      <c r="CLP117" s="132"/>
      <c r="CLQ117" s="132"/>
      <c r="CLR117" s="132"/>
      <c r="CLS117" s="132"/>
      <c r="CLT117" s="132"/>
      <c r="CLU117" s="132"/>
      <c r="CLV117" s="132"/>
      <c r="CLW117" s="132"/>
      <c r="CLX117" s="132"/>
      <c r="CLY117" s="132"/>
      <c r="CLZ117" s="132"/>
      <c r="CMA117" s="132"/>
      <c r="CMB117" s="132"/>
      <c r="CMC117" s="132"/>
      <c r="CMD117" s="132"/>
      <c r="CME117" s="132"/>
      <c r="CMF117" s="132"/>
      <c r="CMG117" s="132"/>
      <c r="CMH117" s="132"/>
      <c r="CMI117" s="132"/>
      <c r="CMJ117" s="132"/>
      <c r="CMK117" s="132"/>
      <c r="CML117" s="132"/>
      <c r="CMM117" s="132"/>
      <c r="CMN117" s="132"/>
      <c r="CMO117" s="132"/>
      <c r="CMP117" s="132"/>
      <c r="CMQ117" s="132"/>
      <c r="CMR117" s="132"/>
      <c r="CMS117" s="132"/>
      <c r="CMT117" s="132"/>
      <c r="CMU117" s="132"/>
      <c r="CMV117" s="132"/>
      <c r="CMW117" s="132"/>
      <c r="CMX117" s="132"/>
      <c r="CMY117" s="132"/>
      <c r="CMZ117" s="132"/>
      <c r="CNA117" s="132"/>
    </row>
    <row r="118" spans="1:2393" s="136" customFormat="1" ht="18" hidden="1" customHeight="1">
      <c r="A118" s="101"/>
      <c r="B118" s="102"/>
      <c r="C118" s="96"/>
      <c r="D118" s="88"/>
      <c r="E118" s="96"/>
      <c r="F118" s="88"/>
      <c r="G118" s="96"/>
      <c r="H118" s="88"/>
      <c r="I118" s="96"/>
      <c r="J118" s="88"/>
      <c r="K118" s="96"/>
      <c r="L118" s="88"/>
      <c r="M118" s="96"/>
      <c r="N118" s="88"/>
      <c r="O118" s="88"/>
      <c r="P118" s="88"/>
      <c r="Q118" s="103"/>
      <c r="R118" s="103"/>
      <c r="S118" s="96"/>
      <c r="T118" s="88"/>
      <c r="U118" s="96"/>
      <c r="V118" s="88"/>
      <c r="W118" s="96"/>
      <c r="X118" s="88"/>
      <c r="Y118" s="103"/>
      <c r="Z118" s="103"/>
      <c r="AA118" s="103"/>
      <c r="AB118" s="141"/>
      <c r="AC118" s="104"/>
      <c r="AD118" s="105"/>
      <c r="AE118" s="131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2"/>
      <c r="FP118" s="132"/>
      <c r="FQ118" s="132"/>
      <c r="FR118" s="132"/>
      <c r="FS118" s="132"/>
      <c r="FT118" s="132"/>
      <c r="FU118" s="132"/>
      <c r="FV118" s="132"/>
      <c r="FW118" s="132"/>
      <c r="FX118" s="132"/>
      <c r="FY118" s="132"/>
      <c r="FZ118" s="132"/>
      <c r="GA118" s="132"/>
      <c r="GB118" s="132"/>
      <c r="GC118" s="132"/>
      <c r="GD118" s="132"/>
      <c r="GE118" s="132"/>
      <c r="GF118" s="132"/>
      <c r="GG118" s="132"/>
      <c r="GH118" s="132"/>
      <c r="GI118" s="132"/>
      <c r="GJ118" s="132"/>
      <c r="GK118" s="132"/>
      <c r="GL118" s="132"/>
      <c r="GM118" s="132"/>
      <c r="GN118" s="132"/>
      <c r="GO118" s="132"/>
      <c r="GP118" s="132"/>
      <c r="GQ118" s="132"/>
      <c r="GR118" s="132"/>
      <c r="GS118" s="132"/>
      <c r="GT118" s="132"/>
      <c r="GU118" s="132"/>
      <c r="GV118" s="132"/>
      <c r="GW118" s="132"/>
      <c r="GX118" s="132"/>
      <c r="GY118" s="132"/>
      <c r="GZ118" s="132"/>
      <c r="HA118" s="132"/>
      <c r="HB118" s="132"/>
      <c r="HC118" s="132"/>
      <c r="HD118" s="132"/>
      <c r="HE118" s="132"/>
      <c r="HF118" s="132"/>
      <c r="HG118" s="132"/>
      <c r="HH118" s="132"/>
      <c r="HI118" s="132"/>
      <c r="HJ118" s="132"/>
      <c r="HK118" s="132"/>
      <c r="HL118" s="132"/>
      <c r="HM118" s="132"/>
      <c r="HN118" s="132"/>
      <c r="HO118" s="132"/>
      <c r="HP118" s="132"/>
      <c r="HQ118" s="132"/>
      <c r="HR118" s="132"/>
      <c r="HS118" s="132"/>
      <c r="HT118" s="132"/>
      <c r="HU118" s="132"/>
      <c r="HV118" s="132"/>
      <c r="HW118" s="132"/>
      <c r="HX118" s="132"/>
      <c r="HY118" s="132"/>
      <c r="HZ118" s="132"/>
      <c r="IA118" s="132"/>
      <c r="IB118" s="132"/>
      <c r="IC118" s="132"/>
      <c r="ID118" s="132"/>
      <c r="IE118" s="132"/>
      <c r="IF118" s="132"/>
      <c r="IG118" s="132"/>
      <c r="IH118" s="132"/>
      <c r="II118" s="132"/>
      <c r="IJ118" s="132"/>
      <c r="IK118" s="132"/>
      <c r="IL118" s="132"/>
      <c r="IM118" s="132"/>
      <c r="IN118" s="132"/>
      <c r="IO118" s="132"/>
      <c r="IP118" s="132"/>
      <c r="IQ118" s="132"/>
      <c r="IR118" s="132"/>
      <c r="IS118" s="132"/>
      <c r="IT118" s="132"/>
      <c r="IU118" s="132"/>
      <c r="IV118" s="132"/>
      <c r="IW118" s="132"/>
      <c r="IX118" s="132"/>
      <c r="IY118" s="132"/>
      <c r="IZ118" s="132"/>
      <c r="JA118" s="132"/>
      <c r="JB118" s="132"/>
      <c r="JC118" s="132"/>
      <c r="JD118" s="132"/>
      <c r="JE118" s="132"/>
      <c r="JF118" s="132"/>
      <c r="JG118" s="132"/>
      <c r="JH118" s="132"/>
      <c r="JI118" s="132"/>
      <c r="JJ118" s="132"/>
      <c r="JK118" s="132"/>
      <c r="JL118" s="132"/>
      <c r="JM118" s="132"/>
      <c r="JN118" s="132"/>
      <c r="JO118" s="132"/>
      <c r="JP118" s="132"/>
      <c r="JQ118" s="132"/>
      <c r="JR118" s="132"/>
      <c r="JS118" s="132"/>
      <c r="JT118" s="132"/>
      <c r="JU118" s="132"/>
      <c r="JV118" s="132"/>
      <c r="JW118" s="132"/>
      <c r="JX118" s="132"/>
      <c r="JY118" s="132"/>
      <c r="JZ118" s="132"/>
      <c r="KA118" s="132"/>
      <c r="KB118" s="132"/>
      <c r="KC118" s="132"/>
      <c r="KD118" s="132"/>
      <c r="KE118" s="132"/>
      <c r="KF118" s="132"/>
      <c r="KG118" s="132"/>
      <c r="KH118" s="132"/>
      <c r="KI118" s="132"/>
      <c r="KJ118" s="132"/>
      <c r="KK118" s="132"/>
      <c r="KL118" s="132"/>
      <c r="KM118" s="132"/>
      <c r="KN118" s="132"/>
      <c r="KO118" s="132"/>
      <c r="KP118" s="132"/>
      <c r="KQ118" s="132"/>
      <c r="KR118" s="132"/>
      <c r="KS118" s="132"/>
      <c r="KT118" s="132"/>
      <c r="KU118" s="132"/>
      <c r="KV118" s="132"/>
      <c r="KW118" s="132"/>
      <c r="KX118" s="132"/>
      <c r="KY118" s="132"/>
      <c r="KZ118" s="132"/>
      <c r="LA118" s="132"/>
      <c r="LB118" s="132"/>
      <c r="LC118" s="132"/>
      <c r="LD118" s="132"/>
      <c r="LE118" s="132"/>
      <c r="LF118" s="132"/>
      <c r="LG118" s="132"/>
      <c r="LH118" s="132"/>
      <c r="LI118" s="132"/>
      <c r="LJ118" s="132"/>
      <c r="LK118" s="132"/>
      <c r="LL118" s="132"/>
      <c r="LM118" s="132"/>
      <c r="LN118" s="132"/>
      <c r="LO118" s="132"/>
      <c r="LP118" s="132"/>
      <c r="LQ118" s="132"/>
      <c r="LR118" s="132"/>
      <c r="LS118" s="132"/>
      <c r="LT118" s="132"/>
      <c r="LU118" s="132"/>
      <c r="LV118" s="132"/>
      <c r="LW118" s="132"/>
      <c r="LX118" s="132"/>
      <c r="LY118" s="132"/>
      <c r="LZ118" s="132"/>
      <c r="MA118" s="132"/>
      <c r="MB118" s="132"/>
      <c r="MC118" s="132"/>
      <c r="MD118" s="132"/>
      <c r="ME118" s="132"/>
      <c r="MF118" s="132"/>
      <c r="MG118" s="132"/>
      <c r="MH118" s="132"/>
      <c r="MI118" s="132"/>
      <c r="MJ118" s="132"/>
      <c r="MK118" s="132"/>
      <c r="ML118" s="132"/>
      <c r="MM118" s="132"/>
      <c r="MN118" s="132"/>
      <c r="MO118" s="132"/>
      <c r="MP118" s="132"/>
      <c r="MQ118" s="132"/>
      <c r="MR118" s="132"/>
      <c r="MS118" s="132"/>
      <c r="MT118" s="132"/>
      <c r="MU118" s="132"/>
      <c r="MV118" s="132"/>
      <c r="MW118" s="132"/>
      <c r="MX118" s="132"/>
      <c r="MY118" s="132"/>
      <c r="MZ118" s="132"/>
      <c r="NA118" s="132"/>
      <c r="NB118" s="132"/>
      <c r="NC118" s="132"/>
      <c r="ND118" s="132"/>
      <c r="NE118" s="132"/>
      <c r="NF118" s="132"/>
      <c r="NG118" s="132"/>
      <c r="NH118" s="132"/>
      <c r="NI118" s="132"/>
      <c r="NJ118" s="132"/>
      <c r="NK118" s="132"/>
      <c r="NL118" s="132"/>
      <c r="NM118" s="132"/>
      <c r="NN118" s="132"/>
      <c r="NO118" s="132"/>
      <c r="NP118" s="132"/>
      <c r="NQ118" s="132"/>
      <c r="NR118" s="132"/>
      <c r="NS118" s="132"/>
      <c r="NT118" s="132"/>
      <c r="NU118" s="132"/>
      <c r="NV118" s="132"/>
      <c r="NW118" s="132"/>
      <c r="NX118" s="132"/>
      <c r="NY118" s="132"/>
      <c r="NZ118" s="132"/>
      <c r="OA118" s="132"/>
      <c r="OB118" s="132"/>
      <c r="OC118" s="132"/>
      <c r="OD118" s="132"/>
      <c r="OE118" s="132"/>
      <c r="OF118" s="132"/>
      <c r="OG118" s="132"/>
      <c r="OH118" s="132"/>
      <c r="OI118" s="132"/>
      <c r="OJ118" s="132"/>
      <c r="OK118" s="132"/>
      <c r="OL118" s="132"/>
      <c r="OM118" s="132"/>
      <c r="ON118" s="132"/>
      <c r="OO118" s="132"/>
      <c r="OP118" s="132"/>
      <c r="OQ118" s="132"/>
      <c r="OR118" s="132"/>
      <c r="OS118" s="132"/>
      <c r="OT118" s="132"/>
      <c r="OU118" s="132"/>
      <c r="OV118" s="132"/>
      <c r="OW118" s="132"/>
      <c r="OX118" s="132"/>
      <c r="OY118" s="132"/>
      <c r="OZ118" s="132"/>
      <c r="PA118" s="132"/>
      <c r="PB118" s="132"/>
      <c r="PC118" s="132"/>
      <c r="PD118" s="132"/>
      <c r="PE118" s="132"/>
      <c r="PF118" s="132"/>
      <c r="PG118" s="132"/>
      <c r="PH118" s="132"/>
      <c r="PI118" s="132"/>
      <c r="PJ118" s="132"/>
      <c r="PK118" s="132"/>
      <c r="PL118" s="132"/>
      <c r="PM118" s="132"/>
      <c r="PN118" s="132"/>
      <c r="PO118" s="132"/>
      <c r="PP118" s="132"/>
      <c r="PQ118" s="132"/>
      <c r="PR118" s="132"/>
      <c r="PS118" s="132"/>
      <c r="PT118" s="132"/>
      <c r="PU118" s="132"/>
      <c r="PV118" s="132"/>
      <c r="PW118" s="132"/>
      <c r="PX118" s="132"/>
      <c r="PY118" s="132"/>
      <c r="PZ118" s="132"/>
      <c r="QA118" s="132"/>
      <c r="QB118" s="132"/>
      <c r="QC118" s="132"/>
      <c r="QD118" s="132"/>
      <c r="QE118" s="132"/>
      <c r="QF118" s="132"/>
      <c r="QG118" s="132"/>
      <c r="QH118" s="132"/>
      <c r="QI118" s="132"/>
      <c r="QJ118" s="132"/>
      <c r="QK118" s="132"/>
      <c r="QL118" s="132"/>
      <c r="QM118" s="132"/>
      <c r="QN118" s="132"/>
      <c r="QO118" s="132"/>
      <c r="QP118" s="132"/>
      <c r="QQ118" s="132"/>
      <c r="QR118" s="132"/>
      <c r="QS118" s="132"/>
      <c r="QT118" s="132"/>
      <c r="QU118" s="132"/>
      <c r="QV118" s="132"/>
      <c r="QW118" s="132"/>
      <c r="QX118" s="132"/>
      <c r="QY118" s="132"/>
      <c r="QZ118" s="132"/>
      <c r="RA118" s="132"/>
      <c r="RB118" s="132"/>
      <c r="RC118" s="132"/>
      <c r="RD118" s="132"/>
      <c r="RE118" s="132"/>
      <c r="RF118" s="132"/>
      <c r="RG118" s="132"/>
      <c r="RH118" s="132"/>
      <c r="RI118" s="132"/>
      <c r="RJ118" s="132"/>
      <c r="RK118" s="132"/>
      <c r="RL118" s="132"/>
      <c r="RM118" s="132"/>
      <c r="RN118" s="132"/>
      <c r="RO118" s="132"/>
      <c r="RP118" s="132"/>
      <c r="RQ118" s="132"/>
      <c r="RR118" s="132"/>
      <c r="RS118" s="132"/>
      <c r="RT118" s="132"/>
      <c r="RU118" s="132"/>
      <c r="RV118" s="132"/>
      <c r="RW118" s="132"/>
      <c r="RX118" s="132"/>
      <c r="RY118" s="132"/>
      <c r="RZ118" s="132"/>
      <c r="SA118" s="132"/>
      <c r="SB118" s="132"/>
      <c r="SC118" s="132"/>
      <c r="SD118" s="132"/>
      <c r="SE118" s="132"/>
      <c r="SF118" s="132"/>
      <c r="SG118" s="132"/>
      <c r="SH118" s="132"/>
      <c r="SI118" s="132"/>
      <c r="SJ118" s="132"/>
      <c r="SK118" s="132"/>
      <c r="SL118" s="132"/>
      <c r="SM118" s="132"/>
      <c r="SN118" s="132"/>
      <c r="SO118" s="132"/>
      <c r="SP118" s="132"/>
      <c r="SQ118" s="132"/>
      <c r="SR118" s="132"/>
      <c r="SS118" s="132"/>
      <c r="ST118" s="132"/>
      <c r="SU118" s="132"/>
      <c r="SV118" s="132"/>
      <c r="SW118" s="132"/>
      <c r="SX118" s="132"/>
      <c r="SY118" s="132"/>
      <c r="SZ118" s="132"/>
      <c r="TA118" s="132"/>
      <c r="TB118" s="132"/>
      <c r="TC118" s="132"/>
      <c r="TD118" s="132"/>
      <c r="TE118" s="132"/>
      <c r="TF118" s="132"/>
      <c r="TG118" s="132"/>
      <c r="TH118" s="132"/>
      <c r="TI118" s="132"/>
      <c r="TJ118" s="132"/>
      <c r="TK118" s="132"/>
      <c r="TL118" s="132"/>
      <c r="TM118" s="132"/>
      <c r="TN118" s="132"/>
      <c r="TO118" s="132"/>
      <c r="TP118" s="132"/>
      <c r="TQ118" s="132"/>
      <c r="TR118" s="132"/>
      <c r="TS118" s="132"/>
      <c r="TT118" s="132"/>
      <c r="TU118" s="132"/>
      <c r="TV118" s="132"/>
      <c r="TW118" s="132"/>
      <c r="TX118" s="132"/>
      <c r="TY118" s="132"/>
      <c r="TZ118" s="132"/>
      <c r="UA118" s="132"/>
      <c r="UB118" s="132"/>
      <c r="UC118" s="132"/>
      <c r="UD118" s="132"/>
      <c r="UE118" s="132"/>
      <c r="UF118" s="132"/>
      <c r="UG118" s="132"/>
      <c r="UH118" s="132"/>
      <c r="UI118" s="132"/>
      <c r="UJ118" s="132"/>
      <c r="UK118" s="132"/>
      <c r="UL118" s="132"/>
      <c r="UM118" s="132"/>
      <c r="UN118" s="132"/>
      <c r="UO118" s="132"/>
      <c r="UP118" s="132"/>
      <c r="UQ118" s="132"/>
      <c r="UR118" s="132"/>
      <c r="US118" s="132"/>
      <c r="UT118" s="132"/>
      <c r="UU118" s="132"/>
      <c r="UV118" s="132"/>
      <c r="UW118" s="132"/>
      <c r="UX118" s="132"/>
      <c r="UY118" s="132"/>
      <c r="UZ118" s="132"/>
      <c r="VA118" s="132"/>
      <c r="VB118" s="132"/>
      <c r="VC118" s="132"/>
      <c r="VD118" s="132"/>
      <c r="VE118" s="132"/>
      <c r="VF118" s="132"/>
      <c r="VG118" s="132"/>
      <c r="VH118" s="132"/>
      <c r="VI118" s="132"/>
      <c r="VJ118" s="132"/>
      <c r="VK118" s="132"/>
      <c r="VL118" s="132"/>
      <c r="VM118" s="132"/>
      <c r="VN118" s="132"/>
      <c r="VO118" s="132"/>
      <c r="VP118" s="132"/>
      <c r="VQ118" s="132"/>
      <c r="VR118" s="132"/>
      <c r="VS118" s="132"/>
      <c r="VT118" s="132"/>
      <c r="VU118" s="132"/>
      <c r="VV118" s="132"/>
      <c r="VW118" s="132"/>
      <c r="VX118" s="132"/>
      <c r="VY118" s="132"/>
      <c r="VZ118" s="132"/>
      <c r="WA118" s="132"/>
      <c r="WB118" s="132"/>
      <c r="WC118" s="132"/>
      <c r="WD118" s="132"/>
      <c r="WE118" s="132"/>
      <c r="WF118" s="132"/>
      <c r="WG118" s="132"/>
      <c r="WH118" s="132"/>
      <c r="WI118" s="132"/>
      <c r="WJ118" s="132"/>
      <c r="WK118" s="132"/>
      <c r="WL118" s="132"/>
      <c r="WM118" s="132"/>
      <c r="WN118" s="132"/>
      <c r="WO118" s="132"/>
      <c r="WP118" s="132"/>
      <c r="WQ118" s="132"/>
      <c r="WR118" s="132"/>
      <c r="WS118" s="132"/>
      <c r="WT118" s="132"/>
      <c r="WU118" s="132"/>
      <c r="WV118" s="132"/>
      <c r="WW118" s="132"/>
      <c r="WX118" s="132"/>
      <c r="WY118" s="132"/>
      <c r="WZ118" s="132"/>
      <c r="XA118" s="132"/>
      <c r="XB118" s="132"/>
      <c r="XC118" s="132"/>
      <c r="XD118" s="132"/>
      <c r="XE118" s="132"/>
      <c r="XF118" s="132"/>
      <c r="XG118" s="132"/>
      <c r="XH118" s="132"/>
      <c r="XI118" s="132"/>
      <c r="XJ118" s="132"/>
      <c r="XK118" s="132"/>
      <c r="XL118" s="132"/>
      <c r="XM118" s="132"/>
      <c r="XN118" s="132"/>
      <c r="XO118" s="132"/>
      <c r="XP118" s="132"/>
      <c r="XQ118" s="132"/>
      <c r="XR118" s="132"/>
      <c r="XS118" s="132"/>
      <c r="XT118" s="132"/>
      <c r="XU118" s="132"/>
      <c r="XV118" s="132"/>
      <c r="XW118" s="132"/>
      <c r="XX118" s="132"/>
      <c r="XY118" s="132"/>
      <c r="XZ118" s="132"/>
      <c r="YA118" s="132"/>
      <c r="YB118" s="132"/>
      <c r="YC118" s="132"/>
      <c r="YD118" s="132"/>
      <c r="YE118" s="132"/>
      <c r="YF118" s="132"/>
      <c r="YG118" s="132"/>
      <c r="YH118" s="132"/>
      <c r="YI118" s="132"/>
      <c r="YJ118" s="132"/>
      <c r="YK118" s="132"/>
      <c r="YL118" s="132"/>
      <c r="YM118" s="132"/>
      <c r="YN118" s="132"/>
      <c r="YO118" s="132"/>
      <c r="YP118" s="132"/>
      <c r="YQ118" s="132"/>
      <c r="YR118" s="132"/>
      <c r="YS118" s="132"/>
      <c r="YT118" s="132"/>
      <c r="YU118" s="132"/>
      <c r="YV118" s="132"/>
      <c r="YW118" s="132"/>
      <c r="YX118" s="132"/>
      <c r="YY118" s="132"/>
      <c r="YZ118" s="132"/>
      <c r="ZA118" s="132"/>
      <c r="ZB118" s="132"/>
      <c r="ZC118" s="132"/>
      <c r="ZD118" s="132"/>
      <c r="ZE118" s="132"/>
      <c r="ZF118" s="132"/>
      <c r="ZG118" s="132"/>
      <c r="ZH118" s="132"/>
      <c r="ZI118" s="132"/>
      <c r="ZJ118" s="132"/>
      <c r="ZK118" s="132"/>
      <c r="ZL118" s="132"/>
      <c r="ZM118" s="132"/>
      <c r="ZN118" s="132"/>
      <c r="ZO118" s="132"/>
      <c r="ZP118" s="132"/>
      <c r="ZQ118" s="132"/>
      <c r="ZR118" s="132"/>
      <c r="ZS118" s="132"/>
      <c r="ZT118" s="132"/>
      <c r="ZU118" s="132"/>
      <c r="ZV118" s="132"/>
      <c r="ZW118" s="132"/>
      <c r="ZX118" s="132"/>
      <c r="ZY118" s="132"/>
      <c r="ZZ118" s="132"/>
      <c r="AAA118" s="132"/>
      <c r="AAB118" s="132"/>
      <c r="AAC118" s="132"/>
      <c r="AAD118" s="132"/>
      <c r="AAE118" s="132"/>
      <c r="AAF118" s="132"/>
      <c r="AAG118" s="132"/>
      <c r="AAH118" s="132"/>
      <c r="AAI118" s="132"/>
      <c r="AAJ118" s="132"/>
      <c r="AAK118" s="132"/>
      <c r="AAL118" s="132"/>
      <c r="AAM118" s="132"/>
      <c r="AAN118" s="132"/>
      <c r="AAO118" s="132"/>
      <c r="AAP118" s="132"/>
      <c r="AAQ118" s="132"/>
      <c r="AAR118" s="132"/>
      <c r="AAS118" s="132"/>
      <c r="AAT118" s="132"/>
      <c r="AAU118" s="132"/>
      <c r="AAV118" s="132"/>
      <c r="AAW118" s="132"/>
      <c r="AAX118" s="132"/>
      <c r="AAY118" s="132"/>
      <c r="AAZ118" s="132"/>
      <c r="ABA118" s="132"/>
      <c r="ABB118" s="132"/>
      <c r="ABC118" s="132"/>
      <c r="ABD118" s="132"/>
      <c r="ABE118" s="132"/>
      <c r="ABF118" s="132"/>
      <c r="ABG118" s="132"/>
      <c r="ABH118" s="132"/>
      <c r="ABI118" s="132"/>
      <c r="ABJ118" s="132"/>
      <c r="ABK118" s="132"/>
      <c r="ABL118" s="132"/>
      <c r="ABM118" s="132"/>
      <c r="ABN118" s="132"/>
      <c r="ABO118" s="132"/>
      <c r="ABP118" s="132"/>
      <c r="ABQ118" s="132"/>
      <c r="ABR118" s="132"/>
      <c r="ABS118" s="132"/>
      <c r="ABT118" s="132"/>
      <c r="ABU118" s="132"/>
      <c r="ABV118" s="132"/>
      <c r="ABW118" s="132"/>
      <c r="ABX118" s="132"/>
      <c r="ABY118" s="132"/>
      <c r="ABZ118" s="132"/>
      <c r="ACA118" s="132"/>
      <c r="ACB118" s="132"/>
      <c r="ACC118" s="132"/>
      <c r="ACD118" s="132"/>
      <c r="ACE118" s="132"/>
      <c r="ACF118" s="132"/>
      <c r="ACG118" s="132"/>
      <c r="ACH118" s="132"/>
      <c r="ACI118" s="132"/>
      <c r="ACJ118" s="132"/>
      <c r="ACK118" s="132"/>
      <c r="ACL118" s="132"/>
      <c r="ACM118" s="132"/>
      <c r="ACN118" s="132"/>
      <c r="ACO118" s="132"/>
      <c r="ACP118" s="132"/>
      <c r="ACQ118" s="132"/>
      <c r="ACR118" s="132"/>
      <c r="ACS118" s="132"/>
      <c r="ACT118" s="132"/>
      <c r="ACU118" s="132"/>
      <c r="ACV118" s="132"/>
      <c r="ACW118" s="132"/>
      <c r="ACX118" s="132"/>
      <c r="ACY118" s="132"/>
      <c r="ACZ118" s="132"/>
      <c r="ADA118" s="132"/>
      <c r="ADB118" s="132"/>
      <c r="ADC118" s="132"/>
      <c r="ADD118" s="132"/>
      <c r="ADE118" s="132"/>
      <c r="ADF118" s="132"/>
      <c r="ADG118" s="132"/>
      <c r="ADH118" s="132"/>
      <c r="ADI118" s="132"/>
      <c r="ADJ118" s="132"/>
      <c r="ADK118" s="132"/>
      <c r="ADL118" s="132"/>
      <c r="ADM118" s="132"/>
      <c r="ADN118" s="132"/>
      <c r="ADO118" s="132"/>
      <c r="ADP118" s="132"/>
      <c r="ADQ118" s="132"/>
      <c r="ADR118" s="132"/>
      <c r="ADS118" s="132"/>
      <c r="ADT118" s="132"/>
      <c r="ADU118" s="132"/>
      <c r="ADV118" s="132"/>
      <c r="ADW118" s="132"/>
      <c r="ADX118" s="132"/>
      <c r="ADY118" s="132"/>
      <c r="ADZ118" s="132"/>
      <c r="AEA118" s="132"/>
      <c r="AEB118" s="132"/>
      <c r="AEC118" s="132"/>
      <c r="AED118" s="132"/>
      <c r="AEE118" s="132"/>
      <c r="AEF118" s="132"/>
      <c r="AEG118" s="132"/>
      <c r="AEH118" s="132"/>
      <c r="AEI118" s="132"/>
      <c r="AEJ118" s="132"/>
      <c r="AEK118" s="132"/>
      <c r="AEL118" s="132"/>
      <c r="AEM118" s="132"/>
      <c r="AEN118" s="132"/>
      <c r="AEO118" s="132"/>
      <c r="AEP118" s="132"/>
      <c r="AEQ118" s="132"/>
      <c r="AER118" s="132"/>
      <c r="AES118" s="132"/>
      <c r="AET118" s="132"/>
      <c r="AEU118" s="132"/>
      <c r="AEV118" s="132"/>
      <c r="AEW118" s="132"/>
      <c r="AEX118" s="132"/>
      <c r="AEY118" s="132"/>
      <c r="AEZ118" s="132"/>
      <c r="AFA118" s="132"/>
      <c r="AFB118" s="132"/>
      <c r="AFC118" s="132"/>
      <c r="AFD118" s="132"/>
      <c r="AFE118" s="132"/>
      <c r="AFF118" s="132"/>
      <c r="AFG118" s="132"/>
      <c r="AFH118" s="132"/>
      <c r="AFI118" s="132"/>
      <c r="AFJ118" s="132"/>
      <c r="AFK118" s="132"/>
      <c r="AFL118" s="132"/>
      <c r="AFM118" s="132"/>
      <c r="AFN118" s="132"/>
      <c r="AFO118" s="132"/>
      <c r="AFP118" s="132"/>
      <c r="AFQ118" s="132"/>
      <c r="AFR118" s="132"/>
      <c r="AFS118" s="132"/>
      <c r="AFT118" s="132"/>
      <c r="AFU118" s="132"/>
      <c r="AFV118" s="132"/>
      <c r="AFW118" s="132"/>
      <c r="AFX118" s="132"/>
      <c r="AFY118" s="132"/>
      <c r="AFZ118" s="132"/>
      <c r="AGA118" s="132"/>
      <c r="AGB118" s="132"/>
      <c r="AGC118" s="132"/>
      <c r="AGD118" s="132"/>
      <c r="AGE118" s="132"/>
      <c r="AGF118" s="132"/>
      <c r="AGG118" s="132"/>
      <c r="AGH118" s="132"/>
      <c r="AGI118" s="132"/>
      <c r="AGJ118" s="132"/>
      <c r="AGK118" s="132"/>
      <c r="AGL118" s="132"/>
      <c r="AGM118" s="132"/>
      <c r="AGN118" s="132"/>
      <c r="AGO118" s="132"/>
      <c r="AGP118" s="132"/>
      <c r="AGQ118" s="132"/>
      <c r="AGR118" s="132"/>
      <c r="AGS118" s="132"/>
      <c r="AGT118" s="132"/>
      <c r="AGU118" s="132"/>
      <c r="AGV118" s="132"/>
      <c r="AGW118" s="132"/>
      <c r="AGX118" s="132"/>
      <c r="AGY118" s="132"/>
      <c r="AGZ118" s="132"/>
      <c r="AHA118" s="132"/>
      <c r="AHB118" s="132"/>
      <c r="AHC118" s="132"/>
      <c r="AHD118" s="132"/>
      <c r="AHE118" s="132"/>
      <c r="AHF118" s="132"/>
      <c r="AHG118" s="132"/>
      <c r="AHH118" s="132"/>
      <c r="AHI118" s="132"/>
      <c r="AHJ118" s="132"/>
      <c r="AHK118" s="132"/>
      <c r="AHL118" s="132"/>
      <c r="AHM118" s="132"/>
      <c r="AHN118" s="132"/>
      <c r="AHO118" s="132"/>
      <c r="AHP118" s="132"/>
      <c r="AHQ118" s="132"/>
      <c r="AHR118" s="132"/>
      <c r="AHS118" s="132"/>
      <c r="AHT118" s="132"/>
      <c r="AHU118" s="132"/>
      <c r="AHV118" s="132"/>
      <c r="AHW118" s="132"/>
      <c r="AHX118" s="132"/>
      <c r="AHY118" s="132"/>
      <c r="AHZ118" s="132"/>
      <c r="AIA118" s="132"/>
      <c r="AIB118" s="132"/>
      <c r="AIC118" s="132"/>
      <c r="AID118" s="132"/>
      <c r="AIE118" s="132"/>
      <c r="AIF118" s="132"/>
      <c r="AIG118" s="132"/>
      <c r="AIH118" s="132"/>
      <c r="AII118" s="132"/>
      <c r="AIJ118" s="132"/>
      <c r="AIK118" s="132"/>
      <c r="AIL118" s="132"/>
      <c r="AIM118" s="132"/>
      <c r="AIN118" s="132"/>
      <c r="AIO118" s="132"/>
      <c r="AIP118" s="132"/>
      <c r="AIQ118" s="132"/>
      <c r="AIR118" s="132"/>
      <c r="AIS118" s="132"/>
      <c r="AIT118" s="132"/>
      <c r="AIU118" s="132"/>
      <c r="AIV118" s="132"/>
      <c r="AIW118" s="132"/>
      <c r="AIX118" s="132"/>
      <c r="AIY118" s="132"/>
      <c r="AIZ118" s="132"/>
      <c r="AJA118" s="132"/>
      <c r="AJB118" s="132"/>
      <c r="AJC118" s="132"/>
      <c r="AJD118" s="132"/>
      <c r="AJE118" s="132"/>
      <c r="AJF118" s="132"/>
      <c r="AJG118" s="132"/>
      <c r="AJH118" s="132"/>
      <c r="AJI118" s="132"/>
      <c r="AJJ118" s="132"/>
      <c r="AJK118" s="132"/>
      <c r="AJL118" s="132"/>
      <c r="AJM118" s="132"/>
      <c r="AJN118" s="132"/>
      <c r="AJO118" s="132"/>
      <c r="AJP118" s="132"/>
      <c r="AJQ118" s="132"/>
      <c r="AJR118" s="132"/>
      <c r="AJS118" s="132"/>
      <c r="AJT118" s="132"/>
      <c r="AJU118" s="132"/>
      <c r="AJV118" s="132"/>
      <c r="AJW118" s="132"/>
      <c r="AJX118" s="132"/>
      <c r="AJY118" s="132"/>
      <c r="AJZ118" s="132"/>
      <c r="AKA118" s="132"/>
      <c r="AKB118" s="132"/>
      <c r="AKC118" s="132"/>
      <c r="AKD118" s="132"/>
      <c r="AKE118" s="132"/>
      <c r="AKF118" s="132"/>
      <c r="AKG118" s="132"/>
      <c r="AKH118" s="132"/>
      <c r="AKI118" s="132"/>
      <c r="AKJ118" s="132"/>
      <c r="AKK118" s="132"/>
      <c r="AKL118" s="132"/>
      <c r="AKM118" s="132"/>
      <c r="AKN118" s="132"/>
      <c r="AKO118" s="132"/>
      <c r="AKP118" s="132"/>
      <c r="AKQ118" s="132"/>
      <c r="AKR118" s="132"/>
      <c r="AKS118" s="132"/>
      <c r="AKT118" s="132"/>
      <c r="AKU118" s="132"/>
      <c r="AKV118" s="132"/>
      <c r="AKW118" s="132"/>
      <c r="AKX118" s="132"/>
      <c r="AKY118" s="132"/>
      <c r="AKZ118" s="132"/>
      <c r="ALA118" s="132"/>
      <c r="ALB118" s="132"/>
      <c r="ALC118" s="132"/>
      <c r="ALD118" s="132"/>
      <c r="ALE118" s="132"/>
      <c r="ALF118" s="132"/>
      <c r="ALG118" s="132"/>
      <c r="ALH118" s="132"/>
      <c r="ALI118" s="132"/>
      <c r="ALJ118" s="132"/>
      <c r="ALK118" s="132"/>
      <c r="ALL118" s="132"/>
      <c r="ALM118" s="132"/>
      <c r="ALN118" s="132"/>
      <c r="ALO118" s="132"/>
      <c r="ALP118" s="132"/>
      <c r="ALQ118" s="132"/>
      <c r="ALR118" s="132"/>
      <c r="ALS118" s="132"/>
      <c r="ALT118" s="132"/>
      <c r="ALU118" s="132"/>
      <c r="ALV118" s="132"/>
      <c r="ALW118" s="132"/>
      <c r="ALX118" s="132"/>
      <c r="ALY118" s="132"/>
      <c r="ALZ118" s="132"/>
      <c r="AMA118" s="132"/>
      <c r="AMB118" s="132"/>
      <c r="AMC118" s="132"/>
      <c r="AMD118" s="132"/>
      <c r="AME118" s="132"/>
      <c r="AMF118" s="132"/>
      <c r="AMG118" s="132"/>
      <c r="AMH118" s="132"/>
      <c r="AMI118" s="132"/>
      <c r="AMJ118" s="132"/>
      <c r="AMK118" s="132"/>
      <c r="AML118" s="132"/>
      <c r="AMM118" s="132"/>
      <c r="AMN118" s="132"/>
      <c r="AMO118" s="132"/>
      <c r="AMP118" s="132"/>
      <c r="AMQ118" s="132"/>
      <c r="AMR118" s="132"/>
      <c r="AMS118" s="132"/>
      <c r="AMT118" s="132"/>
      <c r="AMU118" s="132"/>
      <c r="AMV118" s="132"/>
      <c r="AMW118" s="132"/>
      <c r="AMX118" s="132"/>
      <c r="AMY118" s="132"/>
      <c r="AMZ118" s="132"/>
      <c r="ANA118" s="132"/>
      <c r="ANB118" s="132"/>
      <c r="ANC118" s="132"/>
      <c r="AND118" s="132"/>
      <c r="ANE118" s="132"/>
      <c r="ANF118" s="132"/>
      <c r="ANG118" s="132"/>
      <c r="ANH118" s="132"/>
      <c r="ANI118" s="132"/>
      <c r="ANJ118" s="132"/>
      <c r="ANK118" s="132"/>
      <c r="ANL118" s="132"/>
      <c r="ANM118" s="132"/>
      <c r="ANN118" s="132"/>
      <c r="ANO118" s="132"/>
      <c r="ANP118" s="132"/>
      <c r="ANQ118" s="132"/>
      <c r="ANR118" s="132"/>
      <c r="ANS118" s="132"/>
      <c r="ANT118" s="132"/>
      <c r="ANU118" s="132"/>
      <c r="ANV118" s="132"/>
      <c r="ANW118" s="132"/>
      <c r="ANX118" s="132"/>
      <c r="ANY118" s="132"/>
      <c r="ANZ118" s="132"/>
      <c r="AOA118" s="132"/>
      <c r="AOB118" s="132"/>
      <c r="AOC118" s="132"/>
      <c r="AOD118" s="132"/>
      <c r="AOE118" s="132"/>
      <c r="AOF118" s="132"/>
      <c r="AOG118" s="132"/>
      <c r="AOH118" s="132"/>
      <c r="AOI118" s="132"/>
      <c r="AOJ118" s="132"/>
      <c r="AOK118" s="132"/>
      <c r="AOL118" s="132"/>
      <c r="AOM118" s="132"/>
      <c r="AON118" s="132"/>
      <c r="AOO118" s="132"/>
      <c r="AOP118" s="132"/>
      <c r="AOQ118" s="132"/>
      <c r="AOR118" s="132"/>
      <c r="AOS118" s="132"/>
      <c r="AOT118" s="132"/>
      <c r="AOU118" s="132"/>
      <c r="AOV118" s="132"/>
      <c r="AOW118" s="132"/>
      <c r="AOX118" s="132"/>
      <c r="AOY118" s="132"/>
      <c r="AOZ118" s="132"/>
      <c r="APA118" s="132"/>
      <c r="APB118" s="132"/>
      <c r="APC118" s="132"/>
      <c r="APD118" s="132"/>
      <c r="APE118" s="132"/>
      <c r="APF118" s="132"/>
      <c r="APG118" s="132"/>
      <c r="APH118" s="132"/>
      <c r="API118" s="132"/>
      <c r="APJ118" s="132"/>
      <c r="APK118" s="132"/>
      <c r="APL118" s="132"/>
      <c r="APM118" s="132"/>
      <c r="APN118" s="132"/>
      <c r="APO118" s="132"/>
      <c r="APP118" s="132"/>
      <c r="APQ118" s="132"/>
      <c r="APR118" s="132"/>
      <c r="APS118" s="132"/>
      <c r="APT118" s="132"/>
      <c r="APU118" s="132"/>
      <c r="APV118" s="132"/>
      <c r="APW118" s="132"/>
      <c r="APX118" s="132"/>
      <c r="APY118" s="132"/>
      <c r="APZ118" s="132"/>
      <c r="AQA118" s="132"/>
      <c r="AQB118" s="132"/>
      <c r="AQC118" s="132"/>
      <c r="AQD118" s="132"/>
      <c r="AQE118" s="132"/>
      <c r="AQF118" s="132"/>
      <c r="AQG118" s="132"/>
      <c r="AQH118" s="132"/>
      <c r="AQI118" s="132"/>
      <c r="AQJ118" s="132"/>
      <c r="AQK118" s="132"/>
      <c r="AQL118" s="132"/>
      <c r="AQM118" s="132"/>
      <c r="AQN118" s="132"/>
      <c r="AQO118" s="132"/>
      <c r="AQP118" s="132"/>
      <c r="AQQ118" s="132"/>
      <c r="AQR118" s="132"/>
      <c r="AQS118" s="132"/>
      <c r="AQT118" s="132"/>
      <c r="AQU118" s="132"/>
      <c r="AQV118" s="132"/>
      <c r="AQW118" s="132"/>
      <c r="AQX118" s="132"/>
      <c r="AQY118" s="132"/>
      <c r="AQZ118" s="132"/>
      <c r="ARA118" s="132"/>
      <c r="ARB118" s="132"/>
      <c r="ARC118" s="132"/>
      <c r="ARD118" s="132"/>
      <c r="ARE118" s="132"/>
      <c r="ARF118" s="132"/>
      <c r="ARG118" s="132"/>
      <c r="ARH118" s="132"/>
      <c r="ARI118" s="132"/>
      <c r="ARJ118" s="132"/>
      <c r="ARK118" s="132"/>
      <c r="ARL118" s="132"/>
      <c r="ARM118" s="132"/>
      <c r="ARN118" s="132"/>
      <c r="ARO118" s="132"/>
      <c r="ARP118" s="132"/>
      <c r="ARQ118" s="132"/>
      <c r="ARR118" s="132"/>
      <c r="ARS118" s="132"/>
      <c r="ART118" s="132"/>
      <c r="ARU118" s="132"/>
      <c r="ARV118" s="132"/>
      <c r="ARW118" s="132"/>
      <c r="ARX118" s="132"/>
      <c r="ARY118" s="132"/>
      <c r="ARZ118" s="132"/>
      <c r="ASA118" s="132"/>
      <c r="ASB118" s="132"/>
      <c r="ASC118" s="132"/>
      <c r="ASD118" s="132"/>
      <c r="ASE118" s="132"/>
      <c r="ASF118" s="132"/>
      <c r="ASG118" s="132"/>
      <c r="ASH118" s="132"/>
      <c r="ASI118" s="132"/>
      <c r="ASJ118" s="132"/>
      <c r="ASK118" s="132"/>
      <c r="ASL118" s="132"/>
      <c r="ASM118" s="132"/>
      <c r="ASN118" s="132"/>
      <c r="ASO118" s="132"/>
      <c r="ASP118" s="132"/>
      <c r="ASQ118" s="132"/>
      <c r="ASR118" s="132"/>
      <c r="ASS118" s="132"/>
      <c r="AST118" s="132"/>
      <c r="ASU118" s="132"/>
      <c r="ASV118" s="132"/>
      <c r="ASW118" s="132"/>
      <c r="ASX118" s="132"/>
      <c r="ASY118" s="132"/>
      <c r="ASZ118" s="132"/>
      <c r="ATA118" s="132"/>
      <c r="ATB118" s="132"/>
      <c r="ATC118" s="132"/>
      <c r="ATD118" s="132"/>
      <c r="ATE118" s="132"/>
      <c r="ATF118" s="132"/>
      <c r="ATG118" s="132"/>
      <c r="ATH118" s="132"/>
      <c r="ATI118" s="132"/>
      <c r="ATJ118" s="132"/>
      <c r="ATK118" s="132"/>
      <c r="ATL118" s="132"/>
      <c r="ATM118" s="132"/>
      <c r="ATN118" s="132"/>
      <c r="ATO118" s="132"/>
      <c r="ATP118" s="132"/>
      <c r="ATQ118" s="132"/>
      <c r="ATR118" s="132"/>
      <c r="ATS118" s="132"/>
      <c r="ATT118" s="132"/>
      <c r="ATU118" s="132"/>
      <c r="ATV118" s="132"/>
      <c r="ATW118" s="132"/>
      <c r="ATX118" s="132"/>
      <c r="ATY118" s="132"/>
      <c r="ATZ118" s="132"/>
      <c r="AUA118" s="132"/>
      <c r="AUB118" s="132"/>
      <c r="AUC118" s="132"/>
      <c r="AUD118" s="132"/>
      <c r="AUE118" s="132"/>
      <c r="AUF118" s="132"/>
      <c r="AUG118" s="132"/>
      <c r="AUH118" s="132"/>
      <c r="AUI118" s="132"/>
      <c r="AUJ118" s="132"/>
      <c r="AUK118" s="132"/>
      <c r="AUL118" s="132"/>
      <c r="AUM118" s="132"/>
      <c r="AUN118" s="132"/>
      <c r="AUO118" s="132"/>
      <c r="AUP118" s="132"/>
      <c r="AUQ118" s="132"/>
      <c r="AUR118" s="132"/>
      <c r="AUS118" s="132"/>
      <c r="AUT118" s="132"/>
      <c r="AUU118" s="132"/>
      <c r="AUV118" s="132"/>
      <c r="AUW118" s="132"/>
      <c r="AUX118" s="132"/>
      <c r="AUY118" s="132"/>
      <c r="AUZ118" s="132"/>
      <c r="AVA118" s="132"/>
      <c r="AVB118" s="132"/>
      <c r="AVC118" s="132"/>
      <c r="AVD118" s="132"/>
      <c r="AVE118" s="132"/>
      <c r="AVF118" s="132"/>
      <c r="AVG118" s="132"/>
      <c r="AVH118" s="132"/>
      <c r="AVI118" s="132"/>
      <c r="AVJ118" s="132"/>
      <c r="AVK118" s="132"/>
      <c r="AVL118" s="132"/>
      <c r="AVM118" s="132"/>
      <c r="AVN118" s="132"/>
      <c r="AVO118" s="132"/>
      <c r="AVP118" s="132"/>
      <c r="AVQ118" s="132"/>
      <c r="AVR118" s="132"/>
      <c r="AVS118" s="132"/>
      <c r="AVT118" s="132"/>
      <c r="AVU118" s="132"/>
      <c r="AVV118" s="132"/>
      <c r="AVW118" s="132"/>
      <c r="AVX118" s="132"/>
      <c r="AVY118" s="132"/>
      <c r="AVZ118" s="132"/>
      <c r="AWA118" s="132"/>
      <c r="AWB118" s="132"/>
      <c r="AWC118" s="132"/>
      <c r="AWD118" s="132"/>
      <c r="AWE118" s="132"/>
      <c r="AWF118" s="132"/>
      <c r="AWG118" s="132"/>
      <c r="AWH118" s="132"/>
      <c r="AWI118" s="132"/>
      <c r="AWJ118" s="132"/>
      <c r="AWK118" s="132"/>
      <c r="AWL118" s="132"/>
      <c r="AWM118" s="132"/>
      <c r="AWN118" s="132"/>
      <c r="AWO118" s="132"/>
      <c r="AWP118" s="132"/>
      <c r="AWQ118" s="132"/>
      <c r="AWR118" s="132"/>
      <c r="AWS118" s="132"/>
      <c r="AWT118" s="132"/>
      <c r="AWU118" s="132"/>
      <c r="AWV118" s="132"/>
      <c r="AWW118" s="132"/>
      <c r="AWX118" s="132"/>
      <c r="AWY118" s="132"/>
      <c r="AWZ118" s="132"/>
      <c r="AXA118" s="132"/>
      <c r="AXB118" s="132"/>
      <c r="AXC118" s="132"/>
      <c r="AXD118" s="132"/>
      <c r="AXE118" s="132"/>
      <c r="AXF118" s="132"/>
      <c r="AXG118" s="132"/>
      <c r="AXH118" s="132"/>
      <c r="AXI118" s="132"/>
      <c r="AXJ118" s="132"/>
      <c r="AXK118" s="132"/>
      <c r="AXL118" s="132"/>
      <c r="AXM118" s="132"/>
      <c r="AXN118" s="132"/>
      <c r="AXO118" s="132"/>
      <c r="AXP118" s="132"/>
      <c r="AXQ118" s="132"/>
      <c r="AXR118" s="132"/>
      <c r="AXS118" s="132"/>
      <c r="AXT118" s="132"/>
      <c r="AXU118" s="132"/>
      <c r="AXV118" s="132"/>
      <c r="AXW118" s="132"/>
      <c r="AXX118" s="132"/>
      <c r="AXY118" s="132"/>
      <c r="AXZ118" s="132"/>
      <c r="AYA118" s="132"/>
      <c r="AYB118" s="132"/>
      <c r="AYC118" s="132"/>
      <c r="AYD118" s="132"/>
      <c r="AYE118" s="132"/>
      <c r="AYF118" s="132"/>
      <c r="AYG118" s="132"/>
      <c r="AYH118" s="132"/>
      <c r="AYI118" s="132"/>
      <c r="AYJ118" s="132"/>
      <c r="AYK118" s="132"/>
      <c r="AYL118" s="132"/>
      <c r="AYM118" s="132"/>
      <c r="AYN118" s="132"/>
      <c r="AYO118" s="132"/>
      <c r="AYP118" s="132"/>
      <c r="AYQ118" s="132"/>
      <c r="AYR118" s="132"/>
      <c r="AYS118" s="132"/>
      <c r="AYT118" s="132"/>
      <c r="AYU118" s="132"/>
      <c r="AYV118" s="132"/>
      <c r="AYW118" s="132"/>
      <c r="AYX118" s="132"/>
      <c r="AYY118" s="132"/>
      <c r="AYZ118" s="132"/>
      <c r="AZA118" s="132"/>
      <c r="AZB118" s="132"/>
      <c r="AZC118" s="132"/>
      <c r="AZD118" s="132"/>
      <c r="AZE118" s="132"/>
      <c r="AZF118" s="132"/>
      <c r="AZG118" s="132"/>
      <c r="AZH118" s="132"/>
      <c r="AZI118" s="132"/>
      <c r="AZJ118" s="132"/>
      <c r="AZK118" s="132"/>
      <c r="AZL118" s="132"/>
      <c r="AZM118" s="132"/>
      <c r="AZN118" s="132"/>
      <c r="AZO118" s="132"/>
      <c r="AZP118" s="132"/>
      <c r="AZQ118" s="132"/>
      <c r="AZR118" s="132"/>
      <c r="AZS118" s="132"/>
      <c r="AZT118" s="132"/>
      <c r="AZU118" s="132"/>
      <c r="AZV118" s="132"/>
      <c r="AZW118" s="132"/>
      <c r="AZX118" s="132"/>
      <c r="AZY118" s="132"/>
      <c r="AZZ118" s="132"/>
      <c r="BAA118" s="132"/>
      <c r="BAB118" s="132"/>
      <c r="BAC118" s="132"/>
      <c r="BAD118" s="132"/>
      <c r="BAE118" s="132"/>
      <c r="BAF118" s="132"/>
      <c r="BAG118" s="132"/>
      <c r="BAH118" s="132"/>
      <c r="BAI118" s="132"/>
      <c r="BAJ118" s="132"/>
      <c r="BAK118" s="132"/>
      <c r="BAL118" s="132"/>
      <c r="BAM118" s="132"/>
      <c r="BAN118" s="132"/>
      <c r="BAO118" s="132"/>
      <c r="BAP118" s="132"/>
      <c r="BAQ118" s="132"/>
      <c r="BAR118" s="132"/>
      <c r="BAS118" s="132"/>
      <c r="BAT118" s="132"/>
      <c r="BAU118" s="132"/>
      <c r="BAV118" s="132"/>
      <c r="BAW118" s="132"/>
      <c r="BAX118" s="132"/>
      <c r="BAY118" s="132"/>
      <c r="BAZ118" s="132"/>
      <c r="BBA118" s="132"/>
      <c r="BBB118" s="132"/>
      <c r="BBC118" s="132"/>
      <c r="BBD118" s="132"/>
      <c r="BBE118" s="132"/>
      <c r="BBF118" s="132"/>
      <c r="BBG118" s="132"/>
      <c r="BBH118" s="132"/>
      <c r="BBI118" s="132"/>
      <c r="BBJ118" s="132"/>
      <c r="BBK118" s="132"/>
      <c r="BBL118" s="132"/>
      <c r="BBM118" s="132"/>
      <c r="BBN118" s="132"/>
      <c r="BBO118" s="132"/>
      <c r="BBP118" s="132"/>
      <c r="BBQ118" s="132"/>
      <c r="BBR118" s="132"/>
      <c r="BBS118" s="132"/>
      <c r="BBT118" s="132"/>
      <c r="BBU118" s="132"/>
      <c r="BBV118" s="132"/>
      <c r="BBW118" s="132"/>
      <c r="BBX118" s="132"/>
      <c r="BBY118" s="132"/>
      <c r="BBZ118" s="132"/>
      <c r="BCA118" s="132"/>
      <c r="BCB118" s="132"/>
      <c r="BCC118" s="132"/>
      <c r="BCD118" s="132"/>
      <c r="BCE118" s="132"/>
      <c r="BCF118" s="132"/>
      <c r="BCG118" s="132"/>
      <c r="BCH118" s="132"/>
      <c r="BCI118" s="132"/>
      <c r="BCJ118" s="132"/>
      <c r="BCK118" s="132"/>
      <c r="BCL118" s="132"/>
      <c r="BCM118" s="132"/>
      <c r="BCN118" s="132"/>
      <c r="BCO118" s="132"/>
      <c r="BCP118" s="132"/>
      <c r="BCQ118" s="132"/>
      <c r="BCR118" s="132"/>
      <c r="BCS118" s="132"/>
      <c r="BCT118" s="132"/>
      <c r="BCU118" s="132"/>
      <c r="BCV118" s="132"/>
      <c r="BCW118" s="132"/>
      <c r="BCX118" s="132"/>
      <c r="BCY118" s="132"/>
      <c r="BCZ118" s="132"/>
      <c r="BDA118" s="132"/>
      <c r="BDB118" s="132"/>
      <c r="BDC118" s="132"/>
      <c r="BDD118" s="132"/>
      <c r="BDE118" s="132"/>
      <c r="BDF118" s="132"/>
      <c r="BDG118" s="132"/>
      <c r="BDH118" s="132"/>
      <c r="BDI118" s="132"/>
      <c r="BDJ118" s="132"/>
      <c r="BDK118" s="132"/>
      <c r="BDL118" s="132"/>
      <c r="BDM118" s="132"/>
      <c r="BDN118" s="132"/>
      <c r="BDO118" s="132"/>
      <c r="BDP118" s="132"/>
      <c r="BDQ118" s="132"/>
      <c r="BDR118" s="132"/>
      <c r="BDS118" s="132"/>
      <c r="BDT118" s="132"/>
      <c r="BDU118" s="132"/>
      <c r="BDV118" s="132"/>
      <c r="BDW118" s="132"/>
      <c r="BDX118" s="132"/>
      <c r="BDY118" s="132"/>
      <c r="BDZ118" s="132"/>
      <c r="BEA118" s="132"/>
      <c r="BEB118" s="132"/>
      <c r="BEC118" s="132"/>
      <c r="BED118" s="132"/>
      <c r="BEE118" s="132"/>
      <c r="BEF118" s="132"/>
      <c r="BEG118" s="132"/>
      <c r="BEH118" s="132"/>
      <c r="BEI118" s="132"/>
      <c r="BEJ118" s="132"/>
      <c r="BEK118" s="132"/>
      <c r="BEL118" s="132"/>
      <c r="BEM118" s="132"/>
      <c r="BEN118" s="132"/>
      <c r="BEO118" s="132"/>
      <c r="BEP118" s="132"/>
      <c r="BEQ118" s="132"/>
      <c r="BER118" s="132"/>
      <c r="BES118" s="132"/>
      <c r="BET118" s="132"/>
      <c r="BEU118" s="132"/>
      <c r="BEV118" s="132"/>
      <c r="BEW118" s="132"/>
      <c r="BEX118" s="132"/>
      <c r="BEY118" s="132"/>
      <c r="BEZ118" s="132"/>
      <c r="BFA118" s="132"/>
      <c r="BFB118" s="132"/>
      <c r="BFC118" s="132"/>
      <c r="BFD118" s="132"/>
      <c r="BFE118" s="132"/>
      <c r="BFF118" s="132"/>
      <c r="BFG118" s="132"/>
      <c r="BFH118" s="132"/>
      <c r="BFI118" s="132"/>
      <c r="BFJ118" s="132"/>
      <c r="BFK118" s="132"/>
      <c r="BFL118" s="132"/>
      <c r="BFM118" s="132"/>
      <c r="BFN118" s="132"/>
      <c r="BFO118" s="132"/>
      <c r="BFP118" s="132"/>
      <c r="BFQ118" s="132"/>
      <c r="BFR118" s="132"/>
      <c r="BFS118" s="132"/>
      <c r="BFT118" s="132"/>
      <c r="BFU118" s="132"/>
      <c r="BFV118" s="132"/>
      <c r="BFW118" s="132"/>
      <c r="BFX118" s="132"/>
      <c r="BFY118" s="132"/>
      <c r="BFZ118" s="132"/>
      <c r="BGA118" s="132"/>
      <c r="BGB118" s="132"/>
      <c r="BGC118" s="132"/>
      <c r="BGD118" s="132"/>
      <c r="BGE118" s="132"/>
      <c r="BGF118" s="132"/>
      <c r="BGG118" s="132"/>
      <c r="BGH118" s="132"/>
      <c r="BGI118" s="132"/>
      <c r="BGJ118" s="132"/>
      <c r="BGK118" s="132"/>
      <c r="BGL118" s="132"/>
      <c r="BGM118" s="132"/>
      <c r="BGN118" s="132"/>
      <c r="BGO118" s="132"/>
      <c r="BGP118" s="132"/>
      <c r="BGQ118" s="132"/>
      <c r="BGR118" s="132"/>
      <c r="BGS118" s="132"/>
      <c r="BGT118" s="132"/>
      <c r="BGU118" s="132"/>
      <c r="BGV118" s="132"/>
      <c r="BGW118" s="132"/>
      <c r="BGX118" s="132"/>
      <c r="BGY118" s="132"/>
      <c r="BGZ118" s="132"/>
      <c r="BHA118" s="132"/>
      <c r="BHB118" s="132"/>
      <c r="BHC118" s="132"/>
      <c r="BHD118" s="132"/>
      <c r="BHE118" s="132"/>
      <c r="BHF118" s="132"/>
      <c r="BHG118" s="132"/>
      <c r="BHH118" s="132"/>
      <c r="BHI118" s="132"/>
      <c r="BHJ118" s="132"/>
      <c r="BHK118" s="132"/>
      <c r="BHL118" s="132"/>
      <c r="BHM118" s="132"/>
      <c r="BHN118" s="132"/>
      <c r="BHO118" s="132"/>
      <c r="BHP118" s="132"/>
      <c r="BHQ118" s="132"/>
      <c r="BHR118" s="132"/>
      <c r="BHS118" s="132"/>
      <c r="BHT118" s="132"/>
      <c r="BHU118" s="132"/>
      <c r="BHV118" s="132"/>
      <c r="BHW118" s="132"/>
      <c r="BHX118" s="132"/>
      <c r="BHY118" s="132"/>
      <c r="BHZ118" s="132"/>
      <c r="BIA118" s="132"/>
      <c r="BIB118" s="132"/>
      <c r="BIC118" s="132"/>
      <c r="BID118" s="132"/>
      <c r="BIE118" s="132"/>
      <c r="BIF118" s="132"/>
      <c r="BIG118" s="132"/>
      <c r="BIH118" s="132"/>
      <c r="BII118" s="132"/>
      <c r="BIJ118" s="132"/>
      <c r="BIK118" s="132"/>
      <c r="BIL118" s="132"/>
      <c r="BIM118" s="132"/>
      <c r="BIN118" s="132"/>
      <c r="BIO118" s="132"/>
      <c r="BIP118" s="132"/>
      <c r="BIQ118" s="132"/>
      <c r="BIR118" s="132"/>
      <c r="BIS118" s="132"/>
      <c r="BIT118" s="132"/>
      <c r="BIU118" s="132"/>
      <c r="BIV118" s="132"/>
      <c r="BIW118" s="132"/>
      <c r="BIX118" s="132"/>
      <c r="BIY118" s="132"/>
      <c r="BIZ118" s="132"/>
      <c r="BJA118" s="132"/>
      <c r="BJB118" s="132"/>
      <c r="BJC118" s="132"/>
      <c r="BJD118" s="132"/>
      <c r="BJE118" s="132"/>
      <c r="BJF118" s="132"/>
      <c r="BJG118" s="132"/>
      <c r="BJH118" s="132"/>
      <c r="BJI118" s="132"/>
      <c r="BJJ118" s="132"/>
      <c r="BJK118" s="132"/>
      <c r="BJL118" s="132"/>
      <c r="BJM118" s="132"/>
      <c r="BJN118" s="132"/>
      <c r="BJO118" s="132"/>
      <c r="BJP118" s="132"/>
      <c r="BJQ118" s="132"/>
      <c r="BJR118" s="132"/>
      <c r="BJS118" s="132"/>
      <c r="BJT118" s="132"/>
      <c r="BJU118" s="132"/>
      <c r="BJV118" s="132"/>
      <c r="BJW118" s="132"/>
      <c r="BJX118" s="132"/>
      <c r="BJY118" s="132"/>
      <c r="BJZ118" s="132"/>
      <c r="BKA118" s="132"/>
      <c r="BKB118" s="132"/>
      <c r="BKC118" s="132"/>
      <c r="BKD118" s="132"/>
      <c r="BKE118" s="132"/>
      <c r="BKF118" s="132"/>
      <c r="BKG118" s="132"/>
      <c r="BKH118" s="132"/>
      <c r="BKI118" s="132"/>
      <c r="BKJ118" s="132"/>
      <c r="BKK118" s="132"/>
      <c r="BKL118" s="132"/>
      <c r="BKM118" s="132"/>
      <c r="BKN118" s="132"/>
      <c r="BKO118" s="132"/>
      <c r="BKP118" s="132"/>
      <c r="BKQ118" s="132"/>
      <c r="BKR118" s="132"/>
      <c r="BKS118" s="132"/>
      <c r="BKT118" s="132"/>
      <c r="BKU118" s="132"/>
      <c r="BKV118" s="132"/>
      <c r="BKW118" s="132"/>
      <c r="BKX118" s="132"/>
      <c r="BKY118" s="132"/>
      <c r="BKZ118" s="132"/>
      <c r="BLA118" s="132"/>
      <c r="BLB118" s="132"/>
      <c r="BLC118" s="132"/>
      <c r="BLD118" s="132"/>
      <c r="BLE118" s="132"/>
      <c r="BLF118" s="132"/>
      <c r="BLG118" s="132"/>
      <c r="BLH118" s="132"/>
      <c r="BLI118" s="132"/>
      <c r="BLJ118" s="132"/>
      <c r="BLK118" s="132"/>
      <c r="BLL118" s="132"/>
      <c r="BLM118" s="132"/>
      <c r="BLN118" s="132"/>
      <c r="BLO118" s="132"/>
      <c r="BLP118" s="132"/>
      <c r="BLQ118" s="132"/>
      <c r="BLR118" s="132"/>
      <c r="BLS118" s="132"/>
      <c r="BLT118" s="132"/>
      <c r="BLU118" s="132"/>
      <c r="BLV118" s="132"/>
      <c r="BLW118" s="132"/>
      <c r="BLX118" s="132"/>
      <c r="BLY118" s="132"/>
      <c r="BLZ118" s="132"/>
      <c r="BMA118" s="132"/>
      <c r="BMB118" s="132"/>
      <c r="BMC118" s="132"/>
      <c r="BMD118" s="132"/>
      <c r="BME118" s="132"/>
      <c r="BMF118" s="132"/>
      <c r="BMG118" s="132"/>
      <c r="BMH118" s="132"/>
      <c r="BMI118" s="132"/>
      <c r="BMJ118" s="132"/>
      <c r="BMK118" s="132"/>
      <c r="BML118" s="132"/>
      <c r="BMM118" s="132"/>
      <c r="BMN118" s="132"/>
      <c r="BMO118" s="132"/>
      <c r="BMP118" s="132"/>
      <c r="BMQ118" s="132"/>
      <c r="BMR118" s="132"/>
      <c r="BMS118" s="132"/>
      <c r="BMT118" s="132"/>
      <c r="BMU118" s="132"/>
      <c r="BMV118" s="132"/>
      <c r="BMW118" s="132"/>
      <c r="BMX118" s="132"/>
      <c r="BMY118" s="132"/>
      <c r="BMZ118" s="132"/>
      <c r="BNA118" s="132"/>
      <c r="BNB118" s="132"/>
      <c r="BNC118" s="132"/>
      <c r="BND118" s="132"/>
      <c r="BNE118" s="132"/>
      <c r="BNF118" s="132"/>
      <c r="BNG118" s="132"/>
      <c r="BNH118" s="132"/>
      <c r="BNI118" s="132"/>
      <c r="BNJ118" s="132"/>
      <c r="BNK118" s="132"/>
      <c r="BNL118" s="132"/>
      <c r="BNM118" s="132"/>
      <c r="BNN118" s="132"/>
      <c r="BNO118" s="132"/>
      <c r="BNP118" s="132"/>
      <c r="BNQ118" s="132"/>
      <c r="BNR118" s="132"/>
      <c r="BNS118" s="132"/>
      <c r="BNT118" s="132"/>
      <c r="BNU118" s="132"/>
      <c r="BNV118" s="132"/>
      <c r="BNW118" s="132"/>
      <c r="BNX118" s="132"/>
      <c r="BNY118" s="132"/>
      <c r="BNZ118" s="132"/>
      <c r="BOA118" s="132"/>
      <c r="BOB118" s="132"/>
      <c r="BOC118" s="132"/>
      <c r="BOD118" s="132"/>
      <c r="BOE118" s="132"/>
      <c r="BOF118" s="132"/>
      <c r="BOG118" s="132"/>
      <c r="BOH118" s="132"/>
      <c r="BOI118" s="132"/>
      <c r="BOJ118" s="132"/>
      <c r="BOK118" s="132"/>
      <c r="BOL118" s="132"/>
      <c r="BOM118" s="132"/>
      <c r="BON118" s="132"/>
      <c r="BOO118" s="132"/>
      <c r="BOP118" s="132"/>
      <c r="BOQ118" s="132"/>
      <c r="BOR118" s="132"/>
      <c r="BOS118" s="132"/>
      <c r="BOT118" s="132"/>
      <c r="BOU118" s="132"/>
      <c r="BOV118" s="132"/>
      <c r="BOW118" s="132"/>
      <c r="BOX118" s="132"/>
      <c r="BOY118" s="132"/>
      <c r="BOZ118" s="132"/>
      <c r="BPA118" s="132"/>
      <c r="BPB118" s="132"/>
      <c r="BPC118" s="132"/>
      <c r="BPD118" s="132"/>
      <c r="BPE118" s="132"/>
      <c r="BPF118" s="132"/>
      <c r="BPG118" s="132"/>
      <c r="BPH118" s="132"/>
      <c r="BPI118" s="132"/>
      <c r="BPJ118" s="132"/>
      <c r="BPK118" s="132"/>
      <c r="BPL118" s="132"/>
      <c r="BPM118" s="132"/>
      <c r="BPN118" s="132"/>
      <c r="BPO118" s="132"/>
      <c r="BPP118" s="132"/>
      <c r="BPQ118" s="132"/>
      <c r="BPR118" s="132"/>
      <c r="BPS118" s="132"/>
      <c r="BPT118" s="132"/>
      <c r="BPU118" s="132"/>
      <c r="BPV118" s="132"/>
      <c r="BPW118" s="132"/>
      <c r="BPX118" s="132"/>
      <c r="BPY118" s="132"/>
      <c r="BPZ118" s="132"/>
      <c r="BQA118" s="132"/>
      <c r="BQB118" s="132"/>
      <c r="BQC118" s="132"/>
      <c r="BQD118" s="132"/>
      <c r="BQE118" s="132"/>
      <c r="BQF118" s="132"/>
      <c r="BQG118" s="132"/>
      <c r="BQH118" s="132"/>
      <c r="BQI118" s="132"/>
      <c r="BQJ118" s="132"/>
      <c r="BQK118" s="132"/>
      <c r="BQL118" s="132"/>
      <c r="BQM118" s="132"/>
      <c r="BQN118" s="132"/>
      <c r="BQO118" s="132"/>
      <c r="BQP118" s="132"/>
      <c r="BQQ118" s="132"/>
      <c r="BQR118" s="132"/>
      <c r="BQS118" s="132"/>
      <c r="BQT118" s="132"/>
      <c r="BQU118" s="132"/>
      <c r="BQV118" s="132"/>
      <c r="BQW118" s="132"/>
      <c r="BQX118" s="132"/>
      <c r="BQY118" s="132"/>
      <c r="BQZ118" s="132"/>
      <c r="BRA118" s="132"/>
      <c r="BRB118" s="132"/>
      <c r="BRC118" s="132"/>
      <c r="BRD118" s="132"/>
      <c r="BRE118" s="132"/>
      <c r="BRF118" s="132"/>
      <c r="BRG118" s="132"/>
      <c r="BRH118" s="132"/>
      <c r="BRI118" s="132"/>
      <c r="BRJ118" s="132"/>
      <c r="BRK118" s="132"/>
      <c r="BRL118" s="132"/>
      <c r="BRM118" s="132"/>
      <c r="BRN118" s="132"/>
      <c r="BRO118" s="132"/>
      <c r="BRP118" s="132"/>
      <c r="BRQ118" s="132"/>
      <c r="BRR118" s="132"/>
      <c r="BRS118" s="132"/>
      <c r="BRT118" s="132"/>
      <c r="BRU118" s="132"/>
      <c r="BRV118" s="132"/>
      <c r="BRW118" s="132"/>
      <c r="BRX118" s="132"/>
      <c r="BRY118" s="132"/>
      <c r="BRZ118" s="132"/>
      <c r="BSA118" s="132"/>
      <c r="BSB118" s="132"/>
      <c r="BSC118" s="132"/>
      <c r="BSD118" s="132"/>
      <c r="BSE118" s="132"/>
      <c r="BSF118" s="132"/>
      <c r="BSG118" s="132"/>
      <c r="BSH118" s="132"/>
      <c r="BSI118" s="132"/>
      <c r="BSJ118" s="132"/>
      <c r="BSK118" s="132"/>
      <c r="BSL118" s="132"/>
      <c r="BSM118" s="132"/>
      <c r="BSN118" s="132"/>
      <c r="BSO118" s="132"/>
      <c r="BSP118" s="132"/>
      <c r="BSQ118" s="132"/>
      <c r="BSR118" s="132"/>
      <c r="BSS118" s="132"/>
      <c r="BST118" s="132"/>
      <c r="BSU118" s="132"/>
      <c r="BSV118" s="132"/>
      <c r="BSW118" s="132"/>
      <c r="BSX118" s="132"/>
      <c r="BSY118" s="132"/>
      <c r="BSZ118" s="132"/>
      <c r="BTA118" s="132"/>
      <c r="BTB118" s="132"/>
      <c r="BTC118" s="132"/>
      <c r="BTD118" s="132"/>
      <c r="BTE118" s="132"/>
      <c r="BTF118" s="132"/>
      <c r="BTG118" s="132"/>
      <c r="BTH118" s="132"/>
      <c r="BTI118" s="132"/>
      <c r="BTJ118" s="132"/>
      <c r="BTK118" s="132"/>
      <c r="BTL118" s="132"/>
      <c r="BTM118" s="132"/>
      <c r="BTN118" s="132"/>
      <c r="BTO118" s="132"/>
      <c r="BTP118" s="132"/>
      <c r="BTQ118" s="132"/>
      <c r="BTR118" s="132"/>
      <c r="BTS118" s="132"/>
      <c r="BTT118" s="132"/>
      <c r="BTU118" s="132"/>
      <c r="BTV118" s="132"/>
      <c r="BTW118" s="132"/>
      <c r="BTX118" s="132"/>
      <c r="BTY118" s="132"/>
      <c r="BTZ118" s="132"/>
      <c r="BUA118" s="132"/>
      <c r="BUB118" s="132"/>
      <c r="BUC118" s="132"/>
      <c r="BUD118" s="132"/>
      <c r="BUE118" s="132"/>
      <c r="BUF118" s="132"/>
      <c r="BUG118" s="132"/>
      <c r="BUH118" s="132"/>
      <c r="BUI118" s="132"/>
      <c r="BUJ118" s="132"/>
      <c r="BUK118" s="132"/>
      <c r="BUL118" s="132"/>
      <c r="BUM118" s="132"/>
      <c r="BUN118" s="132"/>
      <c r="BUO118" s="132"/>
      <c r="BUP118" s="132"/>
      <c r="BUQ118" s="132"/>
      <c r="BUR118" s="132"/>
      <c r="BUS118" s="132"/>
      <c r="BUT118" s="132"/>
      <c r="BUU118" s="132"/>
      <c r="BUV118" s="132"/>
      <c r="BUW118" s="132"/>
      <c r="BUX118" s="132"/>
      <c r="BUY118" s="132"/>
      <c r="BUZ118" s="132"/>
      <c r="BVA118" s="132"/>
      <c r="BVB118" s="132"/>
      <c r="BVC118" s="132"/>
      <c r="BVD118" s="132"/>
      <c r="BVE118" s="132"/>
      <c r="BVF118" s="132"/>
      <c r="BVG118" s="132"/>
      <c r="BVH118" s="132"/>
      <c r="BVI118" s="132"/>
      <c r="BVJ118" s="132"/>
      <c r="BVK118" s="132"/>
      <c r="BVL118" s="132"/>
      <c r="BVM118" s="132"/>
      <c r="BVN118" s="132"/>
      <c r="BVO118" s="132"/>
      <c r="BVP118" s="132"/>
      <c r="BVQ118" s="132"/>
      <c r="BVR118" s="132"/>
      <c r="BVS118" s="132"/>
      <c r="BVT118" s="132"/>
      <c r="BVU118" s="132"/>
      <c r="BVV118" s="132"/>
      <c r="BVW118" s="132"/>
      <c r="BVX118" s="132"/>
      <c r="BVY118" s="132"/>
      <c r="BVZ118" s="132"/>
      <c r="BWA118" s="132"/>
      <c r="BWB118" s="132"/>
      <c r="BWC118" s="132"/>
      <c r="BWD118" s="132"/>
      <c r="BWE118" s="132"/>
      <c r="BWF118" s="132"/>
      <c r="BWG118" s="132"/>
      <c r="BWH118" s="132"/>
      <c r="BWI118" s="132"/>
      <c r="BWJ118" s="132"/>
      <c r="BWK118" s="132"/>
      <c r="BWL118" s="132"/>
      <c r="BWM118" s="132"/>
      <c r="BWN118" s="132"/>
      <c r="BWO118" s="132"/>
      <c r="BWP118" s="132"/>
      <c r="BWQ118" s="132"/>
      <c r="BWR118" s="132"/>
      <c r="BWS118" s="132"/>
      <c r="BWT118" s="132"/>
      <c r="BWU118" s="132"/>
      <c r="BWV118" s="132"/>
      <c r="BWW118" s="132"/>
      <c r="BWX118" s="132"/>
      <c r="BWY118" s="132"/>
      <c r="BWZ118" s="132"/>
      <c r="BXA118" s="132"/>
      <c r="BXB118" s="132"/>
      <c r="BXC118" s="132"/>
      <c r="BXD118" s="132"/>
      <c r="BXE118" s="132"/>
      <c r="BXF118" s="132"/>
      <c r="BXG118" s="132"/>
      <c r="BXH118" s="132"/>
      <c r="BXI118" s="132"/>
      <c r="BXJ118" s="132"/>
      <c r="BXK118" s="132"/>
      <c r="BXL118" s="132"/>
      <c r="BXM118" s="132"/>
      <c r="BXN118" s="132"/>
      <c r="BXO118" s="132"/>
      <c r="BXP118" s="132"/>
      <c r="BXQ118" s="132"/>
      <c r="BXR118" s="132"/>
      <c r="BXS118" s="132"/>
      <c r="BXT118" s="132"/>
      <c r="BXU118" s="132"/>
      <c r="BXV118" s="132"/>
      <c r="BXW118" s="132"/>
      <c r="BXX118" s="132"/>
      <c r="BXY118" s="132"/>
      <c r="BXZ118" s="132"/>
      <c r="BYA118" s="132"/>
      <c r="BYB118" s="132"/>
      <c r="BYC118" s="132"/>
      <c r="BYD118" s="132"/>
      <c r="BYE118" s="132"/>
      <c r="BYF118" s="132"/>
      <c r="BYG118" s="132"/>
      <c r="BYH118" s="132"/>
      <c r="BYI118" s="132"/>
      <c r="BYJ118" s="132"/>
      <c r="BYK118" s="132"/>
      <c r="BYL118" s="132"/>
      <c r="BYM118" s="132"/>
      <c r="BYN118" s="132"/>
      <c r="BYO118" s="132"/>
      <c r="BYP118" s="132"/>
      <c r="BYQ118" s="132"/>
      <c r="BYR118" s="132"/>
      <c r="BYS118" s="132"/>
      <c r="BYT118" s="132"/>
      <c r="BYU118" s="132"/>
      <c r="BYV118" s="132"/>
      <c r="BYW118" s="132"/>
      <c r="BYX118" s="132"/>
      <c r="BYY118" s="132"/>
      <c r="BYZ118" s="132"/>
      <c r="BZA118" s="132"/>
      <c r="BZB118" s="132"/>
      <c r="BZC118" s="132"/>
      <c r="BZD118" s="132"/>
      <c r="BZE118" s="132"/>
      <c r="BZF118" s="132"/>
      <c r="BZG118" s="132"/>
      <c r="BZH118" s="132"/>
      <c r="BZI118" s="132"/>
      <c r="BZJ118" s="132"/>
      <c r="BZK118" s="132"/>
      <c r="BZL118" s="132"/>
      <c r="BZM118" s="132"/>
      <c r="BZN118" s="132"/>
      <c r="BZO118" s="132"/>
      <c r="BZP118" s="132"/>
      <c r="BZQ118" s="132"/>
      <c r="BZR118" s="132"/>
      <c r="BZS118" s="132"/>
      <c r="BZT118" s="132"/>
      <c r="BZU118" s="132"/>
      <c r="BZV118" s="132"/>
      <c r="BZW118" s="132"/>
      <c r="BZX118" s="132"/>
      <c r="BZY118" s="132"/>
      <c r="BZZ118" s="132"/>
      <c r="CAA118" s="132"/>
      <c r="CAB118" s="132"/>
      <c r="CAC118" s="132"/>
      <c r="CAD118" s="132"/>
      <c r="CAE118" s="132"/>
      <c r="CAF118" s="132"/>
      <c r="CAG118" s="132"/>
      <c r="CAH118" s="132"/>
      <c r="CAI118" s="132"/>
      <c r="CAJ118" s="132"/>
      <c r="CAK118" s="132"/>
      <c r="CAL118" s="132"/>
      <c r="CAM118" s="132"/>
      <c r="CAN118" s="132"/>
      <c r="CAO118" s="132"/>
      <c r="CAP118" s="132"/>
      <c r="CAQ118" s="132"/>
      <c r="CAR118" s="132"/>
      <c r="CAS118" s="132"/>
      <c r="CAT118" s="132"/>
      <c r="CAU118" s="132"/>
      <c r="CAV118" s="132"/>
      <c r="CAW118" s="132"/>
      <c r="CAX118" s="132"/>
      <c r="CAY118" s="132"/>
      <c r="CAZ118" s="132"/>
      <c r="CBA118" s="132"/>
      <c r="CBB118" s="132"/>
      <c r="CBC118" s="132"/>
      <c r="CBD118" s="132"/>
      <c r="CBE118" s="132"/>
      <c r="CBF118" s="132"/>
      <c r="CBG118" s="132"/>
      <c r="CBH118" s="132"/>
      <c r="CBI118" s="132"/>
      <c r="CBJ118" s="132"/>
      <c r="CBK118" s="132"/>
      <c r="CBL118" s="132"/>
      <c r="CBM118" s="132"/>
      <c r="CBN118" s="132"/>
      <c r="CBO118" s="132"/>
      <c r="CBP118" s="132"/>
      <c r="CBQ118" s="132"/>
      <c r="CBR118" s="132"/>
      <c r="CBS118" s="132"/>
      <c r="CBT118" s="132"/>
      <c r="CBU118" s="132"/>
      <c r="CBV118" s="132"/>
      <c r="CBW118" s="132"/>
      <c r="CBX118" s="132"/>
      <c r="CBY118" s="132"/>
      <c r="CBZ118" s="132"/>
      <c r="CCA118" s="132"/>
      <c r="CCB118" s="132"/>
      <c r="CCC118" s="132"/>
      <c r="CCD118" s="132"/>
      <c r="CCE118" s="132"/>
      <c r="CCF118" s="132"/>
      <c r="CCG118" s="132"/>
      <c r="CCH118" s="132"/>
      <c r="CCI118" s="132"/>
      <c r="CCJ118" s="132"/>
      <c r="CCK118" s="132"/>
      <c r="CCL118" s="132"/>
      <c r="CCM118" s="132"/>
      <c r="CCN118" s="132"/>
      <c r="CCO118" s="132"/>
      <c r="CCP118" s="132"/>
      <c r="CCQ118" s="132"/>
      <c r="CCR118" s="132"/>
      <c r="CCS118" s="132"/>
      <c r="CCT118" s="132"/>
      <c r="CCU118" s="132"/>
      <c r="CCV118" s="132"/>
      <c r="CCW118" s="132"/>
      <c r="CCX118" s="132"/>
      <c r="CCY118" s="132"/>
      <c r="CCZ118" s="132"/>
      <c r="CDA118" s="132"/>
      <c r="CDB118" s="132"/>
      <c r="CDC118" s="132"/>
      <c r="CDD118" s="132"/>
      <c r="CDE118" s="132"/>
      <c r="CDF118" s="132"/>
      <c r="CDG118" s="132"/>
      <c r="CDH118" s="132"/>
      <c r="CDI118" s="132"/>
      <c r="CDJ118" s="132"/>
      <c r="CDK118" s="132"/>
      <c r="CDL118" s="132"/>
      <c r="CDM118" s="132"/>
      <c r="CDN118" s="132"/>
      <c r="CDO118" s="132"/>
      <c r="CDP118" s="132"/>
      <c r="CDQ118" s="132"/>
      <c r="CDR118" s="132"/>
      <c r="CDS118" s="132"/>
      <c r="CDT118" s="132"/>
      <c r="CDU118" s="132"/>
      <c r="CDV118" s="132"/>
      <c r="CDW118" s="132"/>
      <c r="CDX118" s="132"/>
      <c r="CDY118" s="132"/>
      <c r="CDZ118" s="132"/>
      <c r="CEA118" s="132"/>
      <c r="CEB118" s="132"/>
      <c r="CEC118" s="132"/>
      <c r="CED118" s="132"/>
      <c r="CEE118" s="132"/>
      <c r="CEF118" s="132"/>
      <c r="CEG118" s="132"/>
      <c r="CEH118" s="132"/>
      <c r="CEI118" s="132"/>
      <c r="CEJ118" s="132"/>
      <c r="CEK118" s="132"/>
      <c r="CEL118" s="132"/>
      <c r="CEM118" s="132"/>
      <c r="CEN118" s="132"/>
      <c r="CEO118" s="132"/>
      <c r="CEP118" s="132"/>
      <c r="CEQ118" s="132"/>
      <c r="CER118" s="132"/>
      <c r="CES118" s="132"/>
      <c r="CET118" s="132"/>
      <c r="CEU118" s="132"/>
      <c r="CEV118" s="132"/>
      <c r="CEW118" s="132"/>
      <c r="CEX118" s="132"/>
      <c r="CEY118" s="132"/>
      <c r="CEZ118" s="132"/>
      <c r="CFA118" s="132"/>
      <c r="CFB118" s="132"/>
      <c r="CFC118" s="132"/>
      <c r="CFD118" s="132"/>
      <c r="CFE118" s="132"/>
      <c r="CFF118" s="132"/>
      <c r="CFG118" s="132"/>
      <c r="CFH118" s="132"/>
      <c r="CFI118" s="132"/>
      <c r="CFJ118" s="132"/>
      <c r="CFK118" s="132"/>
      <c r="CFL118" s="132"/>
      <c r="CFM118" s="132"/>
      <c r="CFN118" s="132"/>
      <c r="CFO118" s="132"/>
      <c r="CFP118" s="132"/>
      <c r="CFQ118" s="132"/>
      <c r="CFR118" s="132"/>
      <c r="CFS118" s="132"/>
      <c r="CFT118" s="132"/>
      <c r="CFU118" s="132"/>
      <c r="CFV118" s="132"/>
      <c r="CFW118" s="132"/>
      <c r="CFX118" s="132"/>
      <c r="CFY118" s="132"/>
      <c r="CFZ118" s="132"/>
      <c r="CGA118" s="132"/>
      <c r="CGB118" s="132"/>
      <c r="CGC118" s="132"/>
      <c r="CGD118" s="132"/>
      <c r="CGE118" s="132"/>
      <c r="CGF118" s="132"/>
      <c r="CGG118" s="132"/>
      <c r="CGH118" s="132"/>
      <c r="CGI118" s="132"/>
      <c r="CGJ118" s="132"/>
      <c r="CGK118" s="132"/>
      <c r="CGL118" s="132"/>
      <c r="CGM118" s="132"/>
      <c r="CGN118" s="132"/>
      <c r="CGO118" s="132"/>
      <c r="CGP118" s="132"/>
      <c r="CGQ118" s="132"/>
      <c r="CGR118" s="132"/>
      <c r="CGS118" s="132"/>
      <c r="CGT118" s="132"/>
      <c r="CGU118" s="132"/>
      <c r="CGV118" s="132"/>
      <c r="CGW118" s="132"/>
      <c r="CGX118" s="132"/>
      <c r="CGY118" s="132"/>
      <c r="CGZ118" s="132"/>
      <c r="CHA118" s="132"/>
      <c r="CHB118" s="132"/>
      <c r="CHC118" s="132"/>
      <c r="CHD118" s="132"/>
      <c r="CHE118" s="132"/>
      <c r="CHF118" s="132"/>
      <c r="CHG118" s="132"/>
      <c r="CHH118" s="132"/>
      <c r="CHI118" s="132"/>
      <c r="CHJ118" s="132"/>
      <c r="CHK118" s="132"/>
      <c r="CHL118" s="132"/>
      <c r="CHM118" s="132"/>
      <c r="CHN118" s="132"/>
      <c r="CHO118" s="132"/>
      <c r="CHP118" s="132"/>
      <c r="CHQ118" s="132"/>
      <c r="CHR118" s="132"/>
      <c r="CHS118" s="132"/>
      <c r="CHT118" s="132"/>
      <c r="CHU118" s="132"/>
      <c r="CHV118" s="132"/>
      <c r="CHW118" s="132"/>
      <c r="CHX118" s="132"/>
      <c r="CHY118" s="132"/>
      <c r="CHZ118" s="132"/>
      <c r="CIA118" s="132"/>
      <c r="CIB118" s="132"/>
      <c r="CIC118" s="132"/>
      <c r="CID118" s="132"/>
      <c r="CIE118" s="132"/>
      <c r="CIF118" s="132"/>
      <c r="CIG118" s="132"/>
      <c r="CIH118" s="132"/>
      <c r="CII118" s="132"/>
      <c r="CIJ118" s="132"/>
      <c r="CIK118" s="132"/>
      <c r="CIL118" s="132"/>
      <c r="CIM118" s="132"/>
      <c r="CIN118" s="132"/>
      <c r="CIO118" s="132"/>
      <c r="CIP118" s="132"/>
      <c r="CIQ118" s="132"/>
      <c r="CIR118" s="132"/>
      <c r="CIS118" s="132"/>
      <c r="CIT118" s="132"/>
      <c r="CIU118" s="132"/>
      <c r="CIV118" s="132"/>
      <c r="CIW118" s="132"/>
      <c r="CIX118" s="132"/>
      <c r="CIY118" s="132"/>
      <c r="CIZ118" s="132"/>
      <c r="CJA118" s="132"/>
      <c r="CJB118" s="132"/>
      <c r="CJC118" s="132"/>
      <c r="CJD118" s="132"/>
      <c r="CJE118" s="132"/>
      <c r="CJF118" s="132"/>
      <c r="CJG118" s="132"/>
      <c r="CJH118" s="132"/>
      <c r="CJI118" s="132"/>
      <c r="CJJ118" s="132"/>
      <c r="CJK118" s="132"/>
      <c r="CJL118" s="132"/>
      <c r="CJM118" s="132"/>
      <c r="CJN118" s="132"/>
      <c r="CJO118" s="132"/>
      <c r="CJP118" s="132"/>
      <c r="CJQ118" s="132"/>
      <c r="CJR118" s="132"/>
      <c r="CJS118" s="132"/>
      <c r="CJT118" s="132"/>
      <c r="CJU118" s="132"/>
      <c r="CJV118" s="132"/>
      <c r="CJW118" s="132"/>
      <c r="CJX118" s="132"/>
      <c r="CJY118" s="132"/>
      <c r="CJZ118" s="132"/>
      <c r="CKA118" s="132"/>
      <c r="CKB118" s="132"/>
      <c r="CKC118" s="132"/>
      <c r="CKD118" s="132"/>
      <c r="CKE118" s="132"/>
      <c r="CKF118" s="132"/>
      <c r="CKG118" s="132"/>
      <c r="CKH118" s="132"/>
      <c r="CKI118" s="132"/>
      <c r="CKJ118" s="132"/>
      <c r="CKK118" s="132"/>
      <c r="CKL118" s="132"/>
      <c r="CKM118" s="132"/>
      <c r="CKN118" s="132"/>
      <c r="CKO118" s="132"/>
      <c r="CKP118" s="132"/>
      <c r="CKQ118" s="132"/>
      <c r="CKR118" s="132"/>
      <c r="CKS118" s="132"/>
      <c r="CKT118" s="132"/>
      <c r="CKU118" s="132"/>
      <c r="CKV118" s="132"/>
      <c r="CKW118" s="132"/>
      <c r="CKX118" s="132"/>
      <c r="CKY118" s="132"/>
      <c r="CKZ118" s="132"/>
      <c r="CLA118" s="132"/>
      <c r="CLB118" s="132"/>
      <c r="CLC118" s="132"/>
      <c r="CLD118" s="132"/>
      <c r="CLE118" s="132"/>
      <c r="CLF118" s="132"/>
      <c r="CLG118" s="132"/>
      <c r="CLH118" s="132"/>
      <c r="CLI118" s="132"/>
      <c r="CLJ118" s="132"/>
      <c r="CLK118" s="132"/>
      <c r="CLL118" s="132"/>
      <c r="CLM118" s="132"/>
      <c r="CLN118" s="132"/>
      <c r="CLO118" s="132"/>
      <c r="CLP118" s="132"/>
      <c r="CLQ118" s="132"/>
      <c r="CLR118" s="132"/>
      <c r="CLS118" s="132"/>
      <c r="CLT118" s="132"/>
      <c r="CLU118" s="132"/>
      <c r="CLV118" s="132"/>
      <c r="CLW118" s="132"/>
      <c r="CLX118" s="132"/>
      <c r="CLY118" s="132"/>
      <c r="CLZ118" s="132"/>
      <c r="CMA118" s="132"/>
      <c r="CMB118" s="132"/>
      <c r="CMC118" s="132"/>
      <c r="CMD118" s="132"/>
      <c r="CME118" s="132"/>
      <c r="CMF118" s="132"/>
      <c r="CMG118" s="132"/>
      <c r="CMH118" s="132"/>
      <c r="CMI118" s="132"/>
      <c r="CMJ118" s="132"/>
      <c r="CMK118" s="132"/>
      <c r="CML118" s="132"/>
      <c r="CMM118" s="132"/>
      <c r="CMN118" s="132"/>
      <c r="CMO118" s="132"/>
      <c r="CMP118" s="132"/>
      <c r="CMQ118" s="132"/>
      <c r="CMR118" s="132"/>
      <c r="CMS118" s="132"/>
      <c r="CMT118" s="132"/>
      <c r="CMU118" s="132"/>
      <c r="CMV118" s="132"/>
      <c r="CMW118" s="132"/>
      <c r="CMX118" s="132"/>
      <c r="CMY118" s="132"/>
      <c r="CMZ118" s="132"/>
      <c r="CNA118" s="132"/>
    </row>
    <row r="119" spans="1:2393" s="136" customFormat="1" ht="18" hidden="1" customHeight="1">
      <c r="A119" s="101"/>
      <c r="B119" s="102"/>
      <c r="C119" s="96"/>
      <c r="D119" s="88"/>
      <c r="E119" s="96"/>
      <c r="F119" s="88"/>
      <c r="G119" s="96"/>
      <c r="H119" s="88"/>
      <c r="I119" s="96"/>
      <c r="J119" s="88"/>
      <c r="K119" s="96"/>
      <c r="L119" s="88"/>
      <c r="M119" s="96"/>
      <c r="N119" s="88"/>
      <c r="O119" s="88"/>
      <c r="P119" s="88"/>
      <c r="Q119" s="103"/>
      <c r="R119" s="103"/>
      <c r="S119" s="96"/>
      <c r="T119" s="88"/>
      <c r="U119" s="96"/>
      <c r="V119" s="88"/>
      <c r="W119" s="96"/>
      <c r="X119" s="88"/>
      <c r="Y119" s="103"/>
      <c r="Z119" s="103"/>
      <c r="AA119" s="103"/>
      <c r="AB119" s="141"/>
      <c r="AC119" s="104"/>
      <c r="AD119" s="105"/>
      <c r="AE119" s="131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2"/>
      <c r="FP119" s="132"/>
      <c r="FQ119" s="132"/>
      <c r="FR119" s="132"/>
      <c r="FS119" s="132"/>
      <c r="FT119" s="132"/>
      <c r="FU119" s="132"/>
      <c r="FV119" s="132"/>
      <c r="FW119" s="132"/>
      <c r="FX119" s="132"/>
      <c r="FY119" s="132"/>
      <c r="FZ119" s="132"/>
      <c r="GA119" s="132"/>
      <c r="GB119" s="132"/>
      <c r="GC119" s="132"/>
      <c r="GD119" s="132"/>
      <c r="GE119" s="132"/>
      <c r="GF119" s="132"/>
      <c r="GG119" s="132"/>
      <c r="GH119" s="132"/>
      <c r="GI119" s="132"/>
      <c r="GJ119" s="132"/>
      <c r="GK119" s="132"/>
      <c r="GL119" s="132"/>
      <c r="GM119" s="132"/>
      <c r="GN119" s="132"/>
      <c r="GO119" s="132"/>
      <c r="GP119" s="132"/>
      <c r="GQ119" s="132"/>
      <c r="GR119" s="132"/>
      <c r="GS119" s="132"/>
      <c r="GT119" s="132"/>
      <c r="GU119" s="132"/>
      <c r="GV119" s="132"/>
      <c r="GW119" s="132"/>
      <c r="GX119" s="132"/>
      <c r="GY119" s="132"/>
      <c r="GZ119" s="132"/>
      <c r="HA119" s="132"/>
      <c r="HB119" s="132"/>
      <c r="HC119" s="132"/>
      <c r="HD119" s="132"/>
      <c r="HE119" s="132"/>
      <c r="HF119" s="132"/>
      <c r="HG119" s="132"/>
      <c r="HH119" s="132"/>
      <c r="HI119" s="132"/>
      <c r="HJ119" s="132"/>
      <c r="HK119" s="132"/>
      <c r="HL119" s="132"/>
      <c r="HM119" s="132"/>
      <c r="HN119" s="132"/>
      <c r="HO119" s="132"/>
      <c r="HP119" s="132"/>
      <c r="HQ119" s="132"/>
      <c r="HR119" s="132"/>
      <c r="HS119" s="132"/>
      <c r="HT119" s="132"/>
      <c r="HU119" s="132"/>
      <c r="HV119" s="132"/>
      <c r="HW119" s="132"/>
      <c r="HX119" s="132"/>
      <c r="HY119" s="132"/>
      <c r="HZ119" s="132"/>
      <c r="IA119" s="132"/>
      <c r="IB119" s="132"/>
      <c r="IC119" s="132"/>
      <c r="ID119" s="132"/>
      <c r="IE119" s="132"/>
      <c r="IF119" s="132"/>
      <c r="IG119" s="132"/>
      <c r="IH119" s="132"/>
      <c r="II119" s="132"/>
      <c r="IJ119" s="132"/>
      <c r="IK119" s="132"/>
      <c r="IL119" s="132"/>
      <c r="IM119" s="132"/>
      <c r="IN119" s="132"/>
      <c r="IO119" s="132"/>
      <c r="IP119" s="132"/>
      <c r="IQ119" s="132"/>
      <c r="IR119" s="132"/>
      <c r="IS119" s="132"/>
      <c r="IT119" s="132"/>
      <c r="IU119" s="132"/>
      <c r="IV119" s="132"/>
      <c r="IW119" s="132"/>
      <c r="IX119" s="132"/>
      <c r="IY119" s="132"/>
      <c r="IZ119" s="132"/>
      <c r="JA119" s="132"/>
      <c r="JB119" s="132"/>
      <c r="JC119" s="132"/>
      <c r="JD119" s="132"/>
      <c r="JE119" s="132"/>
      <c r="JF119" s="132"/>
      <c r="JG119" s="132"/>
      <c r="JH119" s="132"/>
      <c r="JI119" s="132"/>
      <c r="JJ119" s="132"/>
      <c r="JK119" s="132"/>
      <c r="JL119" s="132"/>
      <c r="JM119" s="132"/>
      <c r="JN119" s="132"/>
      <c r="JO119" s="132"/>
      <c r="JP119" s="132"/>
      <c r="JQ119" s="132"/>
      <c r="JR119" s="132"/>
      <c r="JS119" s="132"/>
      <c r="JT119" s="132"/>
      <c r="JU119" s="132"/>
      <c r="JV119" s="132"/>
      <c r="JW119" s="132"/>
      <c r="JX119" s="132"/>
      <c r="JY119" s="132"/>
      <c r="JZ119" s="132"/>
      <c r="KA119" s="132"/>
      <c r="KB119" s="132"/>
      <c r="KC119" s="132"/>
      <c r="KD119" s="132"/>
      <c r="KE119" s="132"/>
      <c r="KF119" s="132"/>
      <c r="KG119" s="132"/>
      <c r="KH119" s="132"/>
      <c r="KI119" s="132"/>
      <c r="KJ119" s="132"/>
      <c r="KK119" s="132"/>
      <c r="KL119" s="132"/>
      <c r="KM119" s="132"/>
      <c r="KN119" s="132"/>
      <c r="KO119" s="132"/>
      <c r="KP119" s="132"/>
      <c r="KQ119" s="132"/>
      <c r="KR119" s="132"/>
      <c r="KS119" s="132"/>
      <c r="KT119" s="132"/>
      <c r="KU119" s="132"/>
      <c r="KV119" s="132"/>
      <c r="KW119" s="132"/>
      <c r="KX119" s="132"/>
      <c r="KY119" s="132"/>
      <c r="KZ119" s="132"/>
      <c r="LA119" s="132"/>
      <c r="LB119" s="132"/>
      <c r="LC119" s="132"/>
      <c r="LD119" s="132"/>
      <c r="LE119" s="132"/>
      <c r="LF119" s="132"/>
      <c r="LG119" s="132"/>
      <c r="LH119" s="132"/>
      <c r="LI119" s="132"/>
      <c r="LJ119" s="132"/>
      <c r="LK119" s="132"/>
      <c r="LL119" s="132"/>
      <c r="LM119" s="132"/>
      <c r="LN119" s="132"/>
      <c r="LO119" s="132"/>
      <c r="LP119" s="132"/>
      <c r="LQ119" s="132"/>
      <c r="LR119" s="132"/>
      <c r="LS119" s="132"/>
      <c r="LT119" s="132"/>
      <c r="LU119" s="132"/>
      <c r="LV119" s="132"/>
      <c r="LW119" s="132"/>
      <c r="LX119" s="132"/>
      <c r="LY119" s="132"/>
      <c r="LZ119" s="132"/>
      <c r="MA119" s="132"/>
      <c r="MB119" s="132"/>
      <c r="MC119" s="132"/>
      <c r="MD119" s="132"/>
      <c r="ME119" s="132"/>
      <c r="MF119" s="132"/>
      <c r="MG119" s="132"/>
      <c r="MH119" s="132"/>
      <c r="MI119" s="132"/>
      <c r="MJ119" s="132"/>
      <c r="MK119" s="132"/>
      <c r="ML119" s="132"/>
      <c r="MM119" s="132"/>
      <c r="MN119" s="132"/>
      <c r="MO119" s="132"/>
      <c r="MP119" s="132"/>
      <c r="MQ119" s="132"/>
      <c r="MR119" s="132"/>
      <c r="MS119" s="132"/>
      <c r="MT119" s="132"/>
      <c r="MU119" s="132"/>
      <c r="MV119" s="132"/>
      <c r="MW119" s="132"/>
      <c r="MX119" s="132"/>
      <c r="MY119" s="132"/>
      <c r="MZ119" s="132"/>
      <c r="NA119" s="132"/>
      <c r="NB119" s="132"/>
      <c r="NC119" s="132"/>
      <c r="ND119" s="132"/>
      <c r="NE119" s="132"/>
      <c r="NF119" s="132"/>
      <c r="NG119" s="132"/>
      <c r="NH119" s="132"/>
      <c r="NI119" s="132"/>
      <c r="NJ119" s="132"/>
      <c r="NK119" s="132"/>
      <c r="NL119" s="132"/>
      <c r="NM119" s="132"/>
      <c r="NN119" s="132"/>
      <c r="NO119" s="132"/>
      <c r="NP119" s="132"/>
      <c r="NQ119" s="132"/>
      <c r="NR119" s="132"/>
      <c r="NS119" s="132"/>
      <c r="NT119" s="132"/>
      <c r="NU119" s="132"/>
      <c r="NV119" s="132"/>
      <c r="NW119" s="132"/>
      <c r="NX119" s="132"/>
      <c r="NY119" s="132"/>
      <c r="NZ119" s="132"/>
      <c r="OA119" s="132"/>
      <c r="OB119" s="132"/>
      <c r="OC119" s="132"/>
      <c r="OD119" s="132"/>
      <c r="OE119" s="132"/>
      <c r="OF119" s="132"/>
      <c r="OG119" s="132"/>
      <c r="OH119" s="132"/>
      <c r="OI119" s="132"/>
      <c r="OJ119" s="132"/>
      <c r="OK119" s="132"/>
      <c r="OL119" s="132"/>
      <c r="OM119" s="132"/>
      <c r="ON119" s="132"/>
      <c r="OO119" s="132"/>
      <c r="OP119" s="132"/>
      <c r="OQ119" s="132"/>
      <c r="OR119" s="132"/>
      <c r="OS119" s="132"/>
      <c r="OT119" s="132"/>
      <c r="OU119" s="132"/>
      <c r="OV119" s="132"/>
      <c r="OW119" s="132"/>
      <c r="OX119" s="132"/>
      <c r="OY119" s="132"/>
      <c r="OZ119" s="132"/>
      <c r="PA119" s="132"/>
      <c r="PB119" s="132"/>
      <c r="PC119" s="132"/>
      <c r="PD119" s="132"/>
      <c r="PE119" s="132"/>
      <c r="PF119" s="132"/>
      <c r="PG119" s="132"/>
      <c r="PH119" s="132"/>
      <c r="PI119" s="132"/>
      <c r="PJ119" s="132"/>
      <c r="PK119" s="132"/>
      <c r="PL119" s="132"/>
      <c r="PM119" s="132"/>
      <c r="PN119" s="132"/>
      <c r="PO119" s="132"/>
      <c r="PP119" s="132"/>
      <c r="PQ119" s="132"/>
      <c r="PR119" s="132"/>
      <c r="PS119" s="132"/>
      <c r="PT119" s="132"/>
      <c r="PU119" s="132"/>
      <c r="PV119" s="132"/>
      <c r="PW119" s="132"/>
      <c r="PX119" s="132"/>
      <c r="PY119" s="132"/>
      <c r="PZ119" s="132"/>
      <c r="QA119" s="132"/>
      <c r="QB119" s="132"/>
      <c r="QC119" s="132"/>
      <c r="QD119" s="132"/>
      <c r="QE119" s="132"/>
      <c r="QF119" s="132"/>
      <c r="QG119" s="132"/>
      <c r="QH119" s="132"/>
      <c r="QI119" s="132"/>
      <c r="QJ119" s="132"/>
      <c r="QK119" s="132"/>
      <c r="QL119" s="132"/>
      <c r="QM119" s="132"/>
      <c r="QN119" s="132"/>
      <c r="QO119" s="132"/>
      <c r="QP119" s="132"/>
      <c r="QQ119" s="132"/>
      <c r="QR119" s="132"/>
      <c r="QS119" s="132"/>
      <c r="QT119" s="132"/>
      <c r="QU119" s="132"/>
      <c r="QV119" s="132"/>
      <c r="QW119" s="132"/>
      <c r="QX119" s="132"/>
      <c r="QY119" s="132"/>
      <c r="QZ119" s="132"/>
      <c r="RA119" s="132"/>
      <c r="RB119" s="132"/>
      <c r="RC119" s="132"/>
      <c r="RD119" s="132"/>
      <c r="RE119" s="132"/>
      <c r="RF119" s="132"/>
      <c r="RG119" s="132"/>
      <c r="RH119" s="132"/>
      <c r="RI119" s="132"/>
      <c r="RJ119" s="132"/>
      <c r="RK119" s="132"/>
      <c r="RL119" s="132"/>
      <c r="RM119" s="132"/>
      <c r="RN119" s="132"/>
      <c r="RO119" s="132"/>
      <c r="RP119" s="132"/>
      <c r="RQ119" s="132"/>
      <c r="RR119" s="132"/>
      <c r="RS119" s="132"/>
      <c r="RT119" s="132"/>
      <c r="RU119" s="132"/>
      <c r="RV119" s="132"/>
      <c r="RW119" s="132"/>
      <c r="RX119" s="132"/>
      <c r="RY119" s="132"/>
      <c r="RZ119" s="132"/>
      <c r="SA119" s="132"/>
      <c r="SB119" s="132"/>
      <c r="SC119" s="132"/>
      <c r="SD119" s="132"/>
      <c r="SE119" s="132"/>
      <c r="SF119" s="132"/>
      <c r="SG119" s="132"/>
      <c r="SH119" s="132"/>
      <c r="SI119" s="132"/>
      <c r="SJ119" s="132"/>
      <c r="SK119" s="132"/>
      <c r="SL119" s="132"/>
      <c r="SM119" s="132"/>
      <c r="SN119" s="132"/>
      <c r="SO119" s="132"/>
      <c r="SP119" s="132"/>
      <c r="SQ119" s="132"/>
      <c r="SR119" s="132"/>
      <c r="SS119" s="132"/>
      <c r="ST119" s="132"/>
      <c r="SU119" s="132"/>
      <c r="SV119" s="132"/>
      <c r="SW119" s="132"/>
      <c r="SX119" s="132"/>
      <c r="SY119" s="132"/>
      <c r="SZ119" s="132"/>
      <c r="TA119" s="132"/>
      <c r="TB119" s="132"/>
      <c r="TC119" s="132"/>
      <c r="TD119" s="132"/>
      <c r="TE119" s="132"/>
      <c r="TF119" s="132"/>
      <c r="TG119" s="132"/>
      <c r="TH119" s="132"/>
      <c r="TI119" s="132"/>
      <c r="TJ119" s="132"/>
      <c r="TK119" s="132"/>
      <c r="TL119" s="132"/>
      <c r="TM119" s="132"/>
      <c r="TN119" s="132"/>
      <c r="TO119" s="132"/>
      <c r="TP119" s="132"/>
      <c r="TQ119" s="132"/>
      <c r="TR119" s="132"/>
      <c r="TS119" s="132"/>
      <c r="TT119" s="132"/>
      <c r="TU119" s="132"/>
      <c r="TV119" s="132"/>
      <c r="TW119" s="132"/>
      <c r="TX119" s="132"/>
      <c r="TY119" s="132"/>
      <c r="TZ119" s="132"/>
      <c r="UA119" s="132"/>
      <c r="UB119" s="132"/>
      <c r="UC119" s="132"/>
      <c r="UD119" s="132"/>
      <c r="UE119" s="132"/>
      <c r="UF119" s="132"/>
      <c r="UG119" s="132"/>
      <c r="UH119" s="132"/>
      <c r="UI119" s="132"/>
      <c r="UJ119" s="132"/>
      <c r="UK119" s="132"/>
      <c r="UL119" s="132"/>
      <c r="UM119" s="132"/>
      <c r="UN119" s="132"/>
      <c r="UO119" s="132"/>
      <c r="UP119" s="132"/>
      <c r="UQ119" s="132"/>
      <c r="UR119" s="132"/>
      <c r="US119" s="132"/>
      <c r="UT119" s="132"/>
      <c r="UU119" s="132"/>
      <c r="UV119" s="132"/>
      <c r="UW119" s="132"/>
      <c r="UX119" s="132"/>
      <c r="UY119" s="132"/>
      <c r="UZ119" s="132"/>
      <c r="VA119" s="132"/>
      <c r="VB119" s="132"/>
      <c r="VC119" s="132"/>
      <c r="VD119" s="132"/>
      <c r="VE119" s="132"/>
      <c r="VF119" s="132"/>
      <c r="VG119" s="132"/>
      <c r="VH119" s="132"/>
      <c r="VI119" s="132"/>
      <c r="VJ119" s="132"/>
      <c r="VK119" s="132"/>
      <c r="VL119" s="132"/>
      <c r="VM119" s="132"/>
      <c r="VN119" s="132"/>
      <c r="VO119" s="132"/>
      <c r="VP119" s="132"/>
      <c r="VQ119" s="132"/>
      <c r="VR119" s="132"/>
      <c r="VS119" s="132"/>
      <c r="VT119" s="132"/>
      <c r="VU119" s="132"/>
      <c r="VV119" s="132"/>
      <c r="VW119" s="132"/>
      <c r="VX119" s="132"/>
      <c r="VY119" s="132"/>
      <c r="VZ119" s="132"/>
      <c r="WA119" s="132"/>
      <c r="WB119" s="132"/>
      <c r="WC119" s="132"/>
      <c r="WD119" s="132"/>
      <c r="WE119" s="132"/>
      <c r="WF119" s="132"/>
      <c r="WG119" s="132"/>
      <c r="WH119" s="132"/>
      <c r="WI119" s="132"/>
      <c r="WJ119" s="132"/>
      <c r="WK119" s="132"/>
      <c r="WL119" s="132"/>
      <c r="WM119" s="132"/>
      <c r="WN119" s="132"/>
      <c r="WO119" s="132"/>
      <c r="WP119" s="132"/>
      <c r="WQ119" s="132"/>
      <c r="WR119" s="132"/>
      <c r="WS119" s="132"/>
      <c r="WT119" s="132"/>
      <c r="WU119" s="132"/>
      <c r="WV119" s="132"/>
      <c r="WW119" s="132"/>
      <c r="WX119" s="132"/>
      <c r="WY119" s="132"/>
      <c r="WZ119" s="132"/>
      <c r="XA119" s="132"/>
      <c r="XB119" s="132"/>
      <c r="XC119" s="132"/>
      <c r="XD119" s="132"/>
      <c r="XE119" s="132"/>
      <c r="XF119" s="132"/>
      <c r="XG119" s="132"/>
      <c r="XH119" s="132"/>
      <c r="XI119" s="132"/>
      <c r="XJ119" s="132"/>
      <c r="XK119" s="132"/>
      <c r="XL119" s="132"/>
      <c r="XM119" s="132"/>
      <c r="XN119" s="132"/>
      <c r="XO119" s="132"/>
      <c r="XP119" s="132"/>
      <c r="XQ119" s="132"/>
      <c r="XR119" s="132"/>
      <c r="XS119" s="132"/>
      <c r="XT119" s="132"/>
      <c r="XU119" s="132"/>
      <c r="XV119" s="132"/>
      <c r="XW119" s="132"/>
      <c r="XX119" s="132"/>
      <c r="XY119" s="132"/>
      <c r="XZ119" s="132"/>
      <c r="YA119" s="132"/>
      <c r="YB119" s="132"/>
      <c r="YC119" s="132"/>
      <c r="YD119" s="132"/>
      <c r="YE119" s="132"/>
      <c r="YF119" s="132"/>
      <c r="YG119" s="132"/>
      <c r="YH119" s="132"/>
      <c r="YI119" s="132"/>
      <c r="YJ119" s="132"/>
      <c r="YK119" s="132"/>
      <c r="YL119" s="132"/>
      <c r="YM119" s="132"/>
      <c r="YN119" s="132"/>
      <c r="YO119" s="132"/>
      <c r="YP119" s="132"/>
      <c r="YQ119" s="132"/>
      <c r="YR119" s="132"/>
      <c r="YS119" s="132"/>
      <c r="YT119" s="132"/>
      <c r="YU119" s="132"/>
      <c r="YV119" s="132"/>
      <c r="YW119" s="132"/>
      <c r="YX119" s="132"/>
      <c r="YY119" s="132"/>
      <c r="YZ119" s="132"/>
      <c r="ZA119" s="132"/>
      <c r="ZB119" s="132"/>
      <c r="ZC119" s="132"/>
      <c r="ZD119" s="132"/>
      <c r="ZE119" s="132"/>
      <c r="ZF119" s="132"/>
      <c r="ZG119" s="132"/>
      <c r="ZH119" s="132"/>
      <c r="ZI119" s="132"/>
      <c r="ZJ119" s="132"/>
      <c r="ZK119" s="132"/>
      <c r="ZL119" s="132"/>
      <c r="ZM119" s="132"/>
      <c r="ZN119" s="132"/>
      <c r="ZO119" s="132"/>
      <c r="ZP119" s="132"/>
      <c r="ZQ119" s="132"/>
      <c r="ZR119" s="132"/>
      <c r="ZS119" s="132"/>
      <c r="ZT119" s="132"/>
      <c r="ZU119" s="132"/>
      <c r="ZV119" s="132"/>
      <c r="ZW119" s="132"/>
      <c r="ZX119" s="132"/>
      <c r="ZY119" s="132"/>
      <c r="ZZ119" s="132"/>
      <c r="AAA119" s="132"/>
      <c r="AAB119" s="132"/>
      <c r="AAC119" s="132"/>
      <c r="AAD119" s="132"/>
      <c r="AAE119" s="132"/>
      <c r="AAF119" s="132"/>
      <c r="AAG119" s="132"/>
      <c r="AAH119" s="132"/>
      <c r="AAI119" s="132"/>
      <c r="AAJ119" s="132"/>
      <c r="AAK119" s="132"/>
      <c r="AAL119" s="132"/>
      <c r="AAM119" s="132"/>
      <c r="AAN119" s="132"/>
      <c r="AAO119" s="132"/>
      <c r="AAP119" s="132"/>
      <c r="AAQ119" s="132"/>
      <c r="AAR119" s="132"/>
      <c r="AAS119" s="132"/>
      <c r="AAT119" s="132"/>
      <c r="AAU119" s="132"/>
      <c r="AAV119" s="132"/>
      <c r="AAW119" s="132"/>
      <c r="AAX119" s="132"/>
      <c r="AAY119" s="132"/>
      <c r="AAZ119" s="132"/>
      <c r="ABA119" s="132"/>
      <c r="ABB119" s="132"/>
      <c r="ABC119" s="132"/>
      <c r="ABD119" s="132"/>
      <c r="ABE119" s="132"/>
      <c r="ABF119" s="132"/>
      <c r="ABG119" s="132"/>
      <c r="ABH119" s="132"/>
      <c r="ABI119" s="132"/>
      <c r="ABJ119" s="132"/>
      <c r="ABK119" s="132"/>
      <c r="ABL119" s="132"/>
      <c r="ABM119" s="132"/>
      <c r="ABN119" s="132"/>
      <c r="ABO119" s="132"/>
      <c r="ABP119" s="132"/>
      <c r="ABQ119" s="132"/>
      <c r="ABR119" s="132"/>
      <c r="ABS119" s="132"/>
      <c r="ABT119" s="132"/>
      <c r="ABU119" s="132"/>
      <c r="ABV119" s="132"/>
      <c r="ABW119" s="132"/>
      <c r="ABX119" s="132"/>
      <c r="ABY119" s="132"/>
      <c r="ABZ119" s="132"/>
      <c r="ACA119" s="132"/>
      <c r="ACB119" s="132"/>
      <c r="ACC119" s="132"/>
      <c r="ACD119" s="132"/>
      <c r="ACE119" s="132"/>
      <c r="ACF119" s="132"/>
      <c r="ACG119" s="132"/>
      <c r="ACH119" s="132"/>
      <c r="ACI119" s="132"/>
      <c r="ACJ119" s="132"/>
      <c r="ACK119" s="132"/>
      <c r="ACL119" s="132"/>
      <c r="ACM119" s="132"/>
      <c r="ACN119" s="132"/>
      <c r="ACO119" s="132"/>
      <c r="ACP119" s="132"/>
      <c r="ACQ119" s="132"/>
      <c r="ACR119" s="132"/>
      <c r="ACS119" s="132"/>
      <c r="ACT119" s="132"/>
      <c r="ACU119" s="132"/>
      <c r="ACV119" s="132"/>
      <c r="ACW119" s="132"/>
      <c r="ACX119" s="132"/>
      <c r="ACY119" s="132"/>
      <c r="ACZ119" s="132"/>
      <c r="ADA119" s="132"/>
      <c r="ADB119" s="132"/>
      <c r="ADC119" s="132"/>
      <c r="ADD119" s="132"/>
      <c r="ADE119" s="132"/>
      <c r="ADF119" s="132"/>
      <c r="ADG119" s="132"/>
      <c r="ADH119" s="132"/>
      <c r="ADI119" s="132"/>
      <c r="ADJ119" s="132"/>
      <c r="ADK119" s="132"/>
      <c r="ADL119" s="132"/>
      <c r="ADM119" s="132"/>
      <c r="ADN119" s="132"/>
      <c r="ADO119" s="132"/>
      <c r="ADP119" s="132"/>
      <c r="ADQ119" s="132"/>
      <c r="ADR119" s="132"/>
      <c r="ADS119" s="132"/>
      <c r="ADT119" s="132"/>
      <c r="ADU119" s="132"/>
      <c r="ADV119" s="132"/>
      <c r="ADW119" s="132"/>
      <c r="ADX119" s="132"/>
      <c r="ADY119" s="132"/>
      <c r="ADZ119" s="132"/>
      <c r="AEA119" s="132"/>
      <c r="AEB119" s="132"/>
      <c r="AEC119" s="132"/>
      <c r="AED119" s="132"/>
      <c r="AEE119" s="132"/>
      <c r="AEF119" s="132"/>
      <c r="AEG119" s="132"/>
      <c r="AEH119" s="132"/>
      <c r="AEI119" s="132"/>
      <c r="AEJ119" s="132"/>
      <c r="AEK119" s="132"/>
      <c r="AEL119" s="132"/>
      <c r="AEM119" s="132"/>
      <c r="AEN119" s="132"/>
      <c r="AEO119" s="132"/>
      <c r="AEP119" s="132"/>
      <c r="AEQ119" s="132"/>
      <c r="AER119" s="132"/>
      <c r="AES119" s="132"/>
      <c r="AET119" s="132"/>
      <c r="AEU119" s="132"/>
      <c r="AEV119" s="132"/>
      <c r="AEW119" s="132"/>
      <c r="AEX119" s="132"/>
      <c r="AEY119" s="132"/>
      <c r="AEZ119" s="132"/>
      <c r="AFA119" s="132"/>
      <c r="AFB119" s="132"/>
      <c r="AFC119" s="132"/>
      <c r="AFD119" s="132"/>
      <c r="AFE119" s="132"/>
      <c r="AFF119" s="132"/>
      <c r="AFG119" s="132"/>
      <c r="AFH119" s="132"/>
      <c r="AFI119" s="132"/>
      <c r="AFJ119" s="132"/>
      <c r="AFK119" s="132"/>
      <c r="AFL119" s="132"/>
      <c r="AFM119" s="132"/>
      <c r="AFN119" s="132"/>
      <c r="AFO119" s="132"/>
      <c r="AFP119" s="132"/>
      <c r="AFQ119" s="132"/>
      <c r="AFR119" s="132"/>
      <c r="AFS119" s="132"/>
      <c r="AFT119" s="132"/>
      <c r="AFU119" s="132"/>
      <c r="AFV119" s="132"/>
      <c r="AFW119" s="132"/>
      <c r="AFX119" s="132"/>
      <c r="AFY119" s="132"/>
      <c r="AFZ119" s="132"/>
      <c r="AGA119" s="132"/>
      <c r="AGB119" s="132"/>
      <c r="AGC119" s="132"/>
      <c r="AGD119" s="132"/>
      <c r="AGE119" s="132"/>
      <c r="AGF119" s="132"/>
      <c r="AGG119" s="132"/>
      <c r="AGH119" s="132"/>
      <c r="AGI119" s="132"/>
      <c r="AGJ119" s="132"/>
      <c r="AGK119" s="132"/>
      <c r="AGL119" s="132"/>
      <c r="AGM119" s="132"/>
      <c r="AGN119" s="132"/>
      <c r="AGO119" s="132"/>
      <c r="AGP119" s="132"/>
      <c r="AGQ119" s="132"/>
      <c r="AGR119" s="132"/>
      <c r="AGS119" s="132"/>
      <c r="AGT119" s="132"/>
      <c r="AGU119" s="132"/>
      <c r="AGV119" s="132"/>
      <c r="AGW119" s="132"/>
      <c r="AGX119" s="132"/>
      <c r="AGY119" s="132"/>
      <c r="AGZ119" s="132"/>
      <c r="AHA119" s="132"/>
      <c r="AHB119" s="132"/>
      <c r="AHC119" s="132"/>
      <c r="AHD119" s="132"/>
      <c r="AHE119" s="132"/>
      <c r="AHF119" s="132"/>
      <c r="AHG119" s="132"/>
      <c r="AHH119" s="132"/>
      <c r="AHI119" s="132"/>
      <c r="AHJ119" s="132"/>
      <c r="AHK119" s="132"/>
      <c r="AHL119" s="132"/>
      <c r="AHM119" s="132"/>
      <c r="AHN119" s="132"/>
      <c r="AHO119" s="132"/>
      <c r="AHP119" s="132"/>
      <c r="AHQ119" s="132"/>
      <c r="AHR119" s="132"/>
      <c r="AHS119" s="132"/>
      <c r="AHT119" s="132"/>
      <c r="AHU119" s="132"/>
      <c r="AHV119" s="132"/>
      <c r="AHW119" s="132"/>
      <c r="AHX119" s="132"/>
      <c r="AHY119" s="132"/>
      <c r="AHZ119" s="132"/>
      <c r="AIA119" s="132"/>
      <c r="AIB119" s="132"/>
      <c r="AIC119" s="132"/>
      <c r="AID119" s="132"/>
      <c r="AIE119" s="132"/>
      <c r="AIF119" s="132"/>
      <c r="AIG119" s="132"/>
      <c r="AIH119" s="132"/>
      <c r="AII119" s="132"/>
      <c r="AIJ119" s="132"/>
      <c r="AIK119" s="132"/>
      <c r="AIL119" s="132"/>
      <c r="AIM119" s="132"/>
      <c r="AIN119" s="132"/>
      <c r="AIO119" s="132"/>
      <c r="AIP119" s="132"/>
      <c r="AIQ119" s="132"/>
      <c r="AIR119" s="132"/>
      <c r="AIS119" s="132"/>
      <c r="AIT119" s="132"/>
      <c r="AIU119" s="132"/>
      <c r="AIV119" s="132"/>
      <c r="AIW119" s="132"/>
      <c r="AIX119" s="132"/>
      <c r="AIY119" s="132"/>
      <c r="AIZ119" s="132"/>
      <c r="AJA119" s="132"/>
      <c r="AJB119" s="132"/>
      <c r="AJC119" s="132"/>
      <c r="AJD119" s="132"/>
      <c r="AJE119" s="132"/>
      <c r="AJF119" s="132"/>
      <c r="AJG119" s="132"/>
      <c r="AJH119" s="132"/>
      <c r="AJI119" s="132"/>
      <c r="AJJ119" s="132"/>
      <c r="AJK119" s="132"/>
      <c r="AJL119" s="132"/>
      <c r="AJM119" s="132"/>
      <c r="AJN119" s="132"/>
      <c r="AJO119" s="132"/>
      <c r="AJP119" s="132"/>
      <c r="AJQ119" s="132"/>
      <c r="AJR119" s="132"/>
      <c r="AJS119" s="132"/>
      <c r="AJT119" s="132"/>
      <c r="AJU119" s="132"/>
      <c r="AJV119" s="132"/>
      <c r="AJW119" s="132"/>
      <c r="AJX119" s="132"/>
      <c r="AJY119" s="132"/>
      <c r="AJZ119" s="132"/>
      <c r="AKA119" s="132"/>
      <c r="AKB119" s="132"/>
      <c r="AKC119" s="132"/>
      <c r="AKD119" s="132"/>
      <c r="AKE119" s="132"/>
      <c r="AKF119" s="132"/>
      <c r="AKG119" s="132"/>
      <c r="AKH119" s="132"/>
      <c r="AKI119" s="132"/>
      <c r="AKJ119" s="132"/>
      <c r="AKK119" s="132"/>
      <c r="AKL119" s="132"/>
      <c r="AKM119" s="132"/>
      <c r="AKN119" s="132"/>
      <c r="AKO119" s="132"/>
      <c r="AKP119" s="132"/>
      <c r="AKQ119" s="132"/>
      <c r="AKR119" s="132"/>
      <c r="AKS119" s="132"/>
      <c r="AKT119" s="132"/>
      <c r="AKU119" s="132"/>
      <c r="AKV119" s="132"/>
      <c r="AKW119" s="132"/>
      <c r="AKX119" s="132"/>
      <c r="AKY119" s="132"/>
      <c r="AKZ119" s="132"/>
      <c r="ALA119" s="132"/>
      <c r="ALB119" s="132"/>
      <c r="ALC119" s="132"/>
      <c r="ALD119" s="132"/>
      <c r="ALE119" s="132"/>
      <c r="ALF119" s="132"/>
      <c r="ALG119" s="132"/>
      <c r="ALH119" s="132"/>
      <c r="ALI119" s="132"/>
      <c r="ALJ119" s="132"/>
      <c r="ALK119" s="132"/>
      <c r="ALL119" s="132"/>
      <c r="ALM119" s="132"/>
      <c r="ALN119" s="132"/>
      <c r="ALO119" s="132"/>
      <c r="ALP119" s="132"/>
      <c r="ALQ119" s="132"/>
      <c r="ALR119" s="132"/>
      <c r="ALS119" s="132"/>
      <c r="ALT119" s="132"/>
      <c r="ALU119" s="132"/>
      <c r="ALV119" s="132"/>
      <c r="ALW119" s="132"/>
      <c r="ALX119" s="132"/>
      <c r="ALY119" s="132"/>
      <c r="ALZ119" s="132"/>
      <c r="AMA119" s="132"/>
      <c r="AMB119" s="132"/>
      <c r="AMC119" s="132"/>
      <c r="AMD119" s="132"/>
      <c r="AME119" s="132"/>
      <c r="AMF119" s="132"/>
      <c r="AMG119" s="132"/>
      <c r="AMH119" s="132"/>
      <c r="AMI119" s="132"/>
      <c r="AMJ119" s="132"/>
      <c r="AMK119" s="132"/>
      <c r="AML119" s="132"/>
      <c r="AMM119" s="132"/>
      <c r="AMN119" s="132"/>
      <c r="AMO119" s="132"/>
      <c r="AMP119" s="132"/>
      <c r="AMQ119" s="132"/>
      <c r="AMR119" s="132"/>
      <c r="AMS119" s="132"/>
      <c r="AMT119" s="132"/>
      <c r="AMU119" s="132"/>
      <c r="AMV119" s="132"/>
      <c r="AMW119" s="132"/>
      <c r="AMX119" s="132"/>
      <c r="AMY119" s="132"/>
      <c r="AMZ119" s="132"/>
      <c r="ANA119" s="132"/>
      <c r="ANB119" s="132"/>
      <c r="ANC119" s="132"/>
      <c r="AND119" s="132"/>
      <c r="ANE119" s="132"/>
      <c r="ANF119" s="132"/>
      <c r="ANG119" s="132"/>
      <c r="ANH119" s="132"/>
      <c r="ANI119" s="132"/>
      <c r="ANJ119" s="132"/>
      <c r="ANK119" s="132"/>
      <c r="ANL119" s="132"/>
      <c r="ANM119" s="132"/>
      <c r="ANN119" s="132"/>
      <c r="ANO119" s="132"/>
      <c r="ANP119" s="132"/>
      <c r="ANQ119" s="132"/>
      <c r="ANR119" s="132"/>
      <c r="ANS119" s="132"/>
      <c r="ANT119" s="132"/>
      <c r="ANU119" s="132"/>
      <c r="ANV119" s="132"/>
      <c r="ANW119" s="132"/>
      <c r="ANX119" s="132"/>
      <c r="ANY119" s="132"/>
      <c r="ANZ119" s="132"/>
      <c r="AOA119" s="132"/>
      <c r="AOB119" s="132"/>
      <c r="AOC119" s="132"/>
      <c r="AOD119" s="132"/>
      <c r="AOE119" s="132"/>
      <c r="AOF119" s="132"/>
      <c r="AOG119" s="132"/>
      <c r="AOH119" s="132"/>
      <c r="AOI119" s="132"/>
      <c r="AOJ119" s="132"/>
      <c r="AOK119" s="132"/>
      <c r="AOL119" s="132"/>
      <c r="AOM119" s="132"/>
      <c r="AON119" s="132"/>
      <c r="AOO119" s="132"/>
      <c r="AOP119" s="132"/>
      <c r="AOQ119" s="132"/>
      <c r="AOR119" s="132"/>
      <c r="AOS119" s="132"/>
      <c r="AOT119" s="132"/>
      <c r="AOU119" s="132"/>
      <c r="AOV119" s="132"/>
      <c r="AOW119" s="132"/>
      <c r="AOX119" s="132"/>
      <c r="AOY119" s="132"/>
      <c r="AOZ119" s="132"/>
      <c r="APA119" s="132"/>
      <c r="APB119" s="132"/>
      <c r="APC119" s="132"/>
      <c r="APD119" s="132"/>
      <c r="APE119" s="132"/>
      <c r="APF119" s="132"/>
      <c r="APG119" s="132"/>
      <c r="APH119" s="132"/>
      <c r="API119" s="132"/>
      <c r="APJ119" s="132"/>
      <c r="APK119" s="132"/>
      <c r="APL119" s="132"/>
      <c r="APM119" s="132"/>
      <c r="APN119" s="132"/>
      <c r="APO119" s="132"/>
      <c r="APP119" s="132"/>
      <c r="APQ119" s="132"/>
      <c r="APR119" s="132"/>
      <c r="APS119" s="132"/>
      <c r="APT119" s="132"/>
      <c r="APU119" s="132"/>
      <c r="APV119" s="132"/>
      <c r="APW119" s="132"/>
      <c r="APX119" s="132"/>
      <c r="APY119" s="132"/>
      <c r="APZ119" s="132"/>
      <c r="AQA119" s="132"/>
      <c r="AQB119" s="132"/>
      <c r="AQC119" s="132"/>
      <c r="AQD119" s="132"/>
      <c r="AQE119" s="132"/>
      <c r="AQF119" s="132"/>
      <c r="AQG119" s="132"/>
      <c r="AQH119" s="132"/>
      <c r="AQI119" s="132"/>
      <c r="AQJ119" s="132"/>
      <c r="AQK119" s="132"/>
      <c r="AQL119" s="132"/>
      <c r="AQM119" s="132"/>
      <c r="AQN119" s="132"/>
      <c r="AQO119" s="132"/>
      <c r="AQP119" s="132"/>
      <c r="AQQ119" s="132"/>
      <c r="AQR119" s="132"/>
      <c r="AQS119" s="132"/>
      <c r="AQT119" s="132"/>
      <c r="AQU119" s="132"/>
      <c r="AQV119" s="132"/>
      <c r="AQW119" s="132"/>
      <c r="AQX119" s="132"/>
      <c r="AQY119" s="132"/>
      <c r="AQZ119" s="132"/>
      <c r="ARA119" s="132"/>
      <c r="ARB119" s="132"/>
      <c r="ARC119" s="132"/>
      <c r="ARD119" s="132"/>
      <c r="ARE119" s="132"/>
      <c r="ARF119" s="132"/>
      <c r="ARG119" s="132"/>
      <c r="ARH119" s="132"/>
      <c r="ARI119" s="132"/>
      <c r="ARJ119" s="132"/>
      <c r="ARK119" s="132"/>
      <c r="ARL119" s="132"/>
      <c r="ARM119" s="132"/>
      <c r="ARN119" s="132"/>
      <c r="ARO119" s="132"/>
      <c r="ARP119" s="132"/>
      <c r="ARQ119" s="132"/>
      <c r="ARR119" s="132"/>
      <c r="ARS119" s="132"/>
      <c r="ART119" s="132"/>
      <c r="ARU119" s="132"/>
      <c r="ARV119" s="132"/>
      <c r="ARW119" s="132"/>
      <c r="ARX119" s="132"/>
      <c r="ARY119" s="132"/>
      <c r="ARZ119" s="132"/>
      <c r="ASA119" s="132"/>
      <c r="ASB119" s="132"/>
      <c r="ASC119" s="132"/>
      <c r="ASD119" s="132"/>
      <c r="ASE119" s="132"/>
      <c r="ASF119" s="132"/>
      <c r="ASG119" s="132"/>
      <c r="ASH119" s="132"/>
      <c r="ASI119" s="132"/>
      <c r="ASJ119" s="132"/>
      <c r="ASK119" s="132"/>
      <c r="ASL119" s="132"/>
      <c r="ASM119" s="132"/>
      <c r="ASN119" s="132"/>
      <c r="ASO119" s="132"/>
      <c r="ASP119" s="132"/>
      <c r="ASQ119" s="132"/>
      <c r="ASR119" s="132"/>
      <c r="ASS119" s="132"/>
      <c r="AST119" s="132"/>
      <c r="ASU119" s="132"/>
      <c r="ASV119" s="132"/>
      <c r="ASW119" s="132"/>
      <c r="ASX119" s="132"/>
      <c r="ASY119" s="132"/>
      <c r="ASZ119" s="132"/>
      <c r="ATA119" s="132"/>
      <c r="ATB119" s="132"/>
      <c r="ATC119" s="132"/>
      <c r="ATD119" s="132"/>
      <c r="ATE119" s="132"/>
      <c r="ATF119" s="132"/>
      <c r="ATG119" s="132"/>
      <c r="ATH119" s="132"/>
      <c r="ATI119" s="132"/>
      <c r="ATJ119" s="132"/>
      <c r="ATK119" s="132"/>
      <c r="ATL119" s="132"/>
      <c r="ATM119" s="132"/>
      <c r="ATN119" s="132"/>
      <c r="ATO119" s="132"/>
      <c r="ATP119" s="132"/>
      <c r="ATQ119" s="132"/>
      <c r="ATR119" s="132"/>
      <c r="ATS119" s="132"/>
      <c r="ATT119" s="132"/>
      <c r="ATU119" s="132"/>
      <c r="ATV119" s="132"/>
      <c r="ATW119" s="132"/>
      <c r="ATX119" s="132"/>
      <c r="ATY119" s="132"/>
      <c r="ATZ119" s="132"/>
      <c r="AUA119" s="132"/>
      <c r="AUB119" s="132"/>
      <c r="AUC119" s="132"/>
      <c r="AUD119" s="132"/>
      <c r="AUE119" s="132"/>
      <c r="AUF119" s="132"/>
      <c r="AUG119" s="132"/>
      <c r="AUH119" s="132"/>
      <c r="AUI119" s="132"/>
      <c r="AUJ119" s="132"/>
      <c r="AUK119" s="132"/>
      <c r="AUL119" s="132"/>
      <c r="AUM119" s="132"/>
      <c r="AUN119" s="132"/>
      <c r="AUO119" s="132"/>
      <c r="AUP119" s="132"/>
      <c r="AUQ119" s="132"/>
      <c r="AUR119" s="132"/>
      <c r="AUS119" s="132"/>
      <c r="AUT119" s="132"/>
      <c r="AUU119" s="132"/>
      <c r="AUV119" s="132"/>
      <c r="AUW119" s="132"/>
      <c r="AUX119" s="132"/>
      <c r="AUY119" s="132"/>
      <c r="AUZ119" s="132"/>
      <c r="AVA119" s="132"/>
      <c r="AVB119" s="132"/>
      <c r="AVC119" s="132"/>
      <c r="AVD119" s="132"/>
      <c r="AVE119" s="132"/>
      <c r="AVF119" s="132"/>
      <c r="AVG119" s="132"/>
      <c r="AVH119" s="132"/>
      <c r="AVI119" s="132"/>
      <c r="AVJ119" s="132"/>
      <c r="AVK119" s="132"/>
      <c r="AVL119" s="132"/>
      <c r="AVM119" s="132"/>
      <c r="AVN119" s="132"/>
      <c r="AVO119" s="132"/>
      <c r="AVP119" s="132"/>
      <c r="AVQ119" s="132"/>
      <c r="AVR119" s="132"/>
      <c r="AVS119" s="132"/>
      <c r="AVT119" s="132"/>
      <c r="AVU119" s="132"/>
      <c r="AVV119" s="132"/>
      <c r="AVW119" s="132"/>
      <c r="AVX119" s="132"/>
      <c r="AVY119" s="132"/>
      <c r="AVZ119" s="132"/>
      <c r="AWA119" s="132"/>
      <c r="AWB119" s="132"/>
      <c r="AWC119" s="132"/>
      <c r="AWD119" s="132"/>
      <c r="AWE119" s="132"/>
      <c r="AWF119" s="132"/>
      <c r="AWG119" s="132"/>
      <c r="AWH119" s="132"/>
      <c r="AWI119" s="132"/>
      <c r="AWJ119" s="132"/>
      <c r="AWK119" s="132"/>
      <c r="AWL119" s="132"/>
      <c r="AWM119" s="132"/>
      <c r="AWN119" s="132"/>
      <c r="AWO119" s="132"/>
      <c r="AWP119" s="132"/>
      <c r="AWQ119" s="132"/>
      <c r="AWR119" s="132"/>
      <c r="AWS119" s="132"/>
      <c r="AWT119" s="132"/>
      <c r="AWU119" s="132"/>
      <c r="AWV119" s="132"/>
      <c r="AWW119" s="132"/>
      <c r="AWX119" s="132"/>
      <c r="AWY119" s="132"/>
      <c r="AWZ119" s="132"/>
      <c r="AXA119" s="132"/>
      <c r="AXB119" s="132"/>
      <c r="AXC119" s="132"/>
      <c r="AXD119" s="132"/>
      <c r="AXE119" s="132"/>
      <c r="AXF119" s="132"/>
      <c r="AXG119" s="132"/>
      <c r="AXH119" s="132"/>
      <c r="AXI119" s="132"/>
      <c r="AXJ119" s="132"/>
      <c r="AXK119" s="132"/>
      <c r="AXL119" s="132"/>
      <c r="AXM119" s="132"/>
      <c r="AXN119" s="132"/>
      <c r="AXO119" s="132"/>
      <c r="AXP119" s="132"/>
      <c r="AXQ119" s="132"/>
      <c r="AXR119" s="132"/>
      <c r="AXS119" s="132"/>
      <c r="AXT119" s="132"/>
      <c r="AXU119" s="132"/>
      <c r="AXV119" s="132"/>
      <c r="AXW119" s="132"/>
      <c r="AXX119" s="132"/>
      <c r="AXY119" s="132"/>
      <c r="AXZ119" s="132"/>
      <c r="AYA119" s="132"/>
      <c r="AYB119" s="132"/>
      <c r="AYC119" s="132"/>
      <c r="AYD119" s="132"/>
      <c r="AYE119" s="132"/>
      <c r="AYF119" s="132"/>
      <c r="AYG119" s="132"/>
      <c r="AYH119" s="132"/>
      <c r="AYI119" s="132"/>
      <c r="AYJ119" s="132"/>
      <c r="AYK119" s="132"/>
      <c r="AYL119" s="132"/>
      <c r="AYM119" s="132"/>
      <c r="AYN119" s="132"/>
      <c r="AYO119" s="132"/>
      <c r="AYP119" s="132"/>
      <c r="AYQ119" s="132"/>
      <c r="AYR119" s="132"/>
      <c r="AYS119" s="132"/>
      <c r="AYT119" s="132"/>
      <c r="AYU119" s="132"/>
      <c r="AYV119" s="132"/>
      <c r="AYW119" s="132"/>
      <c r="AYX119" s="132"/>
      <c r="AYY119" s="132"/>
      <c r="AYZ119" s="132"/>
      <c r="AZA119" s="132"/>
      <c r="AZB119" s="132"/>
      <c r="AZC119" s="132"/>
      <c r="AZD119" s="132"/>
      <c r="AZE119" s="132"/>
      <c r="AZF119" s="132"/>
      <c r="AZG119" s="132"/>
      <c r="AZH119" s="132"/>
      <c r="AZI119" s="132"/>
      <c r="AZJ119" s="132"/>
      <c r="AZK119" s="132"/>
      <c r="AZL119" s="132"/>
      <c r="AZM119" s="132"/>
      <c r="AZN119" s="132"/>
      <c r="AZO119" s="132"/>
      <c r="AZP119" s="132"/>
      <c r="AZQ119" s="132"/>
      <c r="AZR119" s="132"/>
      <c r="AZS119" s="132"/>
      <c r="AZT119" s="132"/>
      <c r="AZU119" s="132"/>
      <c r="AZV119" s="132"/>
      <c r="AZW119" s="132"/>
      <c r="AZX119" s="132"/>
      <c r="AZY119" s="132"/>
      <c r="AZZ119" s="132"/>
      <c r="BAA119" s="132"/>
      <c r="BAB119" s="132"/>
      <c r="BAC119" s="132"/>
      <c r="BAD119" s="132"/>
      <c r="BAE119" s="132"/>
      <c r="BAF119" s="132"/>
      <c r="BAG119" s="132"/>
      <c r="BAH119" s="132"/>
      <c r="BAI119" s="132"/>
      <c r="BAJ119" s="132"/>
      <c r="BAK119" s="132"/>
      <c r="BAL119" s="132"/>
      <c r="BAM119" s="132"/>
      <c r="BAN119" s="132"/>
      <c r="BAO119" s="132"/>
      <c r="BAP119" s="132"/>
      <c r="BAQ119" s="132"/>
      <c r="BAR119" s="132"/>
      <c r="BAS119" s="132"/>
      <c r="BAT119" s="132"/>
      <c r="BAU119" s="132"/>
      <c r="BAV119" s="132"/>
      <c r="BAW119" s="132"/>
      <c r="BAX119" s="132"/>
      <c r="BAY119" s="132"/>
      <c r="BAZ119" s="132"/>
      <c r="BBA119" s="132"/>
      <c r="BBB119" s="132"/>
      <c r="BBC119" s="132"/>
      <c r="BBD119" s="132"/>
      <c r="BBE119" s="132"/>
      <c r="BBF119" s="132"/>
      <c r="BBG119" s="132"/>
      <c r="BBH119" s="132"/>
      <c r="BBI119" s="132"/>
      <c r="BBJ119" s="132"/>
      <c r="BBK119" s="132"/>
      <c r="BBL119" s="132"/>
      <c r="BBM119" s="132"/>
      <c r="BBN119" s="132"/>
      <c r="BBO119" s="132"/>
      <c r="BBP119" s="132"/>
      <c r="BBQ119" s="132"/>
      <c r="BBR119" s="132"/>
      <c r="BBS119" s="132"/>
      <c r="BBT119" s="132"/>
      <c r="BBU119" s="132"/>
      <c r="BBV119" s="132"/>
      <c r="BBW119" s="132"/>
      <c r="BBX119" s="132"/>
      <c r="BBY119" s="132"/>
      <c r="BBZ119" s="132"/>
      <c r="BCA119" s="132"/>
      <c r="BCB119" s="132"/>
      <c r="BCC119" s="132"/>
      <c r="BCD119" s="132"/>
      <c r="BCE119" s="132"/>
      <c r="BCF119" s="132"/>
      <c r="BCG119" s="132"/>
      <c r="BCH119" s="132"/>
      <c r="BCI119" s="132"/>
      <c r="BCJ119" s="132"/>
      <c r="BCK119" s="132"/>
      <c r="BCL119" s="132"/>
      <c r="BCM119" s="132"/>
      <c r="BCN119" s="132"/>
      <c r="BCO119" s="132"/>
      <c r="BCP119" s="132"/>
      <c r="BCQ119" s="132"/>
      <c r="BCR119" s="132"/>
      <c r="BCS119" s="132"/>
      <c r="BCT119" s="132"/>
      <c r="BCU119" s="132"/>
      <c r="BCV119" s="132"/>
      <c r="BCW119" s="132"/>
      <c r="BCX119" s="132"/>
      <c r="BCY119" s="132"/>
      <c r="BCZ119" s="132"/>
      <c r="BDA119" s="132"/>
      <c r="BDB119" s="132"/>
      <c r="BDC119" s="132"/>
      <c r="BDD119" s="132"/>
      <c r="BDE119" s="132"/>
      <c r="BDF119" s="132"/>
      <c r="BDG119" s="132"/>
      <c r="BDH119" s="132"/>
      <c r="BDI119" s="132"/>
      <c r="BDJ119" s="132"/>
      <c r="BDK119" s="132"/>
      <c r="BDL119" s="132"/>
      <c r="BDM119" s="132"/>
      <c r="BDN119" s="132"/>
      <c r="BDO119" s="132"/>
      <c r="BDP119" s="132"/>
      <c r="BDQ119" s="132"/>
      <c r="BDR119" s="132"/>
      <c r="BDS119" s="132"/>
      <c r="BDT119" s="132"/>
      <c r="BDU119" s="132"/>
      <c r="BDV119" s="132"/>
      <c r="BDW119" s="132"/>
      <c r="BDX119" s="132"/>
      <c r="BDY119" s="132"/>
      <c r="BDZ119" s="132"/>
      <c r="BEA119" s="132"/>
      <c r="BEB119" s="132"/>
      <c r="BEC119" s="132"/>
      <c r="BED119" s="132"/>
      <c r="BEE119" s="132"/>
      <c r="BEF119" s="132"/>
      <c r="BEG119" s="132"/>
      <c r="BEH119" s="132"/>
      <c r="BEI119" s="132"/>
      <c r="BEJ119" s="132"/>
      <c r="BEK119" s="132"/>
      <c r="BEL119" s="132"/>
      <c r="BEM119" s="132"/>
      <c r="BEN119" s="132"/>
      <c r="BEO119" s="132"/>
      <c r="BEP119" s="132"/>
      <c r="BEQ119" s="132"/>
      <c r="BER119" s="132"/>
      <c r="BES119" s="132"/>
      <c r="BET119" s="132"/>
      <c r="BEU119" s="132"/>
      <c r="BEV119" s="132"/>
      <c r="BEW119" s="132"/>
      <c r="BEX119" s="132"/>
      <c r="BEY119" s="132"/>
      <c r="BEZ119" s="132"/>
      <c r="BFA119" s="132"/>
      <c r="BFB119" s="132"/>
      <c r="BFC119" s="132"/>
      <c r="BFD119" s="132"/>
      <c r="BFE119" s="132"/>
      <c r="BFF119" s="132"/>
      <c r="BFG119" s="132"/>
      <c r="BFH119" s="132"/>
      <c r="BFI119" s="132"/>
      <c r="BFJ119" s="132"/>
      <c r="BFK119" s="132"/>
      <c r="BFL119" s="132"/>
      <c r="BFM119" s="132"/>
      <c r="BFN119" s="132"/>
      <c r="BFO119" s="132"/>
      <c r="BFP119" s="132"/>
      <c r="BFQ119" s="132"/>
      <c r="BFR119" s="132"/>
      <c r="BFS119" s="132"/>
      <c r="BFT119" s="132"/>
      <c r="BFU119" s="132"/>
      <c r="BFV119" s="132"/>
      <c r="BFW119" s="132"/>
      <c r="BFX119" s="132"/>
      <c r="BFY119" s="132"/>
      <c r="BFZ119" s="132"/>
      <c r="BGA119" s="132"/>
      <c r="BGB119" s="132"/>
      <c r="BGC119" s="132"/>
      <c r="BGD119" s="132"/>
      <c r="BGE119" s="132"/>
      <c r="BGF119" s="132"/>
      <c r="BGG119" s="132"/>
      <c r="BGH119" s="132"/>
      <c r="BGI119" s="132"/>
      <c r="BGJ119" s="132"/>
      <c r="BGK119" s="132"/>
      <c r="BGL119" s="132"/>
      <c r="BGM119" s="132"/>
      <c r="BGN119" s="132"/>
      <c r="BGO119" s="132"/>
      <c r="BGP119" s="132"/>
      <c r="BGQ119" s="132"/>
      <c r="BGR119" s="132"/>
      <c r="BGS119" s="132"/>
      <c r="BGT119" s="132"/>
      <c r="BGU119" s="132"/>
      <c r="BGV119" s="132"/>
      <c r="BGW119" s="132"/>
      <c r="BGX119" s="132"/>
      <c r="BGY119" s="132"/>
      <c r="BGZ119" s="132"/>
      <c r="BHA119" s="132"/>
      <c r="BHB119" s="132"/>
      <c r="BHC119" s="132"/>
      <c r="BHD119" s="132"/>
      <c r="BHE119" s="132"/>
      <c r="BHF119" s="132"/>
      <c r="BHG119" s="132"/>
      <c r="BHH119" s="132"/>
      <c r="BHI119" s="132"/>
      <c r="BHJ119" s="132"/>
      <c r="BHK119" s="132"/>
      <c r="BHL119" s="132"/>
      <c r="BHM119" s="132"/>
      <c r="BHN119" s="132"/>
      <c r="BHO119" s="132"/>
      <c r="BHP119" s="132"/>
      <c r="BHQ119" s="132"/>
      <c r="BHR119" s="132"/>
      <c r="BHS119" s="132"/>
      <c r="BHT119" s="132"/>
      <c r="BHU119" s="132"/>
      <c r="BHV119" s="132"/>
      <c r="BHW119" s="132"/>
      <c r="BHX119" s="132"/>
      <c r="BHY119" s="132"/>
      <c r="BHZ119" s="132"/>
      <c r="BIA119" s="132"/>
      <c r="BIB119" s="132"/>
      <c r="BIC119" s="132"/>
      <c r="BID119" s="132"/>
      <c r="BIE119" s="132"/>
      <c r="BIF119" s="132"/>
      <c r="BIG119" s="132"/>
      <c r="BIH119" s="132"/>
      <c r="BII119" s="132"/>
      <c r="BIJ119" s="132"/>
      <c r="BIK119" s="132"/>
      <c r="BIL119" s="132"/>
      <c r="BIM119" s="132"/>
      <c r="BIN119" s="132"/>
      <c r="BIO119" s="132"/>
      <c r="BIP119" s="132"/>
      <c r="BIQ119" s="132"/>
      <c r="BIR119" s="132"/>
      <c r="BIS119" s="132"/>
      <c r="BIT119" s="132"/>
      <c r="BIU119" s="132"/>
      <c r="BIV119" s="132"/>
      <c r="BIW119" s="132"/>
      <c r="BIX119" s="132"/>
      <c r="BIY119" s="132"/>
      <c r="BIZ119" s="132"/>
      <c r="BJA119" s="132"/>
      <c r="BJB119" s="132"/>
      <c r="BJC119" s="132"/>
      <c r="BJD119" s="132"/>
      <c r="BJE119" s="132"/>
      <c r="BJF119" s="132"/>
      <c r="BJG119" s="132"/>
      <c r="BJH119" s="132"/>
      <c r="BJI119" s="132"/>
      <c r="BJJ119" s="132"/>
      <c r="BJK119" s="132"/>
      <c r="BJL119" s="132"/>
      <c r="BJM119" s="132"/>
      <c r="BJN119" s="132"/>
      <c r="BJO119" s="132"/>
      <c r="BJP119" s="132"/>
      <c r="BJQ119" s="132"/>
      <c r="BJR119" s="132"/>
      <c r="BJS119" s="132"/>
      <c r="BJT119" s="132"/>
      <c r="BJU119" s="132"/>
      <c r="BJV119" s="132"/>
      <c r="BJW119" s="132"/>
      <c r="BJX119" s="132"/>
      <c r="BJY119" s="132"/>
      <c r="BJZ119" s="132"/>
      <c r="BKA119" s="132"/>
      <c r="BKB119" s="132"/>
      <c r="BKC119" s="132"/>
      <c r="BKD119" s="132"/>
      <c r="BKE119" s="132"/>
      <c r="BKF119" s="132"/>
      <c r="BKG119" s="132"/>
      <c r="BKH119" s="132"/>
      <c r="BKI119" s="132"/>
      <c r="BKJ119" s="132"/>
      <c r="BKK119" s="132"/>
      <c r="BKL119" s="132"/>
      <c r="BKM119" s="132"/>
      <c r="BKN119" s="132"/>
      <c r="BKO119" s="132"/>
      <c r="BKP119" s="132"/>
      <c r="BKQ119" s="132"/>
      <c r="BKR119" s="132"/>
      <c r="BKS119" s="132"/>
      <c r="BKT119" s="132"/>
      <c r="BKU119" s="132"/>
      <c r="BKV119" s="132"/>
      <c r="BKW119" s="132"/>
      <c r="BKX119" s="132"/>
      <c r="BKY119" s="132"/>
      <c r="BKZ119" s="132"/>
      <c r="BLA119" s="132"/>
      <c r="BLB119" s="132"/>
      <c r="BLC119" s="132"/>
      <c r="BLD119" s="132"/>
      <c r="BLE119" s="132"/>
      <c r="BLF119" s="132"/>
      <c r="BLG119" s="132"/>
      <c r="BLH119" s="132"/>
      <c r="BLI119" s="132"/>
      <c r="BLJ119" s="132"/>
      <c r="BLK119" s="132"/>
      <c r="BLL119" s="132"/>
      <c r="BLM119" s="132"/>
      <c r="BLN119" s="132"/>
      <c r="BLO119" s="132"/>
      <c r="BLP119" s="132"/>
      <c r="BLQ119" s="132"/>
      <c r="BLR119" s="132"/>
      <c r="BLS119" s="132"/>
      <c r="BLT119" s="132"/>
      <c r="BLU119" s="132"/>
      <c r="BLV119" s="132"/>
      <c r="BLW119" s="132"/>
      <c r="BLX119" s="132"/>
      <c r="BLY119" s="132"/>
      <c r="BLZ119" s="132"/>
      <c r="BMA119" s="132"/>
      <c r="BMB119" s="132"/>
      <c r="BMC119" s="132"/>
      <c r="BMD119" s="132"/>
      <c r="BME119" s="132"/>
      <c r="BMF119" s="132"/>
      <c r="BMG119" s="132"/>
      <c r="BMH119" s="132"/>
      <c r="BMI119" s="132"/>
      <c r="BMJ119" s="132"/>
      <c r="BMK119" s="132"/>
      <c r="BML119" s="132"/>
      <c r="BMM119" s="132"/>
      <c r="BMN119" s="132"/>
      <c r="BMO119" s="132"/>
      <c r="BMP119" s="132"/>
      <c r="BMQ119" s="132"/>
      <c r="BMR119" s="132"/>
      <c r="BMS119" s="132"/>
      <c r="BMT119" s="132"/>
      <c r="BMU119" s="132"/>
      <c r="BMV119" s="132"/>
      <c r="BMW119" s="132"/>
      <c r="BMX119" s="132"/>
      <c r="BMY119" s="132"/>
      <c r="BMZ119" s="132"/>
      <c r="BNA119" s="132"/>
      <c r="BNB119" s="132"/>
      <c r="BNC119" s="132"/>
      <c r="BND119" s="132"/>
      <c r="BNE119" s="132"/>
      <c r="BNF119" s="132"/>
      <c r="BNG119" s="132"/>
      <c r="BNH119" s="132"/>
      <c r="BNI119" s="132"/>
      <c r="BNJ119" s="132"/>
      <c r="BNK119" s="132"/>
      <c r="BNL119" s="132"/>
      <c r="BNM119" s="132"/>
      <c r="BNN119" s="132"/>
      <c r="BNO119" s="132"/>
      <c r="BNP119" s="132"/>
      <c r="BNQ119" s="132"/>
      <c r="BNR119" s="132"/>
      <c r="BNS119" s="132"/>
      <c r="BNT119" s="132"/>
      <c r="BNU119" s="132"/>
      <c r="BNV119" s="132"/>
      <c r="BNW119" s="132"/>
      <c r="BNX119" s="132"/>
      <c r="BNY119" s="132"/>
      <c r="BNZ119" s="132"/>
      <c r="BOA119" s="132"/>
      <c r="BOB119" s="132"/>
      <c r="BOC119" s="132"/>
      <c r="BOD119" s="132"/>
      <c r="BOE119" s="132"/>
      <c r="BOF119" s="132"/>
      <c r="BOG119" s="132"/>
      <c r="BOH119" s="132"/>
      <c r="BOI119" s="132"/>
      <c r="BOJ119" s="132"/>
      <c r="BOK119" s="132"/>
      <c r="BOL119" s="132"/>
      <c r="BOM119" s="132"/>
      <c r="BON119" s="132"/>
      <c r="BOO119" s="132"/>
      <c r="BOP119" s="132"/>
      <c r="BOQ119" s="132"/>
      <c r="BOR119" s="132"/>
      <c r="BOS119" s="132"/>
      <c r="BOT119" s="132"/>
      <c r="BOU119" s="132"/>
      <c r="BOV119" s="132"/>
      <c r="BOW119" s="132"/>
      <c r="BOX119" s="132"/>
      <c r="BOY119" s="132"/>
      <c r="BOZ119" s="132"/>
      <c r="BPA119" s="132"/>
      <c r="BPB119" s="132"/>
      <c r="BPC119" s="132"/>
      <c r="BPD119" s="132"/>
      <c r="BPE119" s="132"/>
      <c r="BPF119" s="132"/>
      <c r="BPG119" s="132"/>
      <c r="BPH119" s="132"/>
      <c r="BPI119" s="132"/>
      <c r="BPJ119" s="132"/>
      <c r="BPK119" s="132"/>
      <c r="BPL119" s="132"/>
      <c r="BPM119" s="132"/>
      <c r="BPN119" s="132"/>
      <c r="BPO119" s="132"/>
      <c r="BPP119" s="132"/>
      <c r="BPQ119" s="132"/>
      <c r="BPR119" s="132"/>
      <c r="BPS119" s="132"/>
      <c r="BPT119" s="132"/>
      <c r="BPU119" s="132"/>
      <c r="BPV119" s="132"/>
      <c r="BPW119" s="132"/>
      <c r="BPX119" s="132"/>
      <c r="BPY119" s="132"/>
      <c r="BPZ119" s="132"/>
      <c r="BQA119" s="132"/>
      <c r="BQB119" s="132"/>
      <c r="BQC119" s="132"/>
      <c r="BQD119" s="132"/>
      <c r="BQE119" s="132"/>
      <c r="BQF119" s="132"/>
      <c r="BQG119" s="132"/>
      <c r="BQH119" s="132"/>
      <c r="BQI119" s="132"/>
      <c r="BQJ119" s="132"/>
      <c r="BQK119" s="132"/>
      <c r="BQL119" s="132"/>
      <c r="BQM119" s="132"/>
      <c r="BQN119" s="132"/>
      <c r="BQO119" s="132"/>
      <c r="BQP119" s="132"/>
      <c r="BQQ119" s="132"/>
      <c r="BQR119" s="132"/>
      <c r="BQS119" s="132"/>
      <c r="BQT119" s="132"/>
      <c r="BQU119" s="132"/>
      <c r="BQV119" s="132"/>
      <c r="BQW119" s="132"/>
      <c r="BQX119" s="132"/>
      <c r="BQY119" s="132"/>
      <c r="BQZ119" s="132"/>
      <c r="BRA119" s="132"/>
      <c r="BRB119" s="132"/>
      <c r="BRC119" s="132"/>
      <c r="BRD119" s="132"/>
      <c r="BRE119" s="132"/>
      <c r="BRF119" s="132"/>
      <c r="BRG119" s="132"/>
      <c r="BRH119" s="132"/>
      <c r="BRI119" s="132"/>
      <c r="BRJ119" s="132"/>
      <c r="BRK119" s="132"/>
      <c r="BRL119" s="132"/>
      <c r="BRM119" s="132"/>
      <c r="BRN119" s="132"/>
      <c r="BRO119" s="132"/>
      <c r="BRP119" s="132"/>
      <c r="BRQ119" s="132"/>
      <c r="BRR119" s="132"/>
      <c r="BRS119" s="132"/>
      <c r="BRT119" s="132"/>
      <c r="BRU119" s="132"/>
      <c r="BRV119" s="132"/>
      <c r="BRW119" s="132"/>
      <c r="BRX119" s="132"/>
      <c r="BRY119" s="132"/>
      <c r="BRZ119" s="132"/>
      <c r="BSA119" s="132"/>
      <c r="BSB119" s="132"/>
      <c r="BSC119" s="132"/>
      <c r="BSD119" s="132"/>
      <c r="BSE119" s="132"/>
      <c r="BSF119" s="132"/>
      <c r="BSG119" s="132"/>
      <c r="BSH119" s="132"/>
      <c r="BSI119" s="132"/>
      <c r="BSJ119" s="132"/>
      <c r="BSK119" s="132"/>
      <c r="BSL119" s="132"/>
      <c r="BSM119" s="132"/>
      <c r="BSN119" s="132"/>
      <c r="BSO119" s="132"/>
      <c r="BSP119" s="132"/>
      <c r="BSQ119" s="132"/>
      <c r="BSR119" s="132"/>
      <c r="BSS119" s="132"/>
      <c r="BST119" s="132"/>
      <c r="BSU119" s="132"/>
      <c r="BSV119" s="132"/>
      <c r="BSW119" s="132"/>
      <c r="BSX119" s="132"/>
      <c r="BSY119" s="132"/>
      <c r="BSZ119" s="132"/>
      <c r="BTA119" s="132"/>
      <c r="BTB119" s="132"/>
      <c r="BTC119" s="132"/>
      <c r="BTD119" s="132"/>
      <c r="BTE119" s="132"/>
      <c r="BTF119" s="132"/>
      <c r="BTG119" s="132"/>
      <c r="BTH119" s="132"/>
      <c r="BTI119" s="132"/>
      <c r="BTJ119" s="132"/>
      <c r="BTK119" s="132"/>
      <c r="BTL119" s="132"/>
      <c r="BTM119" s="132"/>
      <c r="BTN119" s="132"/>
      <c r="BTO119" s="132"/>
      <c r="BTP119" s="132"/>
      <c r="BTQ119" s="132"/>
      <c r="BTR119" s="132"/>
      <c r="BTS119" s="132"/>
      <c r="BTT119" s="132"/>
      <c r="BTU119" s="132"/>
      <c r="BTV119" s="132"/>
      <c r="BTW119" s="132"/>
      <c r="BTX119" s="132"/>
      <c r="BTY119" s="132"/>
      <c r="BTZ119" s="132"/>
      <c r="BUA119" s="132"/>
      <c r="BUB119" s="132"/>
      <c r="BUC119" s="132"/>
      <c r="BUD119" s="132"/>
      <c r="BUE119" s="132"/>
      <c r="BUF119" s="132"/>
      <c r="BUG119" s="132"/>
      <c r="BUH119" s="132"/>
      <c r="BUI119" s="132"/>
      <c r="BUJ119" s="132"/>
      <c r="BUK119" s="132"/>
      <c r="BUL119" s="132"/>
      <c r="BUM119" s="132"/>
      <c r="BUN119" s="132"/>
      <c r="BUO119" s="132"/>
      <c r="BUP119" s="132"/>
      <c r="BUQ119" s="132"/>
      <c r="BUR119" s="132"/>
      <c r="BUS119" s="132"/>
      <c r="BUT119" s="132"/>
      <c r="BUU119" s="132"/>
      <c r="BUV119" s="132"/>
      <c r="BUW119" s="132"/>
      <c r="BUX119" s="132"/>
      <c r="BUY119" s="132"/>
      <c r="BUZ119" s="132"/>
      <c r="BVA119" s="132"/>
      <c r="BVB119" s="132"/>
      <c r="BVC119" s="132"/>
      <c r="BVD119" s="132"/>
      <c r="BVE119" s="132"/>
      <c r="BVF119" s="132"/>
      <c r="BVG119" s="132"/>
      <c r="BVH119" s="132"/>
      <c r="BVI119" s="132"/>
      <c r="BVJ119" s="132"/>
      <c r="BVK119" s="132"/>
      <c r="BVL119" s="132"/>
      <c r="BVM119" s="132"/>
      <c r="BVN119" s="132"/>
      <c r="BVO119" s="132"/>
      <c r="BVP119" s="132"/>
      <c r="BVQ119" s="132"/>
      <c r="BVR119" s="132"/>
      <c r="BVS119" s="132"/>
      <c r="BVT119" s="132"/>
      <c r="BVU119" s="132"/>
      <c r="BVV119" s="132"/>
      <c r="BVW119" s="132"/>
      <c r="BVX119" s="132"/>
      <c r="BVY119" s="132"/>
      <c r="BVZ119" s="132"/>
      <c r="BWA119" s="132"/>
      <c r="BWB119" s="132"/>
      <c r="BWC119" s="132"/>
      <c r="BWD119" s="132"/>
      <c r="BWE119" s="132"/>
      <c r="BWF119" s="132"/>
      <c r="BWG119" s="132"/>
      <c r="BWH119" s="132"/>
      <c r="BWI119" s="132"/>
      <c r="BWJ119" s="132"/>
      <c r="BWK119" s="132"/>
      <c r="BWL119" s="132"/>
      <c r="BWM119" s="132"/>
      <c r="BWN119" s="132"/>
      <c r="BWO119" s="132"/>
      <c r="BWP119" s="132"/>
      <c r="BWQ119" s="132"/>
      <c r="BWR119" s="132"/>
      <c r="BWS119" s="132"/>
      <c r="BWT119" s="132"/>
      <c r="BWU119" s="132"/>
      <c r="BWV119" s="132"/>
      <c r="BWW119" s="132"/>
      <c r="BWX119" s="132"/>
      <c r="BWY119" s="132"/>
      <c r="BWZ119" s="132"/>
      <c r="BXA119" s="132"/>
      <c r="BXB119" s="132"/>
      <c r="BXC119" s="132"/>
      <c r="BXD119" s="132"/>
      <c r="BXE119" s="132"/>
      <c r="BXF119" s="132"/>
      <c r="BXG119" s="132"/>
      <c r="BXH119" s="132"/>
      <c r="BXI119" s="132"/>
      <c r="BXJ119" s="132"/>
      <c r="BXK119" s="132"/>
      <c r="BXL119" s="132"/>
      <c r="BXM119" s="132"/>
      <c r="BXN119" s="132"/>
      <c r="BXO119" s="132"/>
      <c r="BXP119" s="132"/>
      <c r="BXQ119" s="132"/>
      <c r="BXR119" s="132"/>
      <c r="BXS119" s="132"/>
      <c r="BXT119" s="132"/>
      <c r="BXU119" s="132"/>
      <c r="BXV119" s="132"/>
      <c r="BXW119" s="132"/>
      <c r="BXX119" s="132"/>
      <c r="BXY119" s="132"/>
      <c r="BXZ119" s="132"/>
      <c r="BYA119" s="132"/>
      <c r="BYB119" s="132"/>
      <c r="BYC119" s="132"/>
      <c r="BYD119" s="132"/>
      <c r="BYE119" s="132"/>
      <c r="BYF119" s="132"/>
      <c r="BYG119" s="132"/>
      <c r="BYH119" s="132"/>
      <c r="BYI119" s="132"/>
      <c r="BYJ119" s="132"/>
      <c r="BYK119" s="132"/>
      <c r="BYL119" s="132"/>
      <c r="BYM119" s="132"/>
      <c r="BYN119" s="132"/>
      <c r="BYO119" s="132"/>
      <c r="BYP119" s="132"/>
      <c r="BYQ119" s="132"/>
      <c r="BYR119" s="132"/>
      <c r="BYS119" s="132"/>
      <c r="BYT119" s="132"/>
      <c r="BYU119" s="132"/>
      <c r="BYV119" s="132"/>
      <c r="BYW119" s="132"/>
      <c r="BYX119" s="132"/>
      <c r="BYY119" s="132"/>
      <c r="BYZ119" s="132"/>
      <c r="BZA119" s="132"/>
      <c r="BZB119" s="132"/>
      <c r="BZC119" s="132"/>
      <c r="BZD119" s="132"/>
      <c r="BZE119" s="132"/>
      <c r="BZF119" s="132"/>
      <c r="BZG119" s="132"/>
      <c r="BZH119" s="132"/>
      <c r="BZI119" s="132"/>
      <c r="BZJ119" s="132"/>
      <c r="BZK119" s="132"/>
      <c r="BZL119" s="132"/>
      <c r="BZM119" s="132"/>
      <c r="BZN119" s="132"/>
      <c r="BZO119" s="132"/>
      <c r="BZP119" s="132"/>
      <c r="BZQ119" s="132"/>
      <c r="BZR119" s="132"/>
      <c r="BZS119" s="132"/>
      <c r="BZT119" s="132"/>
      <c r="BZU119" s="132"/>
      <c r="BZV119" s="132"/>
      <c r="BZW119" s="132"/>
      <c r="BZX119" s="132"/>
      <c r="BZY119" s="132"/>
      <c r="BZZ119" s="132"/>
      <c r="CAA119" s="132"/>
      <c r="CAB119" s="132"/>
      <c r="CAC119" s="132"/>
      <c r="CAD119" s="132"/>
      <c r="CAE119" s="132"/>
      <c r="CAF119" s="132"/>
      <c r="CAG119" s="132"/>
      <c r="CAH119" s="132"/>
      <c r="CAI119" s="132"/>
      <c r="CAJ119" s="132"/>
      <c r="CAK119" s="132"/>
      <c r="CAL119" s="132"/>
      <c r="CAM119" s="132"/>
      <c r="CAN119" s="132"/>
      <c r="CAO119" s="132"/>
      <c r="CAP119" s="132"/>
      <c r="CAQ119" s="132"/>
      <c r="CAR119" s="132"/>
      <c r="CAS119" s="132"/>
      <c r="CAT119" s="132"/>
      <c r="CAU119" s="132"/>
      <c r="CAV119" s="132"/>
      <c r="CAW119" s="132"/>
      <c r="CAX119" s="132"/>
      <c r="CAY119" s="132"/>
      <c r="CAZ119" s="132"/>
      <c r="CBA119" s="132"/>
      <c r="CBB119" s="132"/>
      <c r="CBC119" s="132"/>
      <c r="CBD119" s="132"/>
      <c r="CBE119" s="132"/>
      <c r="CBF119" s="132"/>
      <c r="CBG119" s="132"/>
      <c r="CBH119" s="132"/>
      <c r="CBI119" s="132"/>
      <c r="CBJ119" s="132"/>
      <c r="CBK119" s="132"/>
      <c r="CBL119" s="132"/>
      <c r="CBM119" s="132"/>
      <c r="CBN119" s="132"/>
      <c r="CBO119" s="132"/>
      <c r="CBP119" s="132"/>
      <c r="CBQ119" s="132"/>
      <c r="CBR119" s="132"/>
      <c r="CBS119" s="132"/>
      <c r="CBT119" s="132"/>
      <c r="CBU119" s="132"/>
      <c r="CBV119" s="132"/>
      <c r="CBW119" s="132"/>
      <c r="CBX119" s="132"/>
      <c r="CBY119" s="132"/>
      <c r="CBZ119" s="132"/>
      <c r="CCA119" s="132"/>
      <c r="CCB119" s="132"/>
      <c r="CCC119" s="132"/>
      <c r="CCD119" s="132"/>
      <c r="CCE119" s="132"/>
      <c r="CCF119" s="132"/>
      <c r="CCG119" s="132"/>
      <c r="CCH119" s="132"/>
      <c r="CCI119" s="132"/>
      <c r="CCJ119" s="132"/>
      <c r="CCK119" s="132"/>
      <c r="CCL119" s="132"/>
      <c r="CCM119" s="132"/>
      <c r="CCN119" s="132"/>
      <c r="CCO119" s="132"/>
      <c r="CCP119" s="132"/>
      <c r="CCQ119" s="132"/>
      <c r="CCR119" s="132"/>
      <c r="CCS119" s="132"/>
      <c r="CCT119" s="132"/>
      <c r="CCU119" s="132"/>
      <c r="CCV119" s="132"/>
      <c r="CCW119" s="132"/>
      <c r="CCX119" s="132"/>
      <c r="CCY119" s="132"/>
      <c r="CCZ119" s="132"/>
      <c r="CDA119" s="132"/>
      <c r="CDB119" s="132"/>
      <c r="CDC119" s="132"/>
      <c r="CDD119" s="132"/>
      <c r="CDE119" s="132"/>
      <c r="CDF119" s="132"/>
      <c r="CDG119" s="132"/>
      <c r="CDH119" s="132"/>
      <c r="CDI119" s="132"/>
      <c r="CDJ119" s="132"/>
      <c r="CDK119" s="132"/>
      <c r="CDL119" s="132"/>
      <c r="CDM119" s="132"/>
      <c r="CDN119" s="132"/>
      <c r="CDO119" s="132"/>
      <c r="CDP119" s="132"/>
      <c r="CDQ119" s="132"/>
      <c r="CDR119" s="132"/>
      <c r="CDS119" s="132"/>
      <c r="CDT119" s="132"/>
      <c r="CDU119" s="132"/>
      <c r="CDV119" s="132"/>
      <c r="CDW119" s="132"/>
      <c r="CDX119" s="132"/>
      <c r="CDY119" s="132"/>
      <c r="CDZ119" s="132"/>
      <c r="CEA119" s="132"/>
      <c r="CEB119" s="132"/>
      <c r="CEC119" s="132"/>
      <c r="CED119" s="132"/>
      <c r="CEE119" s="132"/>
      <c r="CEF119" s="132"/>
      <c r="CEG119" s="132"/>
      <c r="CEH119" s="132"/>
      <c r="CEI119" s="132"/>
      <c r="CEJ119" s="132"/>
      <c r="CEK119" s="132"/>
      <c r="CEL119" s="132"/>
      <c r="CEM119" s="132"/>
      <c r="CEN119" s="132"/>
      <c r="CEO119" s="132"/>
      <c r="CEP119" s="132"/>
      <c r="CEQ119" s="132"/>
      <c r="CER119" s="132"/>
      <c r="CES119" s="132"/>
      <c r="CET119" s="132"/>
      <c r="CEU119" s="132"/>
      <c r="CEV119" s="132"/>
      <c r="CEW119" s="132"/>
      <c r="CEX119" s="132"/>
      <c r="CEY119" s="132"/>
      <c r="CEZ119" s="132"/>
      <c r="CFA119" s="132"/>
      <c r="CFB119" s="132"/>
      <c r="CFC119" s="132"/>
      <c r="CFD119" s="132"/>
      <c r="CFE119" s="132"/>
      <c r="CFF119" s="132"/>
      <c r="CFG119" s="132"/>
      <c r="CFH119" s="132"/>
      <c r="CFI119" s="132"/>
      <c r="CFJ119" s="132"/>
      <c r="CFK119" s="132"/>
      <c r="CFL119" s="132"/>
      <c r="CFM119" s="132"/>
      <c r="CFN119" s="132"/>
      <c r="CFO119" s="132"/>
      <c r="CFP119" s="132"/>
      <c r="CFQ119" s="132"/>
      <c r="CFR119" s="132"/>
      <c r="CFS119" s="132"/>
      <c r="CFT119" s="132"/>
      <c r="CFU119" s="132"/>
      <c r="CFV119" s="132"/>
      <c r="CFW119" s="132"/>
      <c r="CFX119" s="132"/>
      <c r="CFY119" s="132"/>
      <c r="CFZ119" s="132"/>
      <c r="CGA119" s="132"/>
      <c r="CGB119" s="132"/>
      <c r="CGC119" s="132"/>
      <c r="CGD119" s="132"/>
      <c r="CGE119" s="132"/>
      <c r="CGF119" s="132"/>
      <c r="CGG119" s="132"/>
      <c r="CGH119" s="132"/>
      <c r="CGI119" s="132"/>
      <c r="CGJ119" s="132"/>
      <c r="CGK119" s="132"/>
      <c r="CGL119" s="132"/>
      <c r="CGM119" s="132"/>
      <c r="CGN119" s="132"/>
      <c r="CGO119" s="132"/>
      <c r="CGP119" s="132"/>
      <c r="CGQ119" s="132"/>
      <c r="CGR119" s="132"/>
      <c r="CGS119" s="132"/>
      <c r="CGT119" s="132"/>
      <c r="CGU119" s="132"/>
      <c r="CGV119" s="132"/>
      <c r="CGW119" s="132"/>
      <c r="CGX119" s="132"/>
      <c r="CGY119" s="132"/>
      <c r="CGZ119" s="132"/>
      <c r="CHA119" s="132"/>
      <c r="CHB119" s="132"/>
      <c r="CHC119" s="132"/>
      <c r="CHD119" s="132"/>
      <c r="CHE119" s="132"/>
      <c r="CHF119" s="132"/>
      <c r="CHG119" s="132"/>
      <c r="CHH119" s="132"/>
      <c r="CHI119" s="132"/>
      <c r="CHJ119" s="132"/>
      <c r="CHK119" s="132"/>
      <c r="CHL119" s="132"/>
      <c r="CHM119" s="132"/>
      <c r="CHN119" s="132"/>
      <c r="CHO119" s="132"/>
      <c r="CHP119" s="132"/>
      <c r="CHQ119" s="132"/>
      <c r="CHR119" s="132"/>
      <c r="CHS119" s="132"/>
      <c r="CHT119" s="132"/>
      <c r="CHU119" s="132"/>
      <c r="CHV119" s="132"/>
      <c r="CHW119" s="132"/>
      <c r="CHX119" s="132"/>
      <c r="CHY119" s="132"/>
      <c r="CHZ119" s="132"/>
      <c r="CIA119" s="132"/>
      <c r="CIB119" s="132"/>
      <c r="CIC119" s="132"/>
      <c r="CID119" s="132"/>
      <c r="CIE119" s="132"/>
      <c r="CIF119" s="132"/>
      <c r="CIG119" s="132"/>
      <c r="CIH119" s="132"/>
      <c r="CII119" s="132"/>
      <c r="CIJ119" s="132"/>
      <c r="CIK119" s="132"/>
      <c r="CIL119" s="132"/>
      <c r="CIM119" s="132"/>
      <c r="CIN119" s="132"/>
      <c r="CIO119" s="132"/>
      <c r="CIP119" s="132"/>
      <c r="CIQ119" s="132"/>
      <c r="CIR119" s="132"/>
      <c r="CIS119" s="132"/>
      <c r="CIT119" s="132"/>
      <c r="CIU119" s="132"/>
      <c r="CIV119" s="132"/>
      <c r="CIW119" s="132"/>
      <c r="CIX119" s="132"/>
      <c r="CIY119" s="132"/>
      <c r="CIZ119" s="132"/>
      <c r="CJA119" s="132"/>
      <c r="CJB119" s="132"/>
      <c r="CJC119" s="132"/>
      <c r="CJD119" s="132"/>
      <c r="CJE119" s="132"/>
      <c r="CJF119" s="132"/>
      <c r="CJG119" s="132"/>
      <c r="CJH119" s="132"/>
      <c r="CJI119" s="132"/>
      <c r="CJJ119" s="132"/>
      <c r="CJK119" s="132"/>
      <c r="CJL119" s="132"/>
      <c r="CJM119" s="132"/>
      <c r="CJN119" s="132"/>
      <c r="CJO119" s="132"/>
      <c r="CJP119" s="132"/>
      <c r="CJQ119" s="132"/>
      <c r="CJR119" s="132"/>
      <c r="CJS119" s="132"/>
      <c r="CJT119" s="132"/>
      <c r="CJU119" s="132"/>
      <c r="CJV119" s="132"/>
      <c r="CJW119" s="132"/>
      <c r="CJX119" s="132"/>
      <c r="CJY119" s="132"/>
      <c r="CJZ119" s="132"/>
      <c r="CKA119" s="132"/>
      <c r="CKB119" s="132"/>
      <c r="CKC119" s="132"/>
      <c r="CKD119" s="132"/>
      <c r="CKE119" s="132"/>
      <c r="CKF119" s="132"/>
      <c r="CKG119" s="132"/>
      <c r="CKH119" s="132"/>
      <c r="CKI119" s="132"/>
      <c r="CKJ119" s="132"/>
      <c r="CKK119" s="132"/>
      <c r="CKL119" s="132"/>
      <c r="CKM119" s="132"/>
      <c r="CKN119" s="132"/>
      <c r="CKO119" s="132"/>
      <c r="CKP119" s="132"/>
      <c r="CKQ119" s="132"/>
      <c r="CKR119" s="132"/>
      <c r="CKS119" s="132"/>
      <c r="CKT119" s="132"/>
      <c r="CKU119" s="132"/>
      <c r="CKV119" s="132"/>
      <c r="CKW119" s="132"/>
      <c r="CKX119" s="132"/>
      <c r="CKY119" s="132"/>
      <c r="CKZ119" s="132"/>
      <c r="CLA119" s="132"/>
      <c r="CLB119" s="132"/>
      <c r="CLC119" s="132"/>
      <c r="CLD119" s="132"/>
      <c r="CLE119" s="132"/>
      <c r="CLF119" s="132"/>
      <c r="CLG119" s="132"/>
      <c r="CLH119" s="132"/>
      <c r="CLI119" s="132"/>
      <c r="CLJ119" s="132"/>
      <c r="CLK119" s="132"/>
      <c r="CLL119" s="132"/>
      <c r="CLM119" s="132"/>
      <c r="CLN119" s="132"/>
      <c r="CLO119" s="132"/>
      <c r="CLP119" s="132"/>
      <c r="CLQ119" s="132"/>
      <c r="CLR119" s="132"/>
      <c r="CLS119" s="132"/>
      <c r="CLT119" s="132"/>
      <c r="CLU119" s="132"/>
      <c r="CLV119" s="132"/>
      <c r="CLW119" s="132"/>
      <c r="CLX119" s="132"/>
      <c r="CLY119" s="132"/>
      <c r="CLZ119" s="132"/>
      <c r="CMA119" s="132"/>
      <c r="CMB119" s="132"/>
      <c r="CMC119" s="132"/>
      <c r="CMD119" s="132"/>
      <c r="CME119" s="132"/>
      <c r="CMF119" s="132"/>
      <c r="CMG119" s="132"/>
      <c r="CMH119" s="132"/>
      <c r="CMI119" s="132"/>
      <c r="CMJ119" s="132"/>
      <c r="CMK119" s="132"/>
      <c r="CML119" s="132"/>
      <c r="CMM119" s="132"/>
      <c r="CMN119" s="132"/>
      <c r="CMO119" s="132"/>
      <c r="CMP119" s="132"/>
      <c r="CMQ119" s="132"/>
      <c r="CMR119" s="132"/>
      <c r="CMS119" s="132"/>
      <c r="CMT119" s="132"/>
      <c r="CMU119" s="132"/>
      <c r="CMV119" s="132"/>
      <c r="CMW119" s="132"/>
      <c r="CMX119" s="132"/>
      <c r="CMY119" s="132"/>
      <c r="CMZ119" s="132"/>
      <c r="CNA119" s="132"/>
    </row>
    <row r="120" spans="1:2393" s="136" customFormat="1" ht="18" hidden="1" customHeight="1">
      <c r="A120" s="133"/>
      <c r="B120" s="134"/>
      <c r="C120" s="96"/>
      <c r="D120" s="88"/>
      <c r="E120" s="96"/>
      <c r="F120" s="88"/>
      <c r="G120" s="96"/>
      <c r="H120" s="88"/>
      <c r="I120" s="96"/>
      <c r="J120" s="88"/>
      <c r="K120" s="96"/>
      <c r="L120" s="88"/>
      <c r="M120" s="96"/>
      <c r="N120" s="88"/>
      <c r="O120" s="88"/>
      <c r="P120" s="88"/>
      <c r="Q120" s="103"/>
      <c r="R120" s="103"/>
      <c r="S120" s="96"/>
      <c r="T120" s="88"/>
      <c r="U120" s="96"/>
      <c r="V120" s="88"/>
      <c r="W120" s="96"/>
      <c r="X120" s="88"/>
      <c r="Y120" s="103"/>
      <c r="Z120" s="103"/>
      <c r="AA120" s="103"/>
      <c r="AB120" s="141"/>
      <c r="AC120" s="104"/>
      <c r="AD120" s="105"/>
      <c r="AE120" s="131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2"/>
      <c r="FP120" s="132"/>
      <c r="FQ120" s="132"/>
      <c r="FR120" s="132"/>
      <c r="FS120" s="132"/>
      <c r="FT120" s="132"/>
      <c r="FU120" s="132"/>
      <c r="FV120" s="132"/>
      <c r="FW120" s="132"/>
      <c r="FX120" s="132"/>
      <c r="FY120" s="132"/>
      <c r="FZ120" s="132"/>
      <c r="GA120" s="132"/>
      <c r="GB120" s="132"/>
      <c r="GC120" s="132"/>
      <c r="GD120" s="132"/>
      <c r="GE120" s="132"/>
      <c r="GF120" s="132"/>
      <c r="GG120" s="132"/>
      <c r="GH120" s="132"/>
      <c r="GI120" s="132"/>
      <c r="GJ120" s="132"/>
      <c r="GK120" s="132"/>
      <c r="GL120" s="132"/>
      <c r="GM120" s="132"/>
      <c r="GN120" s="132"/>
      <c r="GO120" s="132"/>
      <c r="GP120" s="132"/>
      <c r="GQ120" s="132"/>
      <c r="GR120" s="132"/>
      <c r="GS120" s="132"/>
      <c r="GT120" s="132"/>
      <c r="GU120" s="132"/>
      <c r="GV120" s="132"/>
      <c r="GW120" s="132"/>
      <c r="GX120" s="132"/>
      <c r="GY120" s="132"/>
      <c r="GZ120" s="132"/>
      <c r="HA120" s="132"/>
      <c r="HB120" s="132"/>
      <c r="HC120" s="132"/>
      <c r="HD120" s="132"/>
      <c r="HE120" s="132"/>
      <c r="HF120" s="132"/>
      <c r="HG120" s="132"/>
      <c r="HH120" s="132"/>
      <c r="HI120" s="132"/>
      <c r="HJ120" s="132"/>
      <c r="HK120" s="132"/>
      <c r="HL120" s="132"/>
      <c r="HM120" s="132"/>
      <c r="HN120" s="132"/>
      <c r="HO120" s="132"/>
      <c r="HP120" s="132"/>
      <c r="HQ120" s="132"/>
      <c r="HR120" s="132"/>
      <c r="HS120" s="132"/>
      <c r="HT120" s="132"/>
      <c r="HU120" s="132"/>
      <c r="HV120" s="132"/>
      <c r="HW120" s="132"/>
      <c r="HX120" s="132"/>
      <c r="HY120" s="132"/>
      <c r="HZ120" s="132"/>
      <c r="IA120" s="132"/>
      <c r="IB120" s="132"/>
      <c r="IC120" s="132"/>
      <c r="ID120" s="132"/>
      <c r="IE120" s="132"/>
      <c r="IF120" s="132"/>
      <c r="IG120" s="132"/>
      <c r="IH120" s="132"/>
      <c r="II120" s="132"/>
      <c r="IJ120" s="132"/>
      <c r="IK120" s="132"/>
      <c r="IL120" s="132"/>
      <c r="IM120" s="132"/>
      <c r="IN120" s="132"/>
      <c r="IO120" s="132"/>
      <c r="IP120" s="132"/>
      <c r="IQ120" s="132"/>
      <c r="IR120" s="132"/>
      <c r="IS120" s="132"/>
      <c r="IT120" s="132"/>
      <c r="IU120" s="132"/>
      <c r="IV120" s="132"/>
      <c r="IW120" s="132"/>
      <c r="IX120" s="132"/>
      <c r="IY120" s="132"/>
      <c r="IZ120" s="132"/>
      <c r="JA120" s="132"/>
      <c r="JB120" s="132"/>
      <c r="JC120" s="132"/>
      <c r="JD120" s="132"/>
      <c r="JE120" s="132"/>
      <c r="JF120" s="132"/>
      <c r="JG120" s="132"/>
      <c r="JH120" s="132"/>
      <c r="JI120" s="132"/>
      <c r="JJ120" s="132"/>
      <c r="JK120" s="132"/>
      <c r="JL120" s="132"/>
      <c r="JM120" s="132"/>
      <c r="JN120" s="132"/>
      <c r="JO120" s="132"/>
      <c r="JP120" s="132"/>
      <c r="JQ120" s="132"/>
      <c r="JR120" s="132"/>
      <c r="JS120" s="132"/>
      <c r="JT120" s="132"/>
      <c r="JU120" s="132"/>
      <c r="JV120" s="132"/>
      <c r="JW120" s="132"/>
      <c r="JX120" s="132"/>
      <c r="JY120" s="132"/>
      <c r="JZ120" s="132"/>
      <c r="KA120" s="132"/>
      <c r="KB120" s="132"/>
      <c r="KC120" s="132"/>
      <c r="KD120" s="132"/>
      <c r="KE120" s="132"/>
      <c r="KF120" s="132"/>
      <c r="KG120" s="132"/>
      <c r="KH120" s="132"/>
      <c r="KI120" s="132"/>
      <c r="KJ120" s="132"/>
      <c r="KK120" s="132"/>
      <c r="KL120" s="132"/>
      <c r="KM120" s="132"/>
      <c r="KN120" s="132"/>
      <c r="KO120" s="132"/>
      <c r="KP120" s="132"/>
      <c r="KQ120" s="132"/>
      <c r="KR120" s="132"/>
      <c r="KS120" s="132"/>
      <c r="KT120" s="132"/>
      <c r="KU120" s="132"/>
      <c r="KV120" s="132"/>
      <c r="KW120" s="132"/>
      <c r="KX120" s="132"/>
      <c r="KY120" s="132"/>
      <c r="KZ120" s="132"/>
      <c r="LA120" s="132"/>
      <c r="LB120" s="132"/>
      <c r="LC120" s="132"/>
      <c r="LD120" s="132"/>
      <c r="LE120" s="132"/>
      <c r="LF120" s="132"/>
      <c r="LG120" s="132"/>
      <c r="LH120" s="132"/>
      <c r="LI120" s="132"/>
      <c r="LJ120" s="132"/>
      <c r="LK120" s="132"/>
      <c r="LL120" s="132"/>
      <c r="LM120" s="132"/>
      <c r="LN120" s="132"/>
      <c r="LO120" s="132"/>
      <c r="LP120" s="132"/>
      <c r="LQ120" s="132"/>
      <c r="LR120" s="132"/>
      <c r="LS120" s="132"/>
      <c r="LT120" s="132"/>
      <c r="LU120" s="132"/>
      <c r="LV120" s="132"/>
      <c r="LW120" s="132"/>
      <c r="LX120" s="132"/>
      <c r="LY120" s="132"/>
      <c r="LZ120" s="132"/>
      <c r="MA120" s="132"/>
      <c r="MB120" s="132"/>
      <c r="MC120" s="132"/>
      <c r="MD120" s="132"/>
      <c r="ME120" s="132"/>
      <c r="MF120" s="132"/>
      <c r="MG120" s="132"/>
      <c r="MH120" s="132"/>
      <c r="MI120" s="132"/>
      <c r="MJ120" s="132"/>
      <c r="MK120" s="132"/>
      <c r="ML120" s="132"/>
      <c r="MM120" s="132"/>
      <c r="MN120" s="132"/>
      <c r="MO120" s="132"/>
      <c r="MP120" s="132"/>
      <c r="MQ120" s="132"/>
      <c r="MR120" s="132"/>
      <c r="MS120" s="132"/>
      <c r="MT120" s="132"/>
      <c r="MU120" s="132"/>
      <c r="MV120" s="132"/>
      <c r="MW120" s="132"/>
      <c r="MX120" s="132"/>
      <c r="MY120" s="132"/>
      <c r="MZ120" s="132"/>
      <c r="NA120" s="132"/>
      <c r="NB120" s="132"/>
      <c r="NC120" s="132"/>
      <c r="ND120" s="132"/>
      <c r="NE120" s="132"/>
      <c r="NF120" s="132"/>
      <c r="NG120" s="132"/>
      <c r="NH120" s="132"/>
      <c r="NI120" s="132"/>
      <c r="NJ120" s="132"/>
      <c r="NK120" s="132"/>
      <c r="NL120" s="132"/>
      <c r="NM120" s="132"/>
      <c r="NN120" s="132"/>
      <c r="NO120" s="132"/>
      <c r="NP120" s="132"/>
      <c r="NQ120" s="132"/>
      <c r="NR120" s="132"/>
      <c r="NS120" s="132"/>
      <c r="NT120" s="132"/>
      <c r="NU120" s="132"/>
      <c r="NV120" s="132"/>
      <c r="NW120" s="132"/>
      <c r="NX120" s="132"/>
      <c r="NY120" s="132"/>
      <c r="NZ120" s="132"/>
      <c r="OA120" s="132"/>
      <c r="OB120" s="132"/>
      <c r="OC120" s="132"/>
      <c r="OD120" s="132"/>
      <c r="OE120" s="132"/>
      <c r="OF120" s="132"/>
      <c r="OG120" s="132"/>
      <c r="OH120" s="132"/>
      <c r="OI120" s="132"/>
      <c r="OJ120" s="132"/>
      <c r="OK120" s="132"/>
      <c r="OL120" s="132"/>
      <c r="OM120" s="132"/>
      <c r="ON120" s="132"/>
      <c r="OO120" s="132"/>
      <c r="OP120" s="132"/>
      <c r="OQ120" s="132"/>
      <c r="OR120" s="132"/>
      <c r="OS120" s="132"/>
      <c r="OT120" s="132"/>
      <c r="OU120" s="132"/>
      <c r="OV120" s="132"/>
      <c r="OW120" s="132"/>
      <c r="OX120" s="132"/>
      <c r="OY120" s="132"/>
      <c r="OZ120" s="132"/>
      <c r="PA120" s="132"/>
      <c r="PB120" s="132"/>
      <c r="PC120" s="132"/>
      <c r="PD120" s="132"/>
      <c r="PE120" s="132"/>
      <c r="PF120" s="132"/>
      <c r="PG120" s="132"/>
      <c r="PH120" s="132"/>
      <c r="PI120" s="132"/>
      <c r="PJ120" s="132"/>
      <c r="PK120" s="132"/>
      <c r="PL120" s="132"/>
      <c r="PM120" s="132"/>
      <c r="PN120" s="132"/>
      <c r="PO120" s="132"/>
      <c r="PP120" s="132"/>
      <c r="PQ120" s="132"/>
      <c r="PR120" s="132"/>
      <c r="PS120" s="132"/>
      <c r="PT120" s="132"/>
      <c r="PU120" s="132"/>
      <c r="PV120" s="132"/>
      <c r="PW120" s="132"/>
      <c r="PX120" s="132"/>
      <c r="PY120" s="132"/>
      <c r="PZ120" s="132"/>
      <c r="QA120" s="132"/>
      <c r="QB120" s="132"/>
      <c r="QC120" s="132"/>
      <c r="QD120" s="132"/>
      <c r="QE120" s="132"/>
      <c r="QF120" s="132"/>
      <c r="QG120" s="132"/>
      <c r="QH120" s="132"/>
      <c r="QI120" s="132"/>
      <c r="QJ120" s="132"/>
      <c r="QK120" s="132"/>
      <c r="QL120" s="132"/>
      <c r="QM120" s="132"/>
      <c r="QN120" s="132"/>
      <c r="QO120" s="132"/>
      <c r="QP120" s="132"/>
      <c r="QQ120" s="132"/>
      <c r="QR120" s="132"/>
      <c r="QS120" s="132"/>
      <c r="QT120" s="132"/>
      <c r="QU120" s="132"/>
      <c r="QV120" s="132"/>
      <c r="QW120" s="132"/>
      <c r="QX120" s="132"/>
      <c r="QY120" s="132"/>
      <c r="QZ120" s="132"/>
      <c r="RA120" s="132"/>
      <c r="RB120" s="132"/>
      <c r="RC120" s="132"/>
      <c r="RD120" s="132"/>
      <c r="RE120" s="132"/>
      <c r="RF120" s="132"/>
      <c r="RG120" s="132"/>
      <c r="RH120" s="132"/>
      <c r="RI120" s="132"/>
      <c r="RJ120" s="132"/>
      <c r="RK120" s="132"/>
      <c r="RL120" s="132"/>
      <c r="RM120" s="132"/>
      <c r="RN120" s="132"/>
      <c r="RO120" s="132"/>
      <c r="RP120" s="132"/>
      <c r="RQ120" s="132"/>
      <c r="RR120" s="132"/>
      <c r="RS120" s="132"/>
      <c r="RT120" s="132"/>
      <c r="RU120" s="132"/>
      <c r="RV120" s="132"/>
      <c r="RW120" s="132"/>
      <c r="RX120" s="132"/>
      <c r="RY120" s="132"/>
      <c r="RZ120" s="132"/>
      <c r="SA120" s="132"/>
      <c r="SB120" s="132"/>
      <c r="SC120" s="132"/>
      <c r="SD120" s="132"/>
      <c r="SE120" s="132"/>
      <c r="SF120" s="132"/>
      <c r="SG120" s="132"/>
      <c r="SH120" s="132"/>
      <c r="SI120" s="132"/>
      <c r="SJ120" s="132"/>
      <c r="SK120" s="132"/>
      <c r="SL120" s="132"/>
      <c r="SM120" s="132"/>
      <c r="SN120" s="132"/>
      <c r="SO120" s="132"/>
      <c r="SP120" s="132"/>
      <c r="SQ120" s="132"/>
      <c r="SR120" s="132"/>
      <c r="SS120" s="132"/>
      <c r="ST120" s="132"/>
      <c r="SU120" s="132"/>
      <c r="SV120" s="132"/>
      <c r="SW120" s="132"/>
      <c r="SX120" s="132"/>
      <c r="SY120" s="132"/>
      <c r="SZ120" s="132"/>
      <c r="TA120" s="132"/>
      <c r="TB120" s="132"/>
      <c r="TC120" s="132"/>
      <c r="TD120" s="132"/>
      <c r="TE120" s="132"/>
      <c r="TF120" s="132"/>
      <c r="TG120" s="132"/>
      <c r="TH120" s="132"/>
      <c r="TI120" s="132"/>
      <c r="TJ120" s="132"/>
      <c r="TK120" s="132"/>
      <c r="TL120" s="132"/>
      <c r="TM120" s="132"/>
      <c r="TN120" s="132"/>
      <c r="TO120" s="132"/>
      <c r="TP120" s="132"/>
      <c r="TQ120" s="132"/>
      <c r="TR120" s="132"/>
      <c r="TS120" s="132"/>
      <c r="TT120" s="132"/>
      <c r="TU120" s="132"/>
      <c r="TV120" s="132"/>
      <c r="TW120" s="132"/>
      <c r="TX120" s="132"/>
      <c r="TY120" s="132"/>
      <c r="TZ120" s="132"/>
      <c r="UA120" s="132"/>
      <c r="UB120" s="132"/>
      <c r="UC120" s="132"/>
      <c r="UD120" s="132"/>
      <c r="UE120" s="132"/>
      <c r="UF120" s="132"/>
      <c r="UG120" s="132"/>
      <c r="UH120" s="132"/>
      <c r="UI120" s="132"/>
      <c r="UJ120" s="132"/>
      <c r="UK120" s="132"/>
      <c r="UL120" s="132"/>
      <c r="UM120" s="132"/>
      <c r="UN120" s="132"/>
      <c r="UO120" s="132"/>
      <c r="UP120" s="132"/>
      <c r="UQ120" s="132"/>
      <c r="UR120" s="132"/>
      <c r="US120" s="132"/>
      <c r="UT120" s="132"/>
      <c r="UU120" s="132"/>
      <c r="UV120" s="132"/>
      <c r="UW120" s="132"/>
      <c r="UX120" s="132"/>
      <c r="UY120" s="132"/>
      <c r="UZ120" s="132"/>
      <c r="VA120" s="132"/>
      <c r="VB120" s="132"/>
      <c r="VC120" s="132"/>
      <c r="VD120" s="132"/>
      <c r="VE120" s="132"/>
      <c r="VF120" s="132"/>
      <c r="VG120" s="132"/>
      <c r="VH120" s="132"/>
      <c r="VI120" s="132"/>
      <c r="VJ120" s="132"/>
      <c r="VK120" s="132"/>
      <c r="VL120" s="132"/>
      <c r="VM120" s="132"/>
      <c r="VN120" s="132"/>
      <c r="VO120" s="132"/>
      <c r="VP120" s="132"/>
      <c r="VQ120" s="132"/>
      <c r="VR120" s="132"/>
      <c r="VS120" s="132"/>
      <c r="VT120" s="132"/>
      <c r="VU120" s="132"/>
      <c r="VV120" s="132"/>
      <c r="VW120" s="132"/>
      <c r="VX120" s="132"/>
      <c r="VY120" s="132"/>
      <c r="VZ120" s="132"/>
      <c r="WA120" s="132"/>
      <c r="WB120" s="132"/>
      <c r="WC120" s="132"/>
      <c r="WD120" s="132"/>
      <c r="WE120" s="132"/>
      <c r="WF120" s="132"/>
      <c r="WG120" s="132"/>
      <c r="WH120" s="132"/>
      <c r="WI120" s="132"/>
      <c r="WJ120" s="132"/>
      <c r="WK120" s="132"/>
      <c r="WL120" s="132"/>
      <c r="WM120" s="132"/>
      <c r="WN120" s="132"/>
      <c r="WO120" s="132"/>
      <c r="WP120" s="132"/>
      <c r="WQ120" s="132"/>
      <c r="WR120" s="132"/>
      <c r="WS120" s="132"/>
      <c r="WT120" s="132"/>
      <c r="WU120" s="132"/>
      <c r="WV120" s="132"/>
      <c r="WW120" s="132"/>
      <c r="WX120" s="132"/>
      <c r="WY120" s="132"/>
      <c r="WZ120" s="132"/>
      <c r="XA120" s="132"/>
      <c r="XB120" s="132"/>
      <c r="XC120" s="132"/>
      <c r="XD120" s="132"/>
      <c r="XE120" s="132"/>
      <c r="XF120" s="132"/>
      <c r="XG120" s="132"/>
      <c r="XH120" s="132"/>
      <c r="XI120" s="132"/>
      <c r="XJ120" s="132"/>
      <c r="XK120" s="132"/>
      <c r="XL120" s="132"/>
      <c r="XM120" s="132"/>
      <c r="XN120" s="132"/>
      <c r="XO120" s="132"/>
      <c r="XP120" s="132"/>
      <c r="XQ120" s="132"/>
      <c r="XR120" s="132"/>
      <c r="XS120" s="132"/>
      <c r="XT120" s="132"/>
      <c r="XU120" s="132"/>
      <c r="XV120" s="132"/>
      <c r="XW120" s="132"/>
      <c r="XX120" s="132"/>
      <c r="XY120" s="132"/>
      <c r="XZ120" s="132"/>
      <c r="YA120" s="132"/>
      <c r="YB120" s="132"/>
      <c r="YC120" s="132"/>
      <c r="YD120" s="132"/>
      <c r="YE120" s="132"/>
      <c r="YF120" s="132"/>
      <c r="YG120" s="132"/>
      <c r="YH120" s="132"/>
      <c r="YI120" s="132"/>
      <c r="YJ120" s="132"/>
      <c r="YK120" s="132"/>
      <c r="YL120" s="132"/>
      <c r="YM120" s="132"/>
      <c r="YN120" s="132"/>
      <c r="YO120" s="132"/>
      <c r="YP120" s="132"/>
      <c r="YQ120" s="132"/>
      <c r="YR120" s="132"/>
      <c r="YS120" s="132"/>
      <c r="YT120" s="132"/>
      <c r="YU120" s="132"/>
      <c r="YV120" s="132"/>
      <c r="YW120" s="132"/>
      <c r="YX120" s="132"/>
      <c r="YY120" s="132"/>
      <c r="YZ120" s="132"/>
      <c r="ZA120" s="132"/>
      <c r="ZB120" s="132"/>
      <c r="ZC120" s="132"/>
      <c r="ZD120" s="132"/>
      <c r="ZE120" s="132"/>
      <c r="ZF120" s="132"/>
      <c r="ZG120" s="132"/>
      <c r="ZH120" s="132"/>
      <c r="ZI120" s="132"/>
      <c r="ZJ120" s="132"/>
      <c r="ZK120" s="132"/>
      <c r="ZL120" s="132"/>
      <c r="ZM120" s="132"/>
      <c r="ZN120" s="132"/>
      <c r="ZO120" s="132"/>
      <c r="ZP120" s="132"/>
      <c r="ZQ120" s="132"/>
      <c r="ZR120" s="132"/>
      <c r="ZS120" s="132"/>
      <c r="ZT120" s="132"/>
      <c r="ZU120" s="132"/>
      <c r="ZV120" s="132"/>
      <c r="ZW120" s="132"/>
      <c r="ZX120" s="132"/>
      <c r="ZY120" s="132"/>
      <c r="ZZ120" s="132"/>
      <c r="AAA120" s="132"/>
      <c r="AAB120" s="132"/>
      <c r="AAC120" s="132"/>
      <c r="AAD120" s="132"/>
      <c r="AAE120" s="132"/>
      <c r="AAF120" s="132"/>
      <c r="AAG120" s="132"/>
      <c r="AAH120" s="132"/>
      <c r="AAI120" s="132"/>
      <c r="AAJ120" s="132"/>
      <c r="AAK120" s="132"/>
      <c r="AAL120" s="132"/>
      <c r="AAM120" s="132"/>
      <c r="AAN120" s="132"/>
      <c r="AAO120" s="132"/>
      <c r="AAP120" s="132"/>
      <c r="AAQ120" s="132"/>
      <c r="AAR120" s="132"/>
      <c r="AAS120" s="132"/>
      <c r="AAT120" s="132"/>
      <c r="AAU120" s="132"/>
      <c r="AAV120" s="132"/>
      <c r="AAW120" s="132"/>
      <c r="AAX120" s="132"/>
      <c r="AAY120" s="132"/>
      <c r="AAZ120" s="132"/>
      <c r="ABA120" s="132"/>
      <c r="ABB120" s="132"/>
      <c r="ABC120" s="132"/>
      <c r="ABD120" s="132"/>
      <c r="ABE120" s="132"/>
      <c r="ABF120" s="132"/>
      <c r="ABG120" s="132"/>
      <c r="ABH120" s="132"/>
      <c r="ABI120" s="132"/>
      <c r="ABJ120" s="132"/>
      <c r="ABK120" s="132"/>
      <c r="ABL120" s="132"/>
      <c r="ABM120" s="132"/>
      <c r="ABN120" s="132"/>
      <c r="ABO120" s="132"/>
      <c r="ABP120" s="132"/>
      <c r="ABQ120" s="132"/>
      <c r="ABR120" s="132"/>
      <c r="ABS120" s="132"/>
      <c r="ABT120" s="132"/>
      <c r="ABU120" s="132"/>
      <c r="ABV120" s="132"/>
      <c r="ABW120" s="132"/>
      <c r="ABX120" s="132"/>
      <c r="ABY120" s="132"/>
      <c r="ABZ120" s="132"/>
      <c r="ACA120" s="132"/>
      <c r="ACB120" s="132"/>
      <c r="ACC120" s="132"/>
      <c r="ACD120" s="132"/>
      <c r="ACE120" s="132"/>
      <c r="ACF120" s="132"/>
      <c r="ACG120" s="132"/>
      <c r="ACH120" s="132"/>
      <c r="ACI120" s="132"/>
      <c r="ACJ120" s="132"/>
      <c r="ACK120" s="132"/>
      <c r="ACL120" s="132"/>
      <c r="ACM120" s="132"/>
      <c r="ACN120" s="132"/>
      <c r="ACO120" s="132"/>
      <c r="ACP120" s="132"/>
      <c r="ACQ120" s="132"/>
      <c r="ACR120" s="132"/>
      <c r="ACS120" s="132"/>
      <c r="ACT120" s="132"/>
      <c r="ACU120" s="132"/>
      <c r="ACV120" s="132"/>
      <c r="ACW120" s="132"/>
      <c r="ACX120" s="132"/>
      <c r="ACY120" s="132"/>
      <c r="ACZ120" s="132"/>
      <c r="ADA120" s="132"/>
      <c r="ADB120" s="132"/>
      <c r="ADC120" s="132"/>
      <c r="ADD120" s="132"/>
      <c r="ADE120" s="132"/>
      <c r="ADF120" s="132"/>
      <c r="ADG120" s="132"/>
      <c r="ADH120" s="132"/>
      <c r="ADI120" s="132"/>
      <c r="ADJ120" s="132"/>
      <c r="ADK120" s="132"/>
      <c r="ADL120" s="132"/>
      <c r="ADM120" s="132"/>
      <c r="ADN120" s="132"/>
      <c r="ADO120" s="132"/>
      <c r="ADP120" s="132"/>
      <c r="ADQ120" s="132"/>
      <c r="ADR120" s="132"/>
      <c r="ADS120" s="132"/>
      <c r="ADT120" s="132"/>
      <c r="ADU120" s="132"/>
      <c r="ADV120" s="132"/>
      <c r="ADW120" s="132"/>
      <c r="ADX120" s="132"/>
      <c r="ADY120" s="132"/>
      <c r="ADZ120" s="132"/>
      <c r="AEA120" s="132"/>
      <c r="AEB120" s="132"/>
      <c r="AEC120" s="132"/>
      <c r="AED120" s="132"/>
      <c r="AEE120" s="132"/>
      <c r="AEF120" s="132"/>
      <c r="AEG120" s="132"/>
      <c r="AEH120" s="132"/>
      <c r="AEI120" s="132"/>
      <c r="AEJ120" s="132"/>
      <c r="AEK120" s="132"/>
      <c r="AEL120" s="132"/>
      <c r="AEM120" s="132"/>
      <c r="AEN120" s="132"/>
      <c r="AEO120" s="132"/>
      <c r="AEP120" s="132"/>
      <c r="AEQ120" s="132"/>
      <c r="AER120" s="132"/>
      <c r="AES120" s="132"/>
      <c r="AET120" s="132"/>
      <c r="AEU120" s="132"/>
      <c r="AEV120" s="132"/>
      <c r="AEW120" s="132"/>
      <c r="AEX120" s="132"/>
      <c r="AEY120" s="132"/>
      <c r="AEZ120" s="132"/>
      <c r="AFA120" s="132"/>
      <c r="AFB120" s="132"/>
      <c r="AFC120" s="132"/>
      <c r="AFD120" s="132"/>
      <c r="AFE120" s="132"/>
      <c r="AFF120" s="132"/>
      <c r="AFG120" s="132"/>
      <c r="AFH120" s="132"/>
      <c r="AFI120" s="132"/>
      <c r="AFJ120" s="132"/>
      <c r="AFK120" s="132"/>
      <c r="AFL120" s="132"/>
      <c r="AFM120" s="132"/>
      <c r="AFN120" s="132"/>
      <c r="AFO120" s="132"/>
      <c r="AFP120" s="132"/>
      <c r="AFQ120" s="132"/>
      <c r="AFR120" s="132"/>
      <c r="AFS120" s="132"/>
      <c r="AFT120" s="132"/>
      <c r="AFU120" s="132"/>
      <c r="AFV120" s="132"/>
      <c r="AFW120" s="132"/>
      <c r="AFX120" s="132"/>
      <c r="AFY120" s="132"/>
      <c r="AFZ120" s="132"/>
      <c r="AGA120" s="132"/>
      <c r="AGB120" s="132"/>
      <c r="AGC120" s="132"/>
      <c r="AGD120" s="132"/>
      <c r="AGE120" s="132"/>
      <c r="AGF120" s="132"/>
      <c r="AGG120" s="132"/>
      <c r="AGH120" s="132"/>
      <c r="AGI120" s="132"/>
      <c r="AGJ120" s="132"/>
      <c r="AGK120" s="132"/>
      <c r="AGL120" s="132"/>
      <c r="AGM120" s="132"/>
      <c r="AGN120" s="132"/>
      <c r="AGO120" s="132"/>
      <c r="AGP120" s="132"/>
      <c r="AGQ120" s="132"/>
      <c r="AGR120" s="132"/>
      <c r="AGS120" s="132"/>
      <c r="AGT120" s="132"/>
      <c r="AGU120" s="132"/>
      <c r="AGV120" s="132"/>
      <c r="AGW120" s="132"/>
      <c r="AGX120" s="132"/>
      <c r="AGY120" s="132"/>
      <c r="AGZ120" s="132"/>
      <c r="AHA120" s="132"/>
      <c r="AHB120" s="132"/>
      <c r="AHC120" s="132"/>
      <c r="AHD120" s="132"/>
      <c r="AHE120" s="132"/>
      <c r="AHF120" s="132"/>
      <c r="AHG120" s="132"/>
      <c r="AHH120" s="132"/>
      <c r="AHI120" s="132"/>
      <c r="AHJ120" s="132"/>
      <c r="AHK120" s="132"/>
      <c r="AHL120" s="132"/>
      <c r="AHM120" s="132"/>
      <c r="AHN120" s="132"/>
      <c r="AHO120" s="132"/>
      <c r="AHP120" s="132"/>
      <c r="AHQ120" s="132"/>
      <c r="AHR120" s="132"/>
      <c r="AHS120" s="132"/>
      <c r="AHT120" s="132"/>
      <c r="AHU120" s="132"/>
      <c r="AHV120" s="132"/>
      <c r="AHW120" s="132"/>
      <c r="AHX120" s="132"/>
      <c r="AHY120" s="132"/>
      <c r="AHZ120" s="132"/>
      <c r="AIA120" s="132"/>
      <c r="AIB120" s="132"/>
      <c r="AIC120" s="132"/>
      <c r="AID120" s="132"/>
      <c r="AIE120" s="132"/>
      <c r="AIF120" s="132"/>
      <c r="AIG120" s="132"/>
      <c r="AIH120" s="132"/>
      <c r="AII120" s="132"/>
      <c r="AIJ120" s="132"/>
      <c r="AIK120" s="132"/>
      <c r="AIL120" s="132"/>
      <c r="AIM120" s="132"/>
      <c r="AIN120" s="132"/>
      <c r="AIO120" s="132"/>
      <c r="AIP120" s="132"/>
      <c r="AIQ120" s="132"/>
      <c r="AIR120" s="132"/>
      <c r="AIS120" s="132"/>
      <c r="AIT120" s="132"/>
      <c r="AIU120" s="132"/>
      <c r="AIV120" s="132"/>
      <c r="AIW120" s="132"/>
      <c r="AIX120" s="132"/>
      <c r="AIY120" s="132"/>
      <c r="AIZ120" s="132"/>
      <c r="AJA120" s="132"/>
      <c r="AJB120" s="132"/>
      <c r="AJC120" s="132"/>
      <c r="AJD120" s="132"/>
      <c r="AJE120" s="132"/>
      <c r="AJF120" s="132"/>
      <c r="AJG120" s="132"/>
      <c r="AJH120" s="132"/>
      <c r="AJI120" s="132"/>
      <c r="AJJ120" s="132"/>
      <c r="AJK120" s="132"/>
      <c r="AJL120" s="132"/>
      <c r="AJM120" s="132"/>
      <c r="AJN120" s="132"/>
      <c r="AJO120" s="132"/>
      <c r="AJP120" s="132"/>
      <c r="AJQ120" s="132"/>
      <c r="AJR120" s="132"/>
      <c r="AJS120" s="132"/>
      <c r="AJT120" s="132"/>
      <c r="AJU120" s="132"/>
      <c r="AJV120" s="132"/>
      <c r="AJW120" s="132"/>
      <c r="AJX120" s="132"/>
      <c r="AJY120" s="132"/>
      <c r="AJZ120" s="132"/>
      <c r="AKA120" s="132"/>
      <c r="AKB120" s="132"/>
      <c r="AKC120" s="132"/>
      <c r="AKD120" s="132"/>
      <c r="AKE120" s="132"/>
      <c r="AKF120" s="132"/>
      <c r="AKG120" s="132"/>
      <c r="AKH120" s="132"/>
      <c r="AKI120" s="132"/>
      <c r="AKJ120" s="132"/>
      <c r="AKK120" s="132"/>
      <c r="AKL120" s="132"/>
      <c r="AKM120" s="132"/>
      <c r="AKN120" s="132"/>
      <c r="AKO120" s="132"/>
      <c r="AKP120" s="132"/>
      <c r="AKQ120" s="132"/>
      <c r="AKR120" s="132"/>
      <c r="AKS120" s="132"/>
      <c r="AKT120" s="132"/>
      <c r="AKU120" s="132"/>
      <c r="AKV120" s="132"/>
      <c r="AKW120" s="132"/>
      <c r="AKX120" s="132"/>
      <c r="AKY120" s="132"/>
      <c r="AKZ120" s="132"/>
      <c r="ALA120" s="132"/>
      <c r="ALB120" s="132"/>
      <c r="ALC120" s="132"/>
      <c r="ALD120" s="132"/>
      <c r="ALE120" s="132"/>
      <c r="ALF120" s="132"/>
      <c r="ALG120" s="132"/>
      <c r="ALH120" s="132"/>
      <c r="ALI120" s="132"/>
      <c r="ALJ120" s="132"/>
      <c r="ALK120" s="132"/>
      <c r="ALL120" s="132"/>
      <c r="ALM120" s="132"/>
      <c r="ALN120" s="132"/>
      <c r="ALO120" s="132"/>
      <c r="ALP120" s="132"/>
      <c r="ALQ120" s="132"/>
      <c r="ALR120" s="132"/>
      <c r="ALS120" s="132"/>
      <c r="ALT120" s="132"/>
      <c r="ALU120" s="132"/>
      <c r="ALV120" s="132"/>
      <c r="ALW120" s="132"/>
      <c r="ALX120" s="132"/>
      <c r="ALY120" s="132"/>
      <c r="ALZ120" s="132"/>
      <c r="AMA120" s="132"/>
      <c r="AMB120" s="132"/>
      <c r="AMC120" s="132"/>
      <c r="AMD120" s="132"/>
      <c r="AME120" s="132"/>
      <c r="AMF120" s="132"/>
      <c r="AMG120" s="132"/>
      <c r="AMH120" s="132"/>
      <c r="AMI120" s="132"/>
      <c r="AMJ120" s="132"/>
      <c r="AMK120" s="132"/>
      <c r="AML120" s="132"/>
      <c r="AMM120" s="132"/>
      <c r="AMN120" s="132"/>
      <c r="AMO120" s="132"/>
      <c r="AMP120" s="132"/>
      <c r="AMQ120" s="132"/>
      <c r="AMR120" s="132"/>
      <c r="AMS120" s="132"/>
      <c r="AMT120" s="132"/>
      <c r="AMU120" s="132"/>
      <c r="AMV120" s="132"/>
      <c r="AMW120" s="132"/>
      <c r="AMX120" s="132"/>
      <c r="AMY120" s="132"/>
      <c r="AMZ120" s="132"/>
      <c r="ANA120" s="132"/>
      <c r="ANB120" s="132"/>
      <c r="ANC120" s="132"/>
      <c r="AND120" s="132"/>
      <c r="ANE120" s="132"/>
      <c r="ANF120" s="132"/>
      <c r="ANG120" s="132"/>
      <c r="ANH120" s="132"/>
      <c r="ANI120" s="132"/>
      <c r="ANJ120" s="132"/>
      <c r="ANK120" s="132"/>
      <c r="ANL120" s="132"/>
      <c r="ANM120" s="132"/>
      <c r="ANN120" s="132"/>
      <c r="ANO120" s="132"/>
      <c r="ANP120" s="132"/>
      <c r="ANQ120" s="132"/>
      <c r="ANR120" s="132"/>
      <c r="ANS120" s="132"/>
      <c r="ANT120" s="132"/>
      <c r="ANU120" s="132"/>
      <c r="ANV120" s="132"/>
      <c r="ANW120" s="132"/>
      <c r="ANX120" s="132"/>
      <c r="ANY120" s="132"/>
      <c r="ANZ120" s="132"/>
      <c r="AOA120" s="132"/>
      <c r="AOB120" s="132"/>
      <c r="AOC120" s="132"/>
      <c r="AOD120" s="132"/>
      <c r="AOE120" s="132"/>
      <c r="AOF120" s="132"/>
      <c r="AOG120" s="132"/>
      <c r="AOH120" s="132"/>
      <c r="AOI120" s="132"/>
      <c r="AOJ120" s="132"/>
      <c r="AOK120" s="132"/>
      <c r="AOL120" s="132"/>
      <c r="AOM120" s="132"/>
      <c r="AON120" s="132"/>
      <c r="AOO120" s="132"/>
      <c r="AOP120" s="132"/>
      <c r="AOQ120" s="132"/>
      <c r="AOR120" s="132"/>
      <c r="AOS120" s="132"/>
      <c r="AOT120" s="132"/>
      <c r="AOU120" s="132"/>
      <c r="AOV120" s="132"/>
      <c r="AOW120" s="132"/>
      <c r="AOX120" s="132"/>
      <c r="AOY120" s="132"/>
      <c r="AOZ120" s="132"/>
      <c r="APA120" s="132"/>
      <c r="APB120" s="132"/>
      <c r="APC120" s="132"/>
      <c r="APD120" s="132"/>
      <c r="APE120" s="132"/>
      <c r="APF120" s="132"/>
      <c r="APG120" s="132"/>
      <c r="APH120" s="132"/>
      <c r="API120" s="132"/>
      <c r="APJ120" s="132"/>
      <c r="APK120" s="132"/>
      <c r="APL120" s="132"/>
      <c r="APM120" s="132"/>
      <c r="APN120" s="132"/>
      <c r="APO120" s="132"/>
      <c r="APP120" s="132"/>
      <c r="APQ120" s="132"/>
      <c r="APR120" s="132"/>
      <c r="APS120" s="132"/>
      <c r="APT120" s="132"/>
      <c r="APU120" s="132"/>
      <c r="APV120" s="132"/>
      <c r="APW120" s="132"/>
      <c r="APX120" s="132"/>
      <c r="APY120" s="132"/>
      <c r="APZ120" s="132"/>
      <c r="AQA120" s="132"/>
      <c r="AQB120" s="132"/>
      <c r="AQC120" s="132"/>
      <c r="AQD120" s="132"/>
      <c r="AQE120" s="132"/>
      <c r="AQF120" s="132"/>
      <c r="AQG120" s="132"/>
      <c r="AQH120" s="132"/>
      <c r="AQI120" s="132"/>
      <c r="AQJ120" s="132"/>
      <c r="AQK120" s="132"/>
      <c r="AQL120" s="132"/>
      <c r="AQM120" s="132"/>
      <c r="AQN120" s="132"/>
      <c r="AQO120" s="132"/>
      <c r="AQP120" s="132"/>
      <c r="AQQ120" s="132"/>
      <c r="AQR120" s="132"/>
      <c r="AQS120" s="132"/>
      <c r="AQT120" s="132"/>
      <c r="AQU120" s="132"/>
      <c r="AQV120" s="132"/>
      <c r="AQW120" s="132"/>
      <c r="AQX120" s="132"/>
      <c r="AQY120" s="132"/>
      <c r="AQZ120" s="132"/>
      <c r="ARA120" s="132"/>
      <c r="ARB120" s="132"/>
      <c r="ARC120" s="132"/>
      <c r="ARD120" s="132"/>
      <c r="ARE120" s="132"/>
      <c r="ARF120" s="132"/>
      <c r="ARG120" s="132"/>
      <c r="ARH120" s="132"/>
      <c r="ARI120" s="132"/>
      <c r="ARJ120" s="132"/>
      <c r="ARK120" s="132"/>
      <c r="ARL120" s="132"/>
      <c r="ARM120" s="132"/>
      <c r="ARN120" s="132"/>
      <c r="ARO120" s="132"/>
      <c r="ARP120" s="132"/>
      <c r="ARQ120" s="132"/>
      <c r="ARR120" s="132"/>
      <c r="ARS120" s="132"/>
      <c r="ART120" s="132"/>
      <c r="ARU120" s="132"/>
      <c r="ARV120" s="132"/>
      <c r="ARW120" s="132"/>
      <c r="ARX120" s="132"/>
      <c r="ARY120" s="132"/>
      <c r="ARZ120" s="132"/>
      <c r="ASA120" s="132"/>
      <c r="ASB120" s="132"/>
      <c r="ASC120" s="132"/>
      <c r="ASD120" s="132"/>
      <c r="ASE120" s="132"/>
      <c r="ASF120" s="132"/>
      <c r="ASG120" s="132"/>
      <c r="ASH120" s="132"/>
      <c r="ASI120" s="132"/>
      <c r="ASJ120" s="132"/>
      <c r="ASK120" s="132"/>
      <c r="ASL120" s="132"/>
      <c r="ASM120" s="132"/>
      <c r="ASN120" s="132"/>
      <c r="ASO120" s="132"/>
      <c r="ASP120" s="132"/>
      <c r="ASQ120" s="132"/>
      <c r="ASR120" s="132"/>
      <c r="ASS120" s="132"/>
      <c r="AST120" s="132"/>
      <c r="ASU120" s="132"/>
      <c r="ASV120" s="132"/>
      <c r="ASW120" s="132"/>
      <c r="ASX120" s="132"/>
      <c r="ASY120" s="132"/>
      <c r="ASZ120" s="132"/>
      <c r="ATA120" s="132"/>
      <c r="ATB120" s="132"/>
      <c r="ATC120" s="132"/>
      <c r="ATD120" s="132"/>
      <c r="ATE120" s="132"/>
      <c r="ATF120" s="132"/>
      <c r="ATG120" s="132"/>
      <c r="ATH120" s="132"/>
      <c r="ATI120" s="132"/>
      <c r="ATJ120" s="132"/>
      <c r="ATK120" s="132"/>
      <c r="ATL120" s="132"/>
      <c r="ATM120" s="132"/>
      <c r="ATN120" s="132"/>
      <c r="ATO120" s="132"/>
      <c r="ATP120" s="132"/>
      <c r="ATQ120" s="132"/>
      <c r="ATR120" s="132"/>
      <c r="ATS120" s="132"/>
      <c r="ATT120" s="132"/>
      <c r="ATU120" s="132"/>
      <c r="ATV120" s="132"/>
      <c r="ATW120" s="132"/>
      <c r="ATX120" s="132"/>
      <c r="ATY120" s="132"/>
      <c r="ATZ120" s="132"/>
      <c r="AUA120" s="132"/>
      <c r="AUB120" s="132"/>
      <c r="AUC120" s="132"/>
      <c r="AUD120" s="132"/>
      <c r="AUE120" s="132"/>
      <c r="AUF120" s="132"/>
      <c r="AUG120" s="132"/>
      <c r="AUH120" s="132"/>
      <c r="AUI120" s="132"/>
      <c r="AUJ120" s="132"/>
      <c r="AUK120" s="132"/>
      <c r="AUL120" s="132"/>
      <c r="AUM120" s="132"/>
      <c r="AUN120" s="132"/>
      <c r="AUO120" s="132"/>
      <c r="AUP120" s="132"/>
      <c r="AUQ120" s="132"/>
      <c r="AUR120" s="132"/>
      <c r="AUS120" s="132"/>
      <c r="AUT120" s="132"/>
      <c r="AUU120" s="132"/>
      <c r="AUV120" s="132"/>
      <c r="AUW120" s="132"/>
      <c r="AUX120" s="132"/>
      <c r="AUY120" s="132"/>
      <c r="AUZ120" s="132"/>
      <c r="AVA120" s="132"/>
      <c r="AVB120" s="132"/>
      <c r="AVC120" s="132"/>
      <c r="AVD120" s="132"/>
      <c r="AVE120" s="132"/>
      <c r="AVF120" s="132"/>
      <c r="AVG120" s="132"/>
      <c r="AVH120" s="132"/>
      <c r="AVI120" s="132"/>
      <c r="AVJ120" s="132"/>
      <c r="AVK120" s="132"/>
      <c r="AVL120" s="132"/>
      <c r="AVM120" s="132"/>
      <c r="AVN120" s="132"/>
      <c r="AVO120" s="132"/>
      <c r="AVP120" s="132"/>
      <c r="AVQ120" s="132"/>
      <c r="AVR120" s="132"/>
      <c r="AVS120" s="132"/>
      <c r="AVT120" s="132"/>
      <c r="AVU120" s="132"/>
      <c r="AVV120" s="132"/>
      <c r="AVW120" s="132"/>
      <c r="AVX120" s="132"/>
      <c r="AVY120" s="132"/>
      <c r="AVZ120" s="132"/>
      <c r="AWA120" s="132"/>
      <c r="AWB120" s="132"/>
      <c r="AWC120" s="132"/>
      <c r="AWD120" s="132"/>
      <c r="AWE120" s="132"/>
      <c r="AWF120" s="132"/>
      <c r="AWG120" s="132"/>
      <c r="AWH120" s="132"/>
      <c r="AWI120" s="132"/>
      <c r="AWJ120" s="132"/>
      <c r="AWK120" s="132"/>
      <c r="AWL120" s="132"/>
      <c r="AWM120" s="132"/>
      <c r="AWN120" s="132"/>
      <c r="AWO120" s="132"/>
      <c r="AWP120" s="132"/>
      <c r="AWQ120" s="132"/>
      <c r="AWR120" s="132"/>
      <c r="AWS120" s="132"/>
      <c r="AWT120" s="132"/>
      <c r="AWU120" s="132"/>
      <c r="AWV120" s="132"/>
      <c r="AWW120" s="132"/>
      <c r="AWX120" s="132"/>
      <c r="AWY120" s="132"/>
      <c r="AWZ120" s="132"/>
      <c r="AXA120" s="132"/>
      <c r="AXB120" s="132"/>
      <c r="AXC120" s="132"/>
      <c r="AXD120" s="132"/>
      <c r="AXE120" s="132"/>
      <c r="AXF120" s="132"/>
      <c r="AXG120" s="132"/>
      <c r="AXH120" s="132"/>
      <c r="AXI120" s="132"/>
      <c r="AXJ120" s="132"/>
      <c r="AXK120" s="132"/>
      <c r="AXL120" s="132"/>
      <c r="AXM120" s="132"/>
      <c r="AXN120" s="132"/>
      <c r="AXO120" s="132"/>
      <c r="AXP120" s="132"/>
      <c r="AXQ120" s="132"/>
      <c r="AXR120" s="132"/>
      <c r="AXS120" s="132"/>
      <c r="AXT120" s="132"/>
      <c r="AXU120" s="132"/>
      <c r="AXV120" s="132"/>
      <c r="AXW120" s="132"/>
      <c r="AXX120" s="132"/>
      <c r="AXY120" s="132"/>
      <c r="AXZ120" s="132"/>
      <c r="AYA120" s="132"/>
      <c r="AYB120" s="132"/>
      <c r="AYC120" s="132"/>
      <c r="AYD120" s="132"/>
      <c r="AYE120" s="132"/>
      <c r="AYF120" s="132"/>
      <c r="AYG120" s="132"/>
      <c r="AYH120" s="132"/>
      <c r="AYI120" s="132"/>
      <c r="AYJ120" s="132"/>
      <c r="AYK120" s="132"/>
      <c r="AYL120" s="132"/>
      <c r="AYM120" s="132"/>
      <c r="AYN120" s="132"/>
      <c r="AYO120" s="132"/>
      <c r="AYP120" s="132"/>
      <c r="AYQ120" s="132"/>
      <c r="AYR120" s="132"/>
      <c r="AYS120" s="132"/>
      <c r="AYT120" s="132"/>
      <c r="AYU120" s="132"/>
      <c r="AYV120" s="132"/>
      <c r="AYW120" s="132"/>
      <c r="AYX120" s="132"/>
      <c r="AYY120" s="132"/>
      <c r="AYZ120" s="132"/>
      <c r="AZA120" s="132"/>
      <c r="AZB120" s="132"/>
      <c r="AZC120" s="132"/>
      <c r="AZD120" s="132"/>
      <c r="AZE120" s="132"/>
      <c r="AZF120" s="132"/>
      <c r="AZG120" s="132"/>
      <c r="AZH120" s="132"/>
      <c r="AZI120" s="132"/>
      <c r="AZJ120" s="132"/>
      <c r="AZK120" s="132"/>
      <c r="AZL120" s="132"/>
      <c r="AZM120" s="132"/>
      <c r="AZN120" s="132"/>
      <c r="AZO120" s="132"/>
      <c r="AZP120" s="132"/>
      <c r="AZQ120" s="132"/>
      <c r="AZR120" s="132"/>
      <c r="AZS120" s="132"/>
      <c r="AZT120" s="132"/>
      <c r="AZU120" s="132"/>
      <c r="AZV120" s="132"/>
      <c r="AZW120" s="132"/>
      <c r="AZX120" s="132"/>
      <c r="AZY120" s="132"/>
      <c r="AZZ120" s="132"/>
      <c r="BAA120" s="132"/>
      <c r="BAB120" s="132"/>
      <c r="BAC120" s="132"/>
      <c r="BAD120" s="132"/>
      <c r="BAE120" s="132"/>
      <c r="BAF120" s="132"/>
      <c r="BAG120" s="132"/>
      <c r="BAH120" s="132"/>
      <c r="BAI120" s="132"/>
      <c r="BAJ120" s="132"/>
      <c r="BAK120" s="132"/>
      <c r="BAL120" s="132"/>
      <c r="BAM120" s="132"/>
      <c r="BAN120" s="132"/>
      <c r="BAO120" s="132"/>
      <c r="BAP120" s="132"/>
      <c r="BAQ120" s="132"/>
      <c r="BAR120" s="132"/>
      <c r="BAS120" s="132"/>
      <c r="BAT120" s="132"/>
      <c r="BAU120" s="132"/>
      <c r="BAV120" s="132"/>
      <c r="BAW120" s="132"/>
      <c r="BAX120" s="132"/>
      <c r="BAY120" s="132"/>
      <c r="BAZ120" s="132"/>
      <c r="BBA120" s="132"/>
      <c r="BBB120" s="132"/>
      <c r="BBC120" s="132"/>
      <c r="BBD120" s="132"/>
      <c r="BBE120" s="132"/>
      <c r="BBF120" s="132"/>
      <c r="BBG120" s="132"/>
      <c r="BBH120" s="132"/>
      <c r="BBI120" s="132"/>
      <c r="BBJ120" s="132"/>
      <c r="BBK120" s="132"/>
      <c r="BBL120" s="132"/>
      <c r="BBM120" s="132"/>
      <c r="BBN120" s="132"/>
      <c r="BBO120" s="132"/>
      <c r="BBP120" s="132"/>
      <c r="BBQ120" s="132"/>
      <c r="BBR120" s="132"/>
      <c r="BBS120" s="132"/>
      <c r="BBT120" s="132"/>
      <c r="BBU120" s="132"/>
      <c r="BBV120" s="132"/>
      <c r="BBW120" s="132"/>
      <c r="BBX120" s="132"/>
      <c r="BBY120" s="132"/>
      <c r="BBZ120" s="132"/>
      <c r="BCA120" s="132"/>
      <c r="BCB120" s="132"/>
      <c r="BCC120" s="132"/>
      <c r="BCD120" s="132"/>
      <c r="BCE120" s="132"/>
      <c r="BCF120" s="132"/>
      <c r="BCG120" s="132"/>
      <c r="BCH120" s="132"/>
      <c r="BCI120" s="132"/>
      <c r="BCJ120" s="132"/>
      <c r="BCK120" s="132"/>
      <c r="BCL120" s="132"/>
      <c r="BCM120" s="132"/>
      <c r="BCN120" s="132"/>
      <c r="BCO120" s="132"/>
      <c r="BCP120" s="132"/>
      <c r="BCQ120" s="132"/>
      <c r="BCR120" s="132"/>
      <c r="BCS120" s="132"/>
      <c r="BCT120" s="132"/>
      <c r="BCU120" s="132"/>
      <c r="BCV120" s="132"/>
      <c r="BCW120" s="132"/>
      <c r="BCX120" s="132"/>
      <c r="BCY120" s="132"/>
      <c r="BCZ120" s="132"/>
      <c r="BDA120" s="132"/>
      <c r="BDB120" s="132"/>
      <c r="BDC120" s="132"/>
      <c r="BDD120" s="132"/>
      <c r="BDE120" s="132"/>
      <c r="BDF120" s="132"/>
      <c r="BDG120" s="132"/>
      <c r="BDH120" s="132"/>
      <c r="BDI120" s="132"/>
      <c r="BDJ120" s="132"/>
      <c r="BDK120" s="132"/>
      <c r="BDL120" s="132"/>
      <c r="BDM120" s="132"/>
      <c r="BDN120" s="132"/>
      <c r="BDO120" s="132"/>
      <c r="BDP120" s="132"/>
      <c r="BDQ120" s="132"/>
      <c r="BDR120" s="132"/>
      <c r="BDS120" s="132"/>
      <c r="BDT120" s="132"/>
      <c r="BDU120" s="132"/>
      <c r="BDV120" s="132"/>
      <c r="BDW120" s="132"/>
      <c r="BDX120" s="132"/>
      <c r="BDY120" s="132"/>
      <c r="BDZ120" s="132"/>
      <c r="BEA120" s="132"/>
      <c r="BEB120" s="132"/>
      <c r="BEC120" s="132"/>
      <c r="BED120" s="132"/>
      <c r="BEE120" s="132"/>
      <c r="BEF120" s="132"/>
      <c r="BEG120" s="132"/>
      <c r="BEH120" s="132"/>
      <c r="BEI120" s="132"/>
      <c r="BEJ120" s="132"/>
      <c r="BEK120" s="132"/>
      <c r="BEL120" s="132"/>
      <c r="BEM120" s="132"/>
      <c r="BEN120" s="132"/>
      <c r="BEO120" s="132"/>
      <c r="BEP120" s="132"/>
      <c r="BEQ120" s="132"/>
      <c r="BER120" s="132"/>
      <c r="BES120" s="132"/>
      <c r="BET120" s="132"/>
      <c r="BEU120" s="132"/>
      <c r="BEV120" s="132"/>
      <c r="BEW120" s="132"/>
      <c r="BEX120" s="132"/>
      <c r="BEY120" s="132"/>
      <c r="BEZ120" s="132"/>
      <c r="BFA120" s="132"/>
      <c r="BFB120" s="132"/>
      <c r="BFC120" s="132"/>
      <c r="BFD120" s="132"/>
      <c r="BFE120" s="132"/>
      <c r="BFF120" s="132"/>
      <c r="BFG120" s="132"/>
      <c r="BFH120" s="132"/>
      <c r="BFI120" s="132"/>
      <c r="BFJ120" s="132"/>
      <c r="BFK120" s="132"/>
      <c r="BFL120" s="132"/>
      <c r="BFM120" s="132"/>
      <c r="BFN120" s="132"/>
      <c r="BFO120" s="132"/>
      <c r="BFP120" s="132"/>
      <c r="BFQ120" s="132"/>
      <c r="BFR120" s="132"/>
      <c r="BFS120" s="132"/>
      <c r="BFT120" s="132"/>
      <c r="BFU120" s="132"/>
      <c r="BFV120" s="132"/>
      <c r="BFW120" s="132"/>
      <c r="BFX120" s="132"/>
      <c r="BFY120" s="132"/>
      <c r="BFZ120" s="132"/>
      <c r="BGA120" s="132"/>
      <c r="BGB120" s="132"/>
      <c r="BGC120" s="132"/>
      <c r="BGD120" s="132"/>
      <c r="BGE120" s="132"/>
      <c r="BGF120" s="132"/>
      <c r="BGG120" s="132"/>
      <c r="BGH120" s="132"/>
      <c r="BGI120" s="132"/>
      <c r="BGJ120" s="132"/>
      <c r="BGK120" s="132"/>
      <c r="BGL120" s="132"/>
      <c r="BGM120" s="132"/>
      <c r="BGN120" s="132"/>
      <c r="BGO120" s="132"/>
      <c r="BGP120" s="132"/>
      <c r="BGQ120" s="132"/>
      <c r="BGR120" s="132"/>
      <c r="BGS120" s="132"/>
      <c r="BGT120" s="132"/>
      <c r="BGU120" s="132"/>
      <c r="BGV120" s="132"/>
      <c r="BGW120" s="132"/>
      <c r="BGX120" s="132"/>
      <c r="BGY120" s="132"/>
      <c r="BGZ120" s="132"/>
      <c r="BHA120" s="132"/>
      <c r="BHB120" s="132"/>
      <c r="BHC120" s="132"/>
      <c r="BHD120" s="132"/>
      <c r="BHE120" s="132"/>
      <c r="BHF120" s="132"/>
      <c r="BHG120" s="132"/>
      <c r="BHH120" s="132"/>
      <c r="BHI120" s="132"/>
      <c r="BHJ120" s="132"/>
      <c r="BHK120" s="132"/>
      <c r="BHL120" s="132"/>
      <c r="BHM120" s="132"/>
      <c r="BHN120" s="132"/>
      <c r="BHO120" s="132"/>
      <c r="BHP120" s="132"/>
      <c r="BHQ120" s="132"/>
      <c r="BHR120" s="132"/>
      <c r="BHS120" s="132"/>
      <c r="BHT120" s="132"/>
      <c r="BHU120" s="132"/>
      <c r="BHV120" s="132"/>
      <c r="BHW120" s="132"/>
      <c r="BHX120" s="132"/>
      <c r="BHY120" s="132"/>
      <c r="BHZ120" s="132"/>
      <c r="BIA120" s="132"/>
      <c r="BIB120" s="132"/>
      <c r="BIC120" s="132"/>
      <c r="BID120" s="132"/>
      <c r="BIE120" s="132"/>
      <c r="BIF120" s="132"/>
      <c r="BIG120" s="132"/>
      <c r="BIH120" s="132"/>
      <c r="BII120" s="132"/>
      <c r="BIJ120" s="132"/>
      <c r="BIK120" s="132"/>
      <c r="BIL120" s="132"/>
      <c r="BIM120" s="132"/>
      <c r="BIN120" s="132"/>
      <c r="BIO120" s="132"/>
      <c r="BIP120" s="132"/>
      <c r="BIQ120" s="132"/>
      <c r="BIR120" s="132"/>
      <c r="BIS120" s="132"/>
      <c r="BIT120" s="132"/>
      <c r="BIU120" s="132"/>
      <c r="BIV120" s="132"/>
      <c r="BIW120" s="132"/>
      <c r="BIX120" s="132"/>
      <c r="BIY120" s="132"/>
      <c r="BIZ120" s="132"/>
      <c r="BJA120" s="132"/>
      <c r="BJB120" s="132"/>
      <c r="BJC120" s="132"/>
      <c r="BJD120" s="132"/>
      <c r="BJE120" s="132"/>
      <c r="BJF120" s="132"/>
      <c r="BJG120" s="132"/>
      <c r="BJH120" s="132"/>
      <c r="BJI120" s="132"/>
      <c r="BJJ120" s="132"/>
      <c r="BJK120" s="132"/>
      <c r="BJL120" s="132"/>
      <c r="BJM120" s="132"/>
      <c r="BJN120" s="132"/>
      <c r="BJO120" s="132"/>
      <c r="BJP120" s="132"/>
      <c r="BJQ120" s="132"/>
      <c r="BJR120" s="132"/>
      <c r="BJS120" s="132"/>
      <c r="BJT120" s="132"/>
      <c r="BJU120" s="132"/>
      <c r="BJV120" s="132"/>
      <c r="BJW120" s="132"/>
      <c r="BJX120" s="132"/>
      <c r="BJY120" s="132"/>
      <c r="BJZ120" s="132"/>
      <c r="BKA120" s="132"/>
      <c r="BKB120" s="132"/>
      <c r="BKC120" s="132"/>
      <c r="BKD120" s="132"/>
      <c r="BKE120" s="132"/>
      <c r="BKF120" s="132"/>
      <c r="BKG120" s="132"/>
      <c r="BKH120" s="132"/>
      <c r="BKI120" s="132"/>
      <c r="BKJ120" s="132"/>
      <c r="BKK120" s="132"/>
      <c r="BKL120" s="132"/>
      <c r="BKM120" s="132"/>
      <c r="BKN120" s="132"/>
      <c r="BKO120" s="132"/>
      <c r="BKP120" s="132"/>
      <c r="BKQ120" s="132"/>
      <c r="BKR120" s="132"/>
      <c r="BKS120" s="132"/>
      <c r="BKT120" s="132"/>
      <c r="BKU120" s="132"/>
      <c r="BKV120" s="132"/>
      <c r="BKW120" s="132"/>
      <c r="BKX120" s="132"/>
      <c r="BKY120" s="132"/>
      <c r="BKZ120" s="132"/>
      <c r="BLA120" s="132"/>
      <c r="BLB120" s="132"/>
      <c r="BLC120" s="132"/>
      <c r="BLD120" s="132"/>
      <c r="BLE120" s="132"/>
      <c r="BLF120" s="132"/>
      <c r="BLG120" s="132"/>
      <c r="BLH120" s="132"/>
      <c r="BLI120" s="132"/>
      <c r="BLJ120" s="132"/>
      <c r="BLK120" s="132"/>
      <c r="BLL120" s="132"/>
      <c r="BLM120" s="132"/>
      <c r="BLN120" s="132"/>
      <c r="BLO120" s="132"/>
      <c r="BLP120" s="132"/>
      <c r="BLQ120" s="132"/>
      <c r="BLR120" s="132"/>
      <c r="BLS120" s="132"/>
      <c r="BLT120" s="132"/>
      <c r="BLU120" s="132"/>
      <c r="BLV120" s="132"/>
      <c r="BLW120" s="132"/>
      <c r="BLX120" s="132"/>
      <c r="BLY120" s="132"/>
      <c r="BLZ120" s="132"/>
      <c r="BMA120" s="132"/>
      <c r="BMB120" s="132"/>
      <c r="BMC120" s="132"/>
      <c r="BMD120" s="132"/>
      <c r="BME120" s="132"/>
      <c r="BMF120" s="132"/>
      <c r="BMG120" s="132"/>
      <c r="BMH120" s="132"/>
      <c r="BMI120" s="132"/>
      <c r="BMJ120" s="132"/>
      <c r="BMK120" s="132"/>
      <c r="BML120" s="132"/>
      <c r="BMM120" s="132"/>
      <c r="BMN120" s="132"/>
      <c r="BMO120" s="132"/>
      <c r="BMP120" s="132"/>
      <c r="BMQ120" s="132"/>
      <c r="BMR120" s="132"/>
      <c r="BMS120" s="132"/>
      <c r="BMT120" s="132"/>
      <c r="BMU120" s="132"/>
      <c r="BMV120" s="132"/>
      <c r="BMW120" s="132"/>
      <c r="BMX120" s="132"/>
      <c r="BMY120" s="132"/>
      <c r="BMZ120" s="132"/>
      <c r="BNA120" s="132"/>
      <c r="BNB120" s="132"/>
      <c r="BNC120" s="132"/>
      <c r="BND120" s="132"/>
      <c r="BNE120" s="132"/>
      <c r="BNF120" s="132"/>
      <c r="BNG120" s="132"/>
      <c r="BNH120" s="132"/>
      <c r="BNI120" s="132"/>
      <c r="BNJ120" s="132"/>
      <c r="BNK120" s="132"/>
      <c r="BNL120" s="132"/>
      <c r="BNM120" s="132"/>
      <c r="BNN120" s="132"/>
      <c r="BNO120" s="132"/>
      <c r="BNP120" s="132"/>
      <c r="BNQ120" s="132"/>
      <c r="BNR120" s="132"/>
      <c r="BNS120" s="132"/>
      <c r="BNT120" s="132"/>
      <c r="BNU120" s="132"/>
      <c r="BNV120" s="132"/>
      <c r="BNW120" s="132"/>
      <c r="BNX120" s="132"/>
      <c r="BNY120" s="132"/>
      <c r="BNZ120" s="132"/>
      <c r="BOA120" s="132"/>
      <c r="BOB120" s="132"/>
      <c r="BOC120" s="132"/>
      <c r="BOD120" s="132"/>
      <c r="BOE120" s="132"/>
      <c r="BOF120" s="132"/>
      <c r="BOG120" s="132"/>
      <c r="BOH120" s="132"/>
      <c r="BOI120" s="132"/>
      <c r="BOJ120" s="132"/>
      <c r="BOK120" s="132"/>
      <c r="BOL120" s="132"/>
      <c r="BOM120" s="132"/>
      <c r="BON120" s="132"/>
      <c r="BOO120" s="132"/>
      <c r="BOP120" s="132"/>
      <c r="BOQ120" s="132"/>
      <c r="BOR120" s="132"/>
      <c r="BOS120" s="132"/>
      <c r="BOT120" s="132"/>
      <c r="BOU120" s="132"/>
      <c r="BOV120" s="132"/>
      <c r="BOW120" s="132"/>
      <c r="BOX120" s="132"/>
      <c r="BOY120" s="132"/>
      <c r="BOZ120" s="132"/>
      <c r="BPA120" s="132"/>
      <c r="BPB120" s="132"/>
      <c r="BPC120" s="132"/>
      <c r="BPD120" s="132"/>
      <c r="BPE120" s="132"/>
      <c r="BPF120" s="132"/>
      <c r="BPG120" s="132"/>
      <c r="BPH120" s="132"/>
      <c r="BPI120" s="132"/>
      <c r="BPJ120" s="132"/>
      <c r="BPK120" s="132"/>
      <c r="BPL120" s="132"/>
      <c r="BPM120" s="132"/>
      <c r="BPN120" s="132"/>
      <c r="BPO120" s="132"/>
      <c r="BPP120" s="132"/>
      <c r="BPQ120" s="132"/>
      <c r="BPR120" s="132"/>
      <c r="BPS120" s="132"/>
      <c r="BPT120" s="132"/>
      <c r="BPU120" s="132"/>
      <c r="BPV120" s="132"/>
      <c r="BPW120" s="132"/>
      <c r="BPX120" s="132"/>
      <c r="BPY120" s="132"/>
      <c r="BPZ120" s="132"/>
      <c r="BQA120" s="132"/>
      <c r="BQB120" s="132"/>
      <c r="BQC120" s="132"/>
      <c r="BQD120" s="132"/>
      <c r="BQE120" s="132"/>
      <c r="BQF120" s="132"/>
      <c r="BQG120" s="132"/>
      <c r="BQH120" s="132"/>
      <c r="BQI120" s="132"/>
      <c r="BQJ120" s="132"/>
      <c r="BQK120" s="132"/>
      <c r="BQL120" s="132"/>
      <c r="BQM120" s="132"/>
      <c r="BQN120" s="132"/>
      <c r="BQO120" s="132"/>
      <c r="BQP120" s="132"/>
      <c r="BQQ120" s="132"/>
      <c r="BQR120" s="132"/>
      <c r="BQS120" s="132"/>
      <c r="BQT120" s="132"/>
      <c r="BQU120" s="132"/>
      <c r="BQV120" s="132"/>
      <c r="BQW120" s="132"/>
      <c r="BQX120" s="132"/>
      <c r="BQY120" s="132"/>
      <c r="BQZ120" s="132"/>
      <c r="BRA120" s="132"/>
      <c r="BRB120" s="132"/>
      <c r="BRC120" s="132"/>
      <c r="BRD120" s="132"/>
      <c r="BRE120" s="132"/>
      <c r="BRF120" s="132"/>
      <c r="BRG120" s="132"/>
      <c r="BRH120" s="132"/>
      <c r="BRI120" s="132"/>
      <c r="BRJ120" s="132"/>
      <c r="BRK120" s="132"/>
      <c r="BRL120" s="132"/>
      <c r="BRM120" s="132"/>
      <c r="BRN120" s="132"/>
      <c r="BRO120" s="132"/>
      <c r="BRP120" s="132"/>
      <c r="BRQ120" s="132"/>
      <c r="BRR120" s="132"/>
      <c r="BRS120" s="132"/>
      <c r="BRT120" s="132"/>
      <c r="BRU120" s="132"/>
      <c r="BRV120" s="132"/>
      <c r="BRW120" s="132"/>
      <c r="BRX120" s="132"/>
      <c r="BRY120" s="132"/>
      <c r="BRZ120" s="132"/>
      <c r="BSA120" s="132"/>
      <c r="BSB120" s="132"/>
      <c r="BSC120" s="132"/>
      <c r="BSD120" s="132"/>
      <c r="BSE120" s="132"/>
      <c r="BSF120" s="132"/>
      <c r="BSG120" s="132"/>
      <c r="BSH120" s="132"/>
      <c r="BSI120" s="132"/>
      <c r="BSJ120" s="132"/>
      <c r="BSK120" s="132"/>
      <c r="BSL120" s="132"/>
      <c r="BSM120" s="132"/>
      <c r="BSN120" s="132"/>
      <c r="BSO120" s="132"/>
      <c r="BSP120" s="132"/>
      <c r="BSQ120" s="132"/>
      <c r="BSR120" s="132"/>
      <c r="BSS120" s="132"/>
      <c r="BST120" s="132"/>
      <c r="BSU120" s="132"/>
      <c r="BSV120" s="132"/>
      <c r="BSW120" s="132"/>
      <c r="BSX120" s="132"/>
      <c r="BSY120" s="132"/>
      <c r="BSZ120" s="132"/>
      <c r="BTA120" s="132"/>
      <c r="BTB120" s="132"/>
      <c r="BTC120" s="132"/>
      <c r="BTD120" s="132"/>
      <c r="BTE120" s="132"/>
      <c r="BTF120" s="132"/>
      <c r="BTG120" s="132"/>
      <c r="BTH120" s="132"/>
      <c r="BTI120" s="132"/>
      <c r="BTJ120" s="132"/>
      <c r="BTK120" s="132"/>
      <c r="BTL120" s="132"/>
      <c r="BTM120" s="132"/>
      <c r="BTN120" s="132"/>
      <c r="BTO120" s="132"/>
      <c r="BTP120" s="132"/>
      <c r="BTQ120" s="132"/>
      <c r="BTR120" s="132"/>
      <c r="BTS120" s="132"/>
      <c r="BTT120" s="132"/>
      <c r="BTU120" s="132"/>
      <c r="BTV120" s="132"/>
      <c r="BTW120" s="132"/>
      <c r="BTX120" s="132"/>
      <c r="BTY120" s="132"/>
      <c r="BTZ120" s="132"/>
      <c r="BUA120" s="132"/>
      <c r="BUB120" s="132"/>
      <c r="BUC120" s="132"/>
      <c r="BUD120" s="132"/>
      <c r="BUE120" s="132"/>
      <c r="BUF120" s="132"/>
      <c r="BUG120" s="132"/>
      <c r="BUH120" s="132"/>
      <c r="BUI120" s="132"/>
      <c r="BUJ120" s="132"/>
      <c r="BUK120" s="132"/>
      <c r="BUL120" s="132"/>
      <c r="BUM120" s="132"/>
      <c r="BUN120" s="132"/>
      <c r="BUO120" s="132"/>
      <c r="BUP120" s="132"/>
      <c r="BUQ120" s="132"/>
      <c r="BUR120" s="132"/>
      <c r="BUS120" s="132"/>
      <c r="BUT120" s="132"/>
      <c r="BUU120" s="132"/>
      <c r="BUV120" s="132"/>
      <c r="BUW120" s="132"/>
      <c r="BUX120" s="132"/>
      <c r="BUY120" s="132"/>
      <c r="BUZ120" s="132"/>
      <c r="BVA120" s="132"/>
      <c r="BVB120" s="132"/>
      <c r="BVC120" s="132"/>
      <c r="BVD120" s="132"/>
      <c r="BVE120" s="132"/>
      <c r="BVF120" s="132"/>
      <c r="BVG120" s="132"/>
      <c r="BVH120" s="132"/>
      <c r="BVI120" s="132"/>
      <c r="BVJ120" s="132"/>
      <c r="BVK120" s="132"/>
      <c r="BVL120" s="132"/>
      <c r="BVM120" s="132"/>
      <c r="BVN120" s="132"/>
      <c r="BVO120" s="132"/>
      <c r="BVP120" s="132"/>
      <c r="BVQ120" s="132"/>
      <c r="BVR120" s="132"/>
      <c r="BVS120" s="132"/>
      <c r="BVT120" s="132"/>
      <c r="BVU120" s="132"/>
      <c r="BVV120" s="132"/>
      <c r="BVW120" s="132"/>
      <c r="BVX120" s="132"/>
      <c r="BVY120" s="132"/>
      <c r="BVZ120" s="132"/>
      <c r="BWA120" s="132"/>
      <c r="BWB120" s="132"/>
      <c r="BWC120" s="132"/>
      <c r="BWD120" s="132"/>
      <c r="BWE120" s="132"/>
      <c r="BWF120" s="132"/>
      <c r="BWG120" s="132"/>
      <c r="BWH120" s="132"/>
      <c r="BWI120" s="132"/>
      <c r="BWJ120" s="132"/>
      <c r="BWK120" s="132"/>
      <c r="BWL120" s="132"/>
      <c r="BWM120" s="132"/>
      <c r="BWN120" s="132"/>
      <c r="BWO120" s="132"/>
      <c r="BWP120" s="132"/>
      <c r="BWQ120" s="132"/>
      <c r="BWR120" s="132"/>
      <c r="BWS120" s="132"/>
      <c r="BWT120" s="132"/>
      <c r="BWU120" s="132"/>
      <c r="BWV120" s="132"/>
      <c r="BWW120" s="132"/>
      <c r="BWX120" s="132"/>
      <c r="BWY120" s="132"/>
      <c r="BWZ120" s="132"/>
      <c r="BXA120" s="132"/>
      <c r="BXB120" s="132"/>
      <c r="BXC120" s="132"/>
      <c r="BXD120" s="132"/>
      <c r="BXE120" s="132"/>
      <c r="BXF120" s="132"/>
      <c r="BXG120" s="132"/>
      <c r="BXH120" s="132"/>
      <c r="BXI120" s="132"/>
      <c r="BXJ120" s="132"/>
      <c r="BXK120" s="132"/>
      <c r="BXL120" s="132"/>
      <c r="BXM120" s="132"/>
      <c r="BXN120" s="132"/>
      <c r="BXO120" s="132"/>
      <c r="BXP120" s="132"/>
      <c r="BXQ120" s="132"/>
      <c r="BXR120" s="132"/>
      <c r="BXS120" s="132"/>
      <c r="BXT120" s="132"/>
      <c r="BXU120" s="132"/>
      <c r="BXV120" s="132"/>
      <c r="BXW120" s="132"/>
      <c r="BXX120" s="132"/>
      <c r="BXY120" s="132"/>
      <c r="BXZ120" s="132"/>
      <c r="BYA120" s="132"/>
      <c r="BYB120" s="132"/>
      <c r="BYC120" s="132"/>
      <c r="BYD120" s="132"/>
      <c r="BYE120" s="132"/>
      <c r="BYF120" s="132"/>
      <c r="BYG120" s="132"/>
      <c r="BYH120" s="132"/>
      <c r="BYI120" s="132"/>
      <c r="BYJ120" s="132"/>
      <c r="BYK120" s="132"/>
      <c r="BYL120" s="132"/>
      <c r="BYM120" s="132"/>
      <c r="BYN120" s="132"/>
      <c r="BYO120" s="132"/>
      <c r="BYP120" s="132"/>
      <c r="BYQ120" s="132"/>
      <c r="BYR120" s="132"/>
      <c r="BYS120" s="132"/>
      <c r="BYT120" s="132"/>
      <c r="BYU120" s="132"/>
      <c r="BYV120" s="132"/>
      <c r="BYW120" s="132"/>
      <c r="BYX120" s="132"/>
      <c r="BYY120" s="132"/>
      <c r="BYZ120" s="132"/>
      <c r="BZA120" s="132"/>
      <c r="BZB120" s="132"/>
      <c r="BZC120" s="132"/>
      <c r="BZD120" s="132"/>
      <c r="BZE120" s="132"/>
      <c r="BZF120" s="132"/>
      <c r="BZG120" s="132"/>
      <c r="BZH120" s="132"/>
      <c r="BZI120" s="132"/>
      <c r="BZJ120" s="132"/>
      <c r="BZK120" s="132"/>
      <c r="BZL120" s="132"/>
      <c r="BZM120" s="132"/>
      <c r="BZN120" s="132"/>
      <c r="BZO120" s="132"/>
      <c r="BZP120" s="132"/>
      <c r="BZQ120" s="132"/>
      <c r="BZR120" s="132"/>
      <c r="BZS120" s="132"/>
      <c r="BZT120" s="132"/>
      <c r="BZU120" s="132"/>
      <c r="BZV120" s="132"/>
      <c r="BZW120" s="132"/>
      <c r="BZX120" s="132"/>
      <c r="BZY120" s="132"/>
      <c r="BZZ120" s="132"/>
      <c r="CAA120" s="132"/>
      <c r="CAB120" s="132"/>
      <c r="CAC120" s="132"/>
      <c r="CAD120" s="132"/>
      <c r="CAE120" s="132"/>
      <c r="CAF120" s="132"/>
      <c r="CAG120" s="132"/>
      <c r="CAH120" s="132"/>
      <c r="CAI120" s="132"/>
      <c r="CAJ120" s="132"/>
      <c r="CAK120" s="132"/>
      <c r="CAL120" s="132"/>
      <c r="CAM120" s="132"/>
      <c r="CAN120" s="132"/>
      <c r="CAO120" s="132"/>
      <c r="CAP120" s="132"/>
      <c r="CAQ120" s="132"/>
      <c r="CAR120" s="132"/>
      <c r="CAS120" s="132"/>
      <c r="CAT120" s="132"/>
      <c r="CAU120" s="132"/>
      <c r="CAV120" s="132"/>
      <c r="CAW120" s="132"/>
      <c r="CAX120" s="132"/>
      <c r="CAY120" s="132"/>
      <c r="CAZ120" s="132"/>
      <c r="CBA120" s="132"/>
      <c r="CBB120" s="132"/>
      <c r="CBC120" s="132"/>
      <c r="CBD120" s="132"/>
      <c r="CBE120" s="132"/>
      <c r="CBF120" s="132"/>
      <c r="CBG120" s="132"/>
      <c r="CBH120" s="132"/>
      <c r="CBI120" s="132"/>
      <c r="CBJ120" s="132"/>
      <c r="CBK120" s="132"/>
      <c r="CBL120" s="132"/>
      <c r="CBM120" s="132"/>
      <c r="CBN120" s="132"/>
      <c r="CBO120" s="132"/>
      <c r="CBP120" s="132"/>
      <c r="CBQ120" s="132"/>
      <c r="CBR120" s="132"/>
      <c r="CBS120" s="132"/>
      <c r="CBT120" s="132"/>
      <c r="CBU120" s="132"/>
      <c r="CBV120" s="132"/>
      <c r="CBW120" s="132"/>
      <c r="CBX120" s="132"/>
      <c r="CBY120" s="132"/>
      <c r="CBZ120" s="132"/>
      <c r="CCA120" s="132"/>
      <c r="CCB120" s="132"/>
      <c r="CCC120" s="132"/>
      <c r="CCD120" s="132"/>
      <c r="CCE120" s="132"/>
      <c r="CCF120" s="132"/>
      <c r="CCG120" s="132"/>
      <c r="CCH120" s="132"/>
      <c r="CCI120" s="132"/>
      <c r="CCJ120" s="132"/>
      <c r="CCK120" s="132"/>
      <c r="CCL120" s="132"/>
      <c r="CCM120" s="132"/>
      <c r="CCN120" s="132"/>
      <c r="CCO120" s="132"/>
      <c r="CCP120" s="132"/>
      <c r="CCQ120" s="132"/>
      <c r="CCR120" s="132"/>
      <c r="CCS120" s="132"/>
      <c r="CCT120" s="132"/>
      <c r="CCU120" s="132"/>
      <c r="CCV120" s="132"/>
      <c r="CCW120" s="132"/>
      <c r="CCX120" s="132"/>
      <c r="CCY120" s="132"/>
      <c r="CCZ120" s="132"/>
      <c r="CDA120" s="132"/>
      <c r="CDB120" s="132"/>
      <c r="CDC120" s="132"/>
      <c r="CDD120" s="132"/>
      <c r="CDE120" s="132"/>
      <c r="CDF120" s="132"/>
      <c r="CDG120" s="132"/>
      <c r="CDH120" s="132"/>
      <c r="CDI120" s="132"/>
      <c r="CDJ120" s="132"/>
      <c r="CDK120" s="132"/>
      <c r="CDL120" s="132"/>
      <c r="CDM120" s="132"/>
      <c r="CDN120" s="132"/>
      <c r="CDO120" s="132"/>
      <c r="CDP120" s="132"/>
      <c r="CDQ120" s="132"/>
      <c r="CDR120" s="132"/>
      <c r="CDS120" s="132"/>
      <c r="CDT120" s="132"/>
      <c r="CDU120" s="132"/>
      <c r="CDV120" s="132"/>
      <c r="CDW120" s="132"/>
      <c r="CDX120" s="132"/>
      <c r="CDY120" s="132"/>
      <c r="CDZ120" s="132"/>
      <c r="CEA120" s="132"/>
      <c r="CEB120" s="132"/>
      <c r="CEC120" s="132"/>
      <c r="CED120" s="132"/>
      <c r="CEE120" s="132"/>
      <c r="CEF120" s="132"/>
      <c r="CEG120" s="132"/>
      <c r="CEH120" s="132"/>
      <c r="CEI120" s="132"/>
      <c r="CEJ120" s="132"/>
      <c r="CEK120" s="132"/>
      <c r="CEL120" s="132"/>
      <c r="CEM120" s="132"/>
      <c r="CEN120" s="132"/>
      <c r="CEO120" s="132"/>
      <c r="CEP120" s="132"/>
      <c r="CEQ120" s="132"/>
      <c r="CER120" s="132"/>
      <c r="CES120" s="132"/>
      <c r="CET120" s="132"/>
      <c r="CEU120" s="132"/>
      <c r="CEV120" s="132"/>
      <c r="CEW120" s="132"/>
      <c r="CEX120" s="132"/>
      <c r="CEY120" s="132"/>
      <c r="CEZ120" s="132"/>
      <c r="CFA120" s="132"/>
      <c r="CFB120" s="132"/>
      <c r="CFC120" s="132"/>
      <c r="CFD120" s="132"/>
      <c r="CFE120" s="132"/>
      <c r="CFF120" s="132"/>
      <c r="CFG120" s="132"/>
      <c r="CFH120" s="132"/>
      <c r="CFI120" s="132"/>
      <c r="CFJ120" s="132"/>
      <c r="CFK120" s="132"/>
      <c r="CFL120" s="132"/>
      <c r="CFM120" s="132"/>
      <c r="CFN120" s="132"/>
      <c r="CFO120" s="132"/>
      <c r="CFP120" s="132"/>
      <c r="CFQ120" s="132"/>
      <c r="CFR120" s="132"/>
      <c r="CFS120" s="132"/>
      <c r="CFT120" s="132"/>
      <c r="CFU120" s="132"/>
      <c r="CFV120" s="132"/>
      <c r="CFW120" s="132"/>
      <c r="CFX120" s="132"/>
      <c r="CFY120" s="132"/>
      <c r="CFZ120" s="132"/>
      <c r="CGA120" s="132"/>
      <c r="CGB120" s="132"/>
      <c r="CGC120" s="132"/>
      <c r="CGD120" s="132"/>
      <c r="CGE120" s="132"/>
      <c r="CGF120" s="132"/>
      <c r="CGG120" s="132"/>
      <c r="CGH120" s="132"/>
      <c r="CGI120" s="132"/>
      <c r="CGJ120" s="132"/>
      <c r="CGK120" s="132"/>
      <c r="CGL120" s="132"/>
      <c r="CGM120" s="132"/>
      <c r="CGN120" s="132"/>
      <c r="CGO120" s="132"/>
      <c r="CGP120" s="132"/>
      <c r="CGQ120" s="132"/>
      <c r="CGR120" s="132"/>
      <c r="CGS120" s="132"/>
      <c r="CGT120" s="132"/>
      <c r="CGU120" s="132"/>
      <c r="CGV120" s="132"/>
      <c r="CGW120" s="132"/>
      <c r="CGX120" s="132"/>
      <c r="CGY120" s="132"/>
      <c r="CGZ120" s="132"/>
      <c r="CHA120" s="132"/>
      <c r="CHB120" s="132"/>
      <c r="CHC120" s="132"/>
      <c r="CHD120" s="132"/>
      <c r="CHE120" s="132"/>
      <c r="CHF120" s="132"/>
      <c r="CHG120" s="132"/>
      <c r="CHH120" s="132"/>
      <c r="CHI120" s="132"/>
      <c r="CHJ120" s="132"/>
      <c r="CHK120" s="132"/>
      <c r="CHL120" s="132"/>
      <c r="CHM120" s="132"/>
      <c r="CHN120" s="132"/>
      <c r="CHO120" s="132"/>
      <c r="CHP120" s="132"/>
      <c r="CHQ120" s="132"/>
      <c r="CHR120" s="132"/>
      <c r="CHS120" s="132"/>
      <c r="CHT120" s="132"/>
      <c r="CHU120" s="132"/>
      <c r="CHV120" s="132"/>
      <c r="CHW120" s="132"/>
      <c r="CHX120" s="132"/>
      <c r="CHY120" s="132"/>
      <c r="CHZ120" s="132"/>
      <c r="CIA120" s="132"/>
      <c r="CIB120" s="132"/>
      <c r="CIC120" s="132"/>
      <c r="CID120" s="132"/>
      <c r="CIE120" s="132"/>
      <c r="CIF120" s="132"/>
      <c r="CIG120" s="132"/>
      <c r="CIH120" s="132"/>
      <c r="CII120" s="132"/>
      <c r="CIJ120" s="132"/>
      <c r="CIK120" s="132"/>
      <c r="CIL120" s="132"/>
      <c r="CIM120" s="132"/>
      <c r="CIN120" s="132"/>
      <c r="CIO120" s="132"/>
      <c r="CIP120" s="132"/>
      <c r="CIQ120" s="132"/>
      <c r="CIR120" s="132"/>
      <c r="CIS120" s="132"/>
      <c r="CIT120" s="132"/>
      <c r="CIU120" s="132"/>
      <c r="CIV120" s="132"/>
      <c r="CIW120" s="132"/>
      <c r="CIX120" s="132"/>
      <c r="CIY120" s="132"/>
      <c r="CIZ120" s="132"/>
      <c r="CJA120" s="132"/>
      <c r="CJB120" s="132"/>
      <c r="CJC120" s="132"/>
      <c r="CJD120" s="132"/>
      <c r="CJE120" s="132"/>
      <c r="CJF120" s="132"/>
      <c r="CJG120" s="132"/>
      <c r="CJH120" s="132"/>
      <c r="CJI120" s="132"/>
      <c r="CJJ120" s="132"/>
      <c r="CJK120" s="132"/>
      <c r="CJL120" s="132"/>
      <c r="CJM120" s="132"/>
      <c r="CJN120" s="132"/>
      <c r="CJO120" s="132"/>
      <c r="CJP120" s="132"/>
      <c r="CJQ120" s="132"/>
      <c r="CJR120" s="132"/>
      <c r="CJS120" s="132"/>
      <c r="CJT120" s="132"/>
      <c r="CJU120" s="132"/>
      <c r="CJV120" s="132"/>
      <c r="CJW120" s="132"/>
      <c r="CJX120" s="132"/>
      <c r="CJY120" s="132"/>
      <c r="CJZ120" s="132"/>
      <c r="CKA120" s="132"/>
      <c r="CKB120" s="132"/>
      <c r="CKC120" s="132"/>
      <c r="CKD120" s="132"/>
      <c r="CKE120" s="132"/>
      <c r="CKF120" s="132"/>
      <c r="CKG120" s="132"/>
      <c r="CKH120" s="132"/>
      <c r="CKI120" s="132"/>
      <c r="CKJ120" s="132"/>
      <c r="CKK120" s="132"/>
      <c r="CKL120" s="132"/>
      <c r="CKM120" s="132"/>
      <c r="CKN120" s="132"/>
      <c r="CKO120" s="132"/>
      <c r="CKP120" s="132"/>
      <c r="CKQ120" s="132"/>
      <c r="CKR120" s="132"/>
      <c r="CKS120" s="132"/>
      <c r="CKT120" s="132"/>
      <c r="CKU120" s="132"/>
      <c r="CKV120" s="132"/>
      <c r="CKW120" s="132"/>
      <c r="CKX120" s="132"/>
      <c r="CKY120" s="132"/>
      <c r="CKZ120" s="132"/>
      <c r="CLA120" s="132"/>
      <c r="CLB120" s="132"/>
      <c r="CLC120" s="132"/>
      <c r="CLD120" s="132"/>
      <c r="CLE120" s="132"/>
      <c r="CLF120" s="132"/>
      <c r="CLG120" s="132"/>
      <c r="CLH120" s="132"/>
      <c r="CLI120" s="132"/>
      <c r="CLJ120" s="132"/>
      <c r="CLK120" s="132"/>
      <c r="CLL120" s="132"/>
      <c r="CLM120" s="132"/>
      <c r="CLN120" s="132"/>
      <c r="CLO120" s="132"/>
      <c r="CLP120" s="132"/>
      <c r="CLQ120" s="132"/>
      <c r="CLR120" s="132"/>
      <c r="CLS120" s="132"/>
      <c r="CLT120" s="132"/>
      <c r="CLU120" s="132"/>
      <c r="CLV120" s="132"/>
      <c r="CLW120" s="132"/>
      <c r="CLX120" s="132"/>
      <c r="CLY120" s="132"/>
      <c r="CLZ120" s="132"/>
      <c r="CMA120" s="132"/>
      <c r="CMB120" s="132"/>
      <c r="CMC120" s="132"/>
      <c r="CMD120" s="132"/>
      <c r="CME120" s="132"/>
      <c r="CMF120" s="132"/>
      <c r="CMG120" s="132"/>
      <c r="CMH120" s="132"/>
      <c r="CMI120" s="132"/>
      <c r="CMJ120" s="132"/>
      <c r="CMK120" s="132"/>
      <c r="CML120" s="132"/>
      <c r="CMM120" s="132"/>
      <c r="CMN120" s="132"/>
      <c r="CMO120" s="132"/>
      <c r="CMP120" s="132"/>
      <c r="CMQ120" s="132"/>
      <c r="CMR120" s="132"/>
      <c r="CMS120" s="132"/>
      <c r="CMT120" s="132"/>
      <c r="CMU120" s="132"/>
      <c r="CMV120" s="132"/>
      <c r="CMW120" s="132"/>
      <c r="CMX120" s="132"/>
      <c r="CMY120" s="132"/>
      <c r="CMZ120" s="132"/>
      <c r="CNA120" s="132"/>
    </row>
    <row r="121" spans="1:2393" s="150" customFormat="1" ht="53.25" hidden="1" customHeight="1">
      <c r="A121" s="142"/>
      <c r="B121" s="143"/>
      <c r="C121" s="144"/>
      <c r="D121" s="144"/>
      <c r="E121" s="144"/>
      <c r="F121" s="144"/>
      <c r="G121" s="144"/>
      <c r="H121" s="144"/>
      <c r="I121" s="32"/>
      <c r="J121" s="32"/>
      <c r="K121" s="144"/>
      <c r="L121" s="144"/>
      <c r="M121" s="144"/>
      <c r="N121" s="144"/>
      <c r="O121" s="32"/>
      <c r="P121" s="32"/>
      <c r="Q121" s="145"/>
      <c r="R121" s="146"/>
      <c r="S121" s="32"/>
      <c r="T121" s="32"/>
      <c r="U121" s="144"/>
      <c r="V121" s="144"/>
      <c r="W121" s="144"/>
      <c r="X121" s="144"/>
      <c r="Y121" s="32"/>
      <c r="Z121" s="32"/>
      <c r="AA121" s="144"/>
      <c r="AB121" s="144"/>
      <c r="AC121" s="147"/>
      <c r="AD121" s="147"/>
      <c r="AE121" s="148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  <c r="EC121" s="148"/>
      <c r="ED121" s="148"/>
      <c r="EE121" s="148"/>
      <c r="EF121" s="148"/>
      <c r="EG121" s="148"/>
      <c r="EH121" s="148"/>
      <c r="EI121" s="148"/>
      <c r="EJ121" s="148"/>
      <c r="EK121" s="148"/>
      <c r="EL121" s="148"/>
      <c r="EM121" s="148"/>
      <c r="EN121" s="148"/>
      <c r="EO121" s="148"/>
      <c r="EP121" s="148"/>
      <c r="EQ121" s="148"/>
      <c r="ER121" s="148"/>
      <c r="ES121" s="148"/>
      <c r="ET121" s="148"/>
      <c r="EU121" s="148"/>
      <c r="EV121" s="148"/>
      <c r="EW121" s="148"/>
      <c r="EX121" s="148"/>
      <c r="EY121" s="148"/>
      <c r="EZ121" s="148"/>
      <c r="FA121" s="148"/>
      <c r="FB121" s="148"/>
      <c r="FC121" s="148"/>
      <c r="FD121" s="148"/>
      <c r="FE121" s="148"/>
      <c r="FF121" s="148"/>
      <c r="FG121" s="148"/>
      <c r="FH121" s="148"/>
      <c r="FI121" s="148"/>
      <c r="FJ121" s="148"/>
      <c r="FK121" s="148"/>
      <c r="FL121" s="148"/>
      <c r="FM121" s="148"/>
      <c r="FN121" s="148"/>
      <c r="FO121" s="206"/>
      <c r="FP121" s="206"/>
      <c r="FQ121" s="206"/>
      <c r="FR121" s="206"/>
      <c r="FS121" s="206"/>
      <c r="FT121" s="206"/>
      <c r="FU121" s="206"/>
      <c r="FV121" s="206"/>
      <c r="FW121" s="206"/>
      <c r="FX121" s="206"/>
      <c r="FY121" s="206"/>
      <c r="FZ121" s="206"/>
      <c r="GA121" s="206"/>
      <c r="GB121" s="206"/>
      <c r="GC121" s="206"/>
      <c r="GD121" s="206"/>
      <c r="GE121" s="206"/>
      <c r="GF121" s="206"/>
      <c r="GG121" s="206"/>
      <c r="GH121" s="206"/>
      <c r="GI121" s="206"/>
      <c r="GJ121" s="206"/>
      <c r="GK121" s="206"/>
      <c r="GL121" s="206"/>
      <c r="GM121" s="206"/>
      <c r="GN121" s="206"/>
      <c r="GO121" s="206"/>
      <c r="GP121" s="206"/>
      <c r="GQ121" s="206"/>
      <c r="GR121" s="206"/>
      <c r="GS121" s="206"/>
      <c r="GT121" s="206"/>
      <c r="GU121" s="206"/>
      <c r="GV121" s="206"/>
      <c r="GW121" s="206"/>
      <c r="GX121" s="206"/>
      <c r="GY121" s="206"/>
      <c r="GZ121" s="206"/>
      <c r="HA121" s="206"/>
      <c r="HB121" s="206"/>
      <c r="HC121" s="206"/>
      <c r="HD121" s="206"/>
      <c r="HE121" s="206"/>
      <c r="HF121" s="206"/>
      <c r="HG121" s="206"/>
      <c r="HH121" s="206"/>
      <c r="HI121" s="206"/>
      <c r="HJ121" s="206"/>
      <c r="HK121" s="206"/>
      <c r="HL121" s="206"/>
      <c r="HM121" s="206"/>
      <c r="HN121" s="206"/>
      <c r="HO121" s="206"/>
      <c r="HP121" s="206"/>
      <c r="HQ121" s="206"/>
      <c r="HR121" s="206"/>
      <c r="HS121" s="206"/>
      <c r="HT121" s="206"/>
      <c r="HU121" s="206"/>
      <c r="HV121" s="206"/>
      <c r="HW121" s="206"/>
      <c r="HX121" s="206"/>
      <c r="HY121" s="206"/>
      <c r="HZ121" s="206"/>
      <c r="IA121" s="206"/>
      <c r="IB121" s="206"/>
      <c r="IC121" s="206"/>
      <c r="ID121" s="206"/>
      <c r="IE121" s="206"/>
      <c r="IF121" s="206"/>
      <c r="IG121" s="206"/>
      <c r="IH121" s="206"/>
      <c r="II121" s="206"/>
      <c r="IJ121" s="206"/>
      <c r="IK121" s="206"/>
      <c r="IL121" s="206"/>
      <c r="IM121" s="206"/>
      <c r="IN121" s="206"/>
      <c r="IO121" s="206"/>
      <c r="IP121" s="206"/>
      <c r="IQ121" s="206"/>
      <c r="IR121" s="206"/>
      <c r="IS121" s="206"/>
      <c r="IT121" s="206"/>
      <c r="IU121" s="206"/>
      <c r="IV121" s="206"/>
      <c r="IW121" s="206"/>
      <c r="IX121" s="206"/>
      <c r="IY121" s="206"/>
      <c r="IZ121" s="206"/>
      <c r="JA121" s="206"/>
      <c r="JB121" s="206"/>
      <c r="JC121" s="206"/>
      <c r="JD121" s="206"/>
      <c r="JE121" s="206"/>
      <c r="JF121" s="206"/>
      <c r="JG121" s="206"/>
      <c r="JH121" s="206"/>
      <c r="JI121" s="206"/>
      <c r="JJ121" s="206"/>
      <c r="JK121" s="206"/>
      <c r="JL121" s="206"/>
      <c r="JM121" s="206"/>
      <c r="JN121" s="206"/>
      <c r="JO121" s="206"/>
      <c r="JP121" s="206"/>
      <c r="JQ121" s="206"/>
      <c r="JR121" s="206"/>
      <c r="JS121" s="206"/>
      <c r="JT121" s="206"/>
      <c r="JU121" s="206"/>
      <c r="JV121" s="206"/>
      <c r="JW121" s="206"/>
      <c r="JX121" s="206"/>
      <c r="JY121" s="206"/>
      <c r="JZ121" s="206"/>
      <c r="KA121" s="206"/>
      <c r="KB121" s="206"/>
      <c r="KC121" s="206"/>
      <c r="KD121" s="206"/>
      <c r="KE121" s="206"/>
      <c r="KF121" s="206"/>
      <c r="KG121" s="206"/>
      <c r="KH121" s="206"/>
      <c r="KI121" s="206"/>
      <c r="KJ121" s="206"/>
      <c r="KK121" s="206"/>
      <c r="KL121" s="206"/>
      <c r="KM121" s="206"/>
      <c r="KN121" s="206"/>
      <c r="KO121" s="206"/>
      <c r="KP121" s="206"/>
      <c r="KQ121" s="206"/>
      <c r="KR121" s="206"/>
      <c r="KS121" s="206"/>
      <c r="KT121" s="206"/>
      <c r="KU121" s="206"/>
      <c r="KV121" s="206"/>
      <c r="KW121" s="206"/>
      <c r="KX121" s="206"/>
      <c r="KY121" s="206"/>
      <c r="KZ121" s="206"/>
      <c r="LA121" s="206"/>
      <c r="LB121" s="206"/>
      <c r="LC121" s="206"/>
      <c r="LD121" s="206"/>
      <c r="LE121" s="206"/>
      <c r="LF121" s="206"/>
      <c r="LG121" s="206"/>
      <c r="LH121" s="206"/>
      <c r="LI121" s="206"/>
      <c r="LJ121" s="206"/>
      <c r="LK121" s="206"/>
      <c r="LL121" s="206"/>
      <c r="LM121" s="206"/>
      <c r="LN121" s="206"/>
      <c r="LO121" s="206"/>
      <c r="LP121" s="206"/>
      <c r="LQ121" s="206"/>
      <c r="LR121" s="206"/>
      <c r="LS121" s="206"/>
      <c r="LT121" s="206"/>
      <c r="LU121" s="206"/>
      <c r="LV121" s="206"/>
      <c r="LW121" s="206"/>
      <c r="LX121" s="206"/>
      <c r="LY121" s="206"/>
      <c r="LZ121" s="206"/>
      <c r="MA121" s="206"/>
      <c r="MB121" s="206"/>
      <c r="MC121" s="206"/>
      <c r="MD121" s="206"/>
      <c r="ME121" s="206"/>
      <c r="MF121" s="206"/>
      <c r="MG121" s="206"/>
      <c r="MH121" s="206"/>
      <c r="MI121" s="206"/>
      <c r="MJ121" s="206"/>
      <c r="MK121" s="206"/>
      <c r="ML121" s="206"/>
      <c r="MM121" s="206"/>
      <c r="MN121" s="206"/>
      <c r="MO121" s="206"/>
      <c r="MP121" s="206"/>
      <c r="MQ121" s="206"/>
      <c r="MR121" s="206"/>
      <c r="MS121" s="206"/>
      <c r="MT121" s="206"/>
      <c r="MU121" s="206"/>
      <c r="MV121" s="206"/>
      <c r="MW121" s="206"/>
      <c r="MX121" s="206"/>
      <c r="MY121" s="206"/>
      <c r="MZ121" s="206"/>
      <c r="NA121" s="206"/>
      <c r="NB121" s="206"/>
      <c r="NC121" s="206"/>
      <c r="ND121" s="206"/>
      <c r="NE121" s="206"/>
      <c r="NF121" s="206"/>
      <c r="NG121" s="206"/>
      <c r="NH121" s="206"/>
      <c r="NI121" s="206"/>
      <c r="NJ121" s="206"/>
      <c r="NK121" s="206"/>
      <c r="NL121" s="206"/>
      <c r="NM121" s="206"/>
      <c r="NN121" s="206"/>
      <c r="NO121" s="206"/>
      <c r="NP121" s="206"/>
      <c r="NQ121" s="206"/>
      <c r="NR121" s="206"/>
      <c r="NS121" s="206"/>
      <c r="NT121" s="206"/>
      <c r="NU121" s="206"/>
      <c r="NV121" s="206"/>
      <c r="NW121" s="206"/>
      <c r="NX121" s="206"/>
      <c r="NY121" s="206"/>
      <c r="NZ121" s="206"/>
      <c r="OA121" s="206"/>
      <c r="OB121" s="206"/>
      <c r="OC121" s="206"/>
      <c r="OD121" s="206"/>
      <c r="OE121" s="206"/>
      <c r="OF121" s="206"/>
      <c r="OG121" s="206"/>
      <c r="OH121" s="206"/>
      <c r="OI121" s="206"/>
      <c r="OJ121" s="206"/>
      <c r="OK121" s="206"/>
      <c r="OL121" s="206"/>
      <c r="OM121" s="206"/>
      <c r="ON121" s="206"/>
      <c r="OO121" s="206"/>
      <c r="OP121" s="206"/>
      <c r="OQ121" s="206"/>
      <c r="OR121" s="206"/>
      <c r="OS121" s="206"/>
      <c r="OT121" s="206"/>
      <c r="OU121" s="206"/>
      <c r="OV121" s="206"/>
      <c r="OW121" s="206"/>
      <c r="OX121" s="206"/>
      <c r="OY121" s="206"/>
      <c r="OZ121" s="206"/>
      <c r="PA121" s="206"/>
      <c r="PB121" s="206"/>
      <c r="PC121" s="206"/>
      <c r="PD121" s="206"/>
      <c r="PE121" s="206"/>
      <c r="PF121" s="206"/>
      <c r="PG121" s="206"/>
      <c r="PH121" s="206"/>
      <c r="PI121" s="206"/>
      <c r="PJ121" s="206"/>
      <c r="PK121" s="206"/>
      <c r="PL121" s="206"/>
      <c r="PM121" s="206"/>
      <c r="PN121" s="206"/>
      <c r="PO121" s="206"/>
      <c r="PP121" s="206"/>
      <c r="PQ121" s="206"/>
      <c r="PR121" s="206"/>
      <c r="PS121" s="206"/>
      <c r="PT121" s="206"/>
      <c r="PU121" s="206"/>
      <c r="PV121" s="206"/>
      <c r="PW121" s="206"/>
      <c r="PX121" s="206"/>
      <c r="PY121" s="206"/>
      <c r="PZ121" s="206"/>
      <c r="QA121" s="206"/>
      <c r="QB121" s="206"/>
      <c r="QC121" s="206"/>
      <c r="QD121" s="206"/>
      <c r="QE121" s="206"/>
      <c r="QF121" s="206"/>
      <c r="QG121" s="206"/>
      <c r="QH121" s="206"/>
      <c r="QI121" s="206"/>
      <c r="QJ121" s="206"/>
      <c r="QK121" s="206"/>
      <c r="QL121" s="206"/>
      <c r="QM121" s="206"/>
      <c r="QN121" s="206"/>
      <c r="QO121" s="206"/>
      <c r="QP121" s="206"/>
      <c r="QQ121" s="206"/>
      <c r="QR121" s="206"/>
      <c r="QS121" s="206"/>
      <c r="QT121" s="206"/>
      <c r="QU121" s="206"/>
      <c r="QV121" s="206"/>
      <c r="QW121" s="206"/>
      <c r="QX121" s="206"/>
      <c r="QY121" s="206"/>
      <c r="QZ121" s="206"/>
      <c r="RA121" s="206"/>
      <c r="RB121" s="206"/>
      <c r="RC121" s="206"/>
      <c r="RD121" s="206"/>
      <c r="RE121" s="206"/>
      <c r="RF121" s="206"/>
      <c r="RG121" s="206"/>
      <c r="RH121" s="206"/>
      <c r="RI121" s="206"/>
      <c r="RJ121" s="206"/>
      <c r="RK121" s="206"/>
      <c r="RL121" s="206"/>
      <c r="RM121" s="206"/>
      <c r="RN121" s="206"/>
      <c r="RO121" s="206"/>
      <c r="RP121" s="206"/>
      <c r="RQ121" s="206"/>
      <c r="RR121" s="206"/>
      <c r="RS121" s="206"/>
      <c r="RT121" s="206"/>
      <c r="RU121" s="206"/>
      <c r="RV121" s="206"/>
      <c r="RW121" s="206"/>
      <c r="RX121" s="206"/>
      <c r="RY121" s="206"/>
      <c r="RZ121" s="206"/>
      <c r="SA121" s="206"/>
      <c r="SB121" s="206"/>
      <c r="SC121" s="206"/>
      <c r="SD121" s="206"/>
      <c r="SE121" s="206"/>
      <c r="SF121" s="206"/>
      <c r="SG121" s="206"/>
      <c r="SH121" s="206"/>
      <c r="SI121" s="206"/>
      <c r="SJ121" s="206"/>
      <c r="SK121" s="206"/>
      <c r="SL121" s="206"/>
      <c r="SM121" s="206"/>
      <c r="SN121" s="206"/>
      <c r="SO121" s="206"/>
      <c r="SP121" s="206"/>
      <c r="SQ121" s="206"/>
      <c r="SR121" s="206"/>
      <c r="SS121" s="206"/>
      <c r="ST121" s="206"/>
      <c r="SU121" s="206"/>
      <c r="SV121" s="206"/>
      <c r="SW121" s="206"/>
      <c r="SX121" s="206"/>
      <c r="SY121" s="206"/>
      <c r="SZ121" s="206"/>
      <c r="TA121" s="206"/>
      <c r="TB121" s="206"/>
      <c r="TC121" s="206"/>
      <c r="TD121" s="206"/>
      <c r="TE121" s="206"/>
      <c r="TF121" s="206"/>
      <c r="TG121" s="206"/>
      <c r="TH121" s="206"/>
      <c r="TI121" s="206"/>
      <c r="TJ121" s="206"/>
      <c r="TK121" s="206"/>
      <c r="TL121" s="206"/>
      <c r="TM121" s="206"/>
      <c r="TN121" s="206"/>
      <c r="TO121" s="206"/>
      <c r="TP121" s="206"/>
      <c r="TQ121" s="206"/>
      <c r="TR121" s="206"/>
      <c r="TS121" s="206"/>
      <c r="TT121" s="206"/>
      <c r="TU121" s="206"/>
      <c r="TV121" s="206"/>
      <c r="TW121" s="206"/>
      <c r="TX121" s="206"/>
      <c r="TY121" s="206"/>
      <c r="TZ121" s="206"/>
      <c r="UA121" s="206"/>
      <c r="UB121" s="206"/>
      <c r="UC121" s="206"/>
      <c r="UD121" s="206"/>
      <c r="UE121" s="206"/>
      <c r="UF121" s="206"/>
      <c r="UG121" s="206"/>
      <c r="UH121" s="206"/>
      <c r="UI121" s="206"/>
      <c r="UJ121" s="206"/>
      <c r="UK121" s="206"/>
      <c r="UL121" s="206"/>
      <c r="UM121" s="206"/>
      <c r="UN121" s="206"/>
      <c r="UO121" s="206"/>
      <c r="UP121" s="206"/>
      <c r="UQ121" s="206"/>
      <c r="UR121" s="206"/>
      <c r="US121" s="206"/>
      <c r="UT121" s="206"/>
      <c r="UU121" s="206"/>
      <c r="UV121" s="206"/>
      <c r="UW121" s="206"/>
      <c r="UX121" s="206"/>
      <c r="UY121" s="206"/>
      <c r="UZ121" s="206"/>
      <c r="VA121" s="206"/>
      <c r="VB121" s="206"/>
      <c r="VC121" s="206"/>
      <c r="VD121" s="206"/>
      <c r="VE121" s="206"/>
      <c r="VF121" s="206"/>
      <c r="VG121" s="206"/>
      <c r="VH121" s="206"/>
      <c r="VI121" s="206"/>
      <c r="VJ121" s="206"/>
      <c r="VK121" s="206"/>
      <c r="VL121" s="206"/>
      <c r="VM121" s="206"/>
      <c r="VN121" s="206"/>
      <c r="VO121" s="206"/>
      <c r="VP121" s="206"/>
      <c r="VQ121" s="206"/>
      <c r="VR121" s="206"/>
      <c r="VS121" s="206"/>
      <c r="VT121" s="206"/>
      <c r="VU121" s="206"/>
      <c r="VV121" s="206"/>
      <c r="VW121" s="206"/>
      <c r="VX121" s="206"/>
      <c r="VY121" s="206"/>
      <c r="VZ121" s="206"/>
      <c r="WA121" s="206"/>
      <c r="WB121" s="206"/>
      <c r="WC121" s="206"/>
      <c r="WD121" s="206"/>
      <c r="WE121" s="206"/>
      <c r="WF121" s="206"/>
      <c r="WG121" s="206"/>
      <c r="WH121" s="206"/>
      <c r="WI121" s="206"/>
      <c r="WJ121" s="206"/>
      <c r="WK121" s="206"/>
      <c r="WL121" s="206"/>
      <c r="WM121" s="206"/>
      <c r="WN121" s="206"/>
      <c r="WO121" s="206"/>
      <c r="WP121" s="206"/>
      <c r="WQ121" s="206"/>
      <c r="WR121" s="206"/>
      <c r="WS121" s="206"/>
      <c r="WT121" s="206"/>
      <c r="WU121" s="206"/>
      <c r="WV121" s="206"/>
      <c r="WW121" s="206"/>
      <c r="WX121" s="206"/>
      <c r="WY121" s="206"/>
      <c r="WZ121" s="206"/>
      <c r="XA121" s="206"/>
      <c r="XB121" s="206"/>
      <c r="XC121" s="206"/>
      <c r="XD121" s="206"/>
      <c r="XE121" s="206"/>
      <c r="XF121" s="206"/>
      <c r="XG121" s="206"/>
      <c r="XH121" s="206"/>
      <c r="XI121" s="206"/>
      <c r="XJ121" s="206"/>
      <c r="XK121" s="206"/>
      <c r="XL121" s="206"/>
      <c r="XM121" s="206"/>
      <c r="XN121" s="206"/>
      <c r="XO121" s="206"/>
      <c r="XP121" s="206"/>
      <c r="XQ121" s="206"/>
      <c r="XR121" s="206"/>
      <c r="XS121" s="206"/>
      <c r="XT121" s="206"/>
      <c r="XU121" s="206"/>
      <c r="XV121" s="206"/>
      <c r="XW121" s="206"/>
      <c r="XX121" s="206"/>
      <c r="XY121" s="206"/>
      <c r="XZ121" s="206"/>
      <c r="YA121" s="206"/>
      <c r="YB121" s="206"/>
      <c r="YC121" s="206"/>
      <c r="YD121" s="206"/>
      <c r="YE121" s="206"/>
      <c r="YF121" s="206"/>
      <c r="YG121" s="206"/>
      <c r="YH121" s="206"/>
      <c r="YI121" s="206"/>
      <c r="YJ121" s="206"/>
      <c r="YK121" s="206"/>
      <c r="YL121" s="206"/>
      <c r="YM121" s="206"/>
      <c r="YN121" s="206"/>
      <c r="YO121" s="206"/>
      <c r="YP121" s="206"/>
      <c r="YQ121" s="206"/>
      <c r="YR121" s="206"/>
      <c r="YS121" s="206"/>
      <c r="YT121" s="206"/>
      <c r="YU121" s="206"/>
      <c r="YV121" s="206"/>
      <c r="YW121" s="206"/>
      <c r="YX121" s="206"/>
      <c r="YY121" s="206"/>
      <c r="YZ121" s="206"/>
      <c r="ZA121" s="206"/>
      <c r="ZB121" s="206"/>
      <c r="ZC121" s="206"/>
      <c r="ZD121" s="206"/>
      <c r="ZE121" s="206"/>
      <c r="ZF121" s="206"/>
      <c r="ZG121" s="206"/>
      <c r="ZH121" s="206"/>
      <c r="ZI121" s="206"/>
      <c r="ZJ121" s="206"/>
      <c r="ZK121" s="206"/>
      <c r="ZL121" s="206"/>
      <c r="ZM121" s="206"/>
      <c r="ZN121" s="206"/>
      <c r="ZO121" s="206"/>
      <c r="ZP121" s="206"/>
      <c r="ZQ121" s="206"/>
      <c r="ZR121" s="206"/>
      <c r="ZS121" s="206"/>
      <c r="ZT121" s="206"/>
      <c r="ZU121" s="206"/>
      <c r="ZV121" s="206"/>
      <c r="ZW121" s="206"/>
      <c r="ZX121" s="206"/>
      <c r="ZY121" s="206"/>
      <c r="ZZ121" s="206"/>
      <c r="AAA121" s="206"/>
      <c r="AAB121" s="206"/>
      <c r="AAC121" s="206"/>
      <c r="AAD121" s="206"/>
      <c r="AAE121" s="206"/>
      <c r="AAF121" s="206"/>
      <c r="AAG121" s="206"/>
      <c r="AAH121" s="206"/>
      <c r="AAI121" s="206"/>
      <c r="AAJ121" s="206"/>
      <c r="AAK121" s="206"/>
      <c r="AAL121" s="206"/>
      <c r="AAM121" s="206"/>
      <c r="AAN121" s="206"/>
      <c r="AAO121" s="206"/>
      <c r="AAP121" s="206"/>
      <c r="AAQ121" s="206"/>
      <c r="AAR121" s="206"/>
      <c r="AAS121" s="206"/>
      <c r="AAT121" s="206"/>
      <c r="AAU121" s="206"/>
      <c r="AAV121" s="206"/>
      <c r="AAW121" s="206"/>
      <c r="AAX121" s="206"/>
      <c r="AAY121" s="206"/>
      <c r="AAZ121" s="206"/>
      <c r="ABA121" s="206"/>
      <c r="ABB121" s="206"/>
      <c r="ABC121" s="206"/>
      <c r="ABD121" s="206"/>
      <c r="ABE121" s="206"/>
      <c r="ABF121" s="206"/>
      <c r="ABG121" s="206"/>
      <c r="ABH121" s="206"/>
      <c r="ABI121" s="206"/>
      <c r="ABJ121" s="206"/>
      <c r="ABK121" s="206"/>
      <c r="ABL121" s="206"/>
      <c r="ABM121" s="206"/>
      <c r="ABN121" s="206"/>
      <c r="ABO121" s="206"/>
      <c r="ABP121" s="206"/>
      <c r="ABQ121" s="206"/>
      <c r="ABR121" s="206"/>
      <c r="ABS121" s="206"/>
      <c r="ABT121" s="206"/>
      <c r="ABU121" s="206"/>
      <c r="ABV121" s="206"/>
      <c r="ABW121" s="206"/>
      <c r="ABX121" s="206"/>
      <c r="ABY121" s="206"/>
      <c r="ABZ121" s="206"/>
      <c r="ACA121" s="206"/>
      <c r="ACB121" s="206"/>
      <c r="ACC121" s="206"/>
      <c r="ACD121" s="206"/>
      <c r="ACE121" s="206"/>
      <c r="ACF121" s="206"/>
      <c r="ACG121" s="206"/>
      <c r="ACH121" s="206"/>
      <c r="ACI121" s="206"/>
      <c r="ACJ121" s="206"/>
      <c r="ACK121" s="206"/>
      <c r="ACL121" s="206"/>
      <c r="ACM121" s="206"/>
      <c r="ACN121" s="206"/>
      <c r="ACO121" s="206"/>
      <c r="ACP121" s="206"/>
      <c r="ACQ121" s="206"/>
      <c r="ACR121" s="206"/>
      <c r="ACS121" s="206"/>
      <c r="ACT121" s="206"/>
      <c r="ACU121" s="206"/>
      <c r="ACV121" s="206"/>
      <c r="ACW121" s="206"/>
      <c r="ACX121" s="206"/>
      <c r="ACY121" s="206"/>
      <c r="ACZ121" s="206"/>
      <c r="ADA121" s="206"/>
      <c r="ADB121" s="206"/>
      <c r="ADC121" s="206"/>
      <c r="ADD121" s="206"/>
      <c r="ADE121" s="206"/>
      <c r="ADF121" s="206"/>
      <c r="ADG121" s="206"/>
      <c r="ADH121" s="206"/>
      <c r="ADI121" s="206"/>
      <c r="ADJ121" s="206"/>
      <c r="ADK121" s="206"/>
      <c r="ADL121" s="206"/>
      <c r="ADM121" s="206"/>
      <c r="ADN121" s="206"/>
      <c r="ADO121" s="206"/>
      <c r="ADP121" s="206"/>
      <c r="ADQ121" s="206"/>
      <c r="ADR121" s="206"/>
      <c r="ADS121" s="206"/>
      <c r="ADT121" s="206"/>
      <c r="ADU121" s="206"/>
      <c r="ADV121" s="206"/>
      <c r="ADW121" s="206"/>
      <c r="ADX121" s="206"/>
      <c r="ADY121" s="206"/>
      <c r="ADZ121" s="206"/>
      <c r="AEA121" s="206"/>
      <c r="AEB121" s="206"/>
      <c r="AEC121" s="206"/>
      <c r="AED121" s="206"/>
      <c r="AEE121" s="206"/>
      <c r="AEF121" s="206"/>
      <c r="AEG121" s="206"/>
      <c r="AEH121" s="206"/>
      <c r="AEI121" s="206"/>
      <c r="AEJ121" s="206"/>
      <c r="AEK121" s="206"/>
      <c r="AEL121" s="206"/>
      <c r="AEM121" s="206"/>
      <c r="AEN121" s="206"/>
      <c r="AEO121" s="206"/>
      <c r="AEP121" s="206"/>
      <c r="AEQ121" s="206"/>
      <c r="AER121" s="206"/>
      <c r="AES121" s="206"/>
      <c r="AET121" s="206"/>
      <c r="AEU121" s="206"/>
      <c r="AEV121" s="206"/>
      <c r="AEW121" s="206"/>
      <c r="AEX121" s="206"/>
      <c r="AEY121" s="206"/>
      <c r="AEZ121" s="206"/>
      <c r="AFA121" s="206"/>
      <c r="AFB121" s="206"/>
      <c r="AFC121" s="206"/>
      <c r="AFD121" s="206"/>
      <c r="AFE121" s="206"/>
      <c r="AFF121" s="206"/>
      <c r="AFG121" s="206"/>
      <c r="AFH121" s="206"/>
      <c r="AFI121" s="206"/>
      <c r="AFJ121" s="206"/>
      <c r="AFK121" s="206"/>
      <c r="AFL121" s="206"/>
      <c r="AFM121" s="206"/>
      <c r="AFN121" s="206"/>
      <c r="AFO121" s="206"/>
      <c r="AFP121" s="206"/>
      <c r="AFQ121" s="206"/>
      <c r="AFR121" s="206"/>
      <c r="AFS121" s="206"/>
      <c r="AFT121" s="206"/>
      <c r="AFU121" s="206"/>
      <c r="AFV121" s="206"/>
      <c r="AFW121" s="206"/>
      <c r="AFX121" s="206"/>
      <c r="AFY121" s="206"/>
      <c r="AFZ121" s="206"/>
      <c r="AGA121" s="206"/>
      <c r="AGB121" s="206"/>
      <c r="AGC121" s="206"/>
      <c r="AGD121" s="206"/>
      <c r="AGE121" s="206"/>
      <c r="AGF121" s="206"/>
      <c r="AGG121" s="206"/>
      <c r="AGH121" s="206"/>
      <c r="AGI121" s="206"/>
      <c r="AGJ121" s="206"/>
      <c r="AGK121" s="206"/>
      <c r="AGL121" s="206"/>
      <c r="AGM121" s="206"/>
      <c r="AGN121" s="206"/>
      <c r="AGO121" s="206"/>
      <c r="AGP121" s="206"/>
      <c r="AGQ121" s="206"/>
      <c r="AGR121" s="206"/>
      <c r="AGS121" s="206"/>
      <c r="AGT121" s="206"/>
      <c r="AGU121" s="206"/>
      <c r="AGV121" s="206"/>
      <c r="AGW121" s="206"/>
      <c r="AGX121" s="206"/>
      <c r="AGY121" s="206"/>
      <c r="AGZ121" s="206"/>
      <c r="AHA121" s="206"/>
      <c r="AHB121" s="206"/>
      <c r="AHC121" s="206"/>
      <c r="AHD121" s="206"/>
      <c r="AHE121" s="206"/>
      <c r="AHF121" s="206"/>
      <c r="AHG121" s="206"/>
      <c r="AHH121" s="206"/>
      <c r="AHI121" s="206"/>
      <c r="AHJ121" s="206"/>
      <c r="AHK121" s="206"/>
      <c r="AHL121" s="206"/>
      <c r="AHM121" s="206"/>
      <c r="AHN121" s="206"/>
      <c r="AHO121" s="206"/>
      <c r="AHP121" s="206"/>
      <c r="AHQ121" s="206"/>
      <c r="AHR121" s="206"/>
      <c r="AHS121" s="206"/>
      <c r="AHT121" s="206"/>
      <c r="AHU121" s="206"/>
      <c r="AHV121" s="206"/>
      <c r="AHW121" s="206"/>
      <c r="AHX121" s="206"/>
      <c r="AHY121" s="206"/>
      <c r="AHZ121" s="206"/>
      <c r="AIA121" s="206"/>
      <c r="AIB121" s="206"/>
      <c r="AIC121" s="206"/>
      <c r="AID121" s="206"/>
      <c r="AIE121" s="206"/>
      <c r="AIF121" s="206"/>
      <c r="AIG121" s="206"/>
      <c r="AIH121" s="206"/>
      <c r="AII121" s="206"/>
      <c r="AIJ121" s="206"/>
      <c r="AIK121" s="206"/>
      <c r="AIL121" s="206"/>
      <c r="AIM121" s="206"/>
      <c r="AIN121" s="206"/>
      <c r="AIO121" s="206"/>
      <c r="AIP121" s="206"/>
      <c r="AIQ121" s="206"/>
      <c r="AIR121" s="206"/>
      <c r="AIS121" s="206"/>
      <c r="AIT121" s="206"/>
      <c r="AIU121" s="206"/>
      <c r="AIV121" s="206"/>
      <c r="AIW121" s="206"/>
      <c r="AIX121" s="206"/>
      <c r="AIY121" s="206"/>
      <c r="AIZ121" s="206"/>
      <c r="AJA121" s="206"/>
      <c r="AJB121" s="206"/>
      <c r="AJC121" s="206"/>
      <c r="AJD121" s="206"/>
      <c r="AJE121" s="206"/>
      <c r="AJF121" s="206"/>
      <c r="AJG121" s="206"/>
      <c r="AJH121" s="206"/>
      <c r="AJI121" s="206"/>
      <c r="AJJ121" s="206"/>
      <c r="AJK121" s="206"/>
      <c r="AJL121" s="206"/>
      <c r="AJM121" s="206"/>
      <c r="AJN121" s="206"/>
      <c r="AJO121" s="206"/>
      <c r="AJP121" s="206"/>
      <c r="AJQ121" s="206"/>
      <c r="AJR121" s="206"/>
      <c r="AJS121" s="206"/>
      <c r="AJT121" s="206"/>
      <c r="AJU121" s="206"/>
      <c r="AJV121" s="206"/>
      <c r="AJW121" s="206"/>
      <c r="AJX121" s="206"/>
      <c r="AJY121" s="206"/>
      <c r="AJZ121" s="206"/>
      <c r="AKA121" s="206"/>
      <c r="AKB121" s="206"/>
      <c r="AKC121" s="206"/>
      <c r="AKD121" s="206"/>
      <c r="AKE121" s="206"/>
      <c r="AKF121" s="206"/>
      <c r="AKG121" s="206"/>
      <c r="AKH121" s="206"/>
      <c r="AKI121" s="206"/>
      <c r="AKJ121" s="206"/>
      <c r="AKK121" s="206"/>
      <c r="AKL121" s="206"/>
      <c r="AKM121" s="206"/>
      <c r="AKN121" s="206"/>
      <c r="AKO121" s="206"/>
      <c r="AKP121" s="206"/>
      <c r="AKQ121" s="206"/>
      <c r="AKR121" s="206"/>
      <c r="AKS121" s="206"/>
      <c r="AKT121" s="206"/>
      <c r="AKU121" s="206"/>
      <c r="AKV121" s="206"/>
      <c r="AKW121" s="206"/>
      <c r="AKX121" s="206"/>
      <c r="AKY121" s="206"/>
      <c r="AKZ121" s="206"/>
      <c r="ALA121" s="206"/>
      <c r="ALB121" s="206"/>
      <c r="ALC121" s="206"/>
      <c r="ALD121" s="206"/>
      <c r="ALE121" s="206"/>
      <c r="ALF121" s="206"/>
      <c r="ALG121" s="206"/>
      <c r="ALH121" s="206"/>
      <c r="ALI121" s="206"/>
      <c r="ALJ121" s="206"/>
      <c r="ALK121" s="206"/>
      <c r="ALL121" s="206"/>
      <c r="ALM121" s="206"/>
      <c r="ALN121" s="206"/>
      <c r="ALO121" s="206"/>
      <c r="ALP121" s="206"/>
      <c r="ALQ121" s="206"/>
      <c r="ALR121" s="206"/>
      <c r="ALS121" s="206"/>
      <c r="ALT121" s="206"/>
      <c r="ALU121" s="206"/>
      <c r="ALV121" s="206"/>
      <c r="ALW121" s="206"/>
      <c r="ALX121" s="206"/>
      <c r="ALY121" s="206"/>
      <c r="ALZ121" s="206"/>
      <c r="AMA121" s="206"/>
      <c r="AMB121" s="206"/>
      <c r="AMC121" s="206"/>
      <c r="AMD121" s="206"/>
      <c r="AME121" s="206"/>
      <c r="AMF121" s="206"/>
      <c r="AMG121" s="206"/>
      <c r="AMH121" s="206"/>
      <c r="AMI121" s="206"/>
      <c r="AMJ121" s="206"/>
      <c r="AMK121" s="206"/>
      <c r="AML121" s="206"/>
      <c r="AMM121" s="206"/>
      <c r="AMN121" s="206"/>
      <c r="AMO121" s="206"/>
      <c r="AMP121" s="206"/>
      <c r="AMQ121" s="206"/>
      <c r="AMR121" s="206"/>
      <c r="AMS121" s="206"/>
      <c r="AMT121" s="206"/>
      <c r="AMU121" s="206"/>
      <c r="AMV121" s="206"/>
      <c r="AMW121" s="206"/>
      <c r="AMX121" s="206"/>
      <c r="AMY121" s="206"/>
      <c r="AMZ121" s="206"/>
      <c r="ANA121" s="206"/>
      <c r="ANB121" s="206"/>
      <c r="ANC121" s="206"/>
      <c r="AND121" s="206"/>
      <c r="ANE121" s="206"/>
      <c r="ANF121" s="206"/>
      <c r="ANG121" s="206"/>
      <c r="ANH121" s="206"/>
      <c r="ANI121" s="206"/>
      <c r="ANJ121" s="206"/>
      <c r="ANK121" s="206"/>
      <c r="ANL121" s="206"/>
      <c r="ANM121" s="206"/>
      <c r="ANN121" s="206"/>
      <c r="ANO121" s="206"/>
      <c r="ANP121" s="206"/>
      <c r="ANQ121" s="206"/>
      <c r="ANR121" s="206"/>
      <c r="ANS121" s="206"/>
      <c r="ANT121" s="206"/>
      <c r="ANU121" s="206"/>
      <c r="ANV121" s="206"/>
      <c r="ANW121" s="206"/>
      <c r="ANX121" s="206"/>
      <c r="ANY121" s="206"/>
      <c r="ANZ121" s="206"/>
      <c r="AOA121" s="206"/>
      <c r="AOB121" s="206"/>
      <c r="AOC121" s="206"/>
      <c r="AOD121" s="206"/>
      <c r="AOE121" s="206"/>
      <c r="AOF121" s="206"/>
      <c r="AOG121" s="206"/>
      <c r="AOH121" s="206"/>
      <c r="AOI121" s="206"/>
      <c r="AOJ121" s="206"/>
      <c r="AOK121" s="206"/>
      <c r="AOL121" s="206"/>
      <c r="AOM121" s="206"/>
      <c r="AON121" s="206"/>
      <c r="AOO121" s="206"/>
      <c r="AOP121" s="206"/>
      <c r="AOQ121" s="206"/>
      <c r="AOR121" s="206"/>
      <c r="AOS121" s="206"/>
      <c r="AOT121" s="206"/>
      <c r="AOU121" s="206"/>
      <c r="AOV121" s="206"/>
      <c r="AOW121" s="206"/>
      <c r="AOX121" s="206"/>
      <c r="AOY121" s="206"/>
      <c r="AOZ121" s="206"/>
      <c r="APA121" s="206"/>
      <c r="APB121" s="206"/>
      <c r="APC121" s="206"/>
      <c r="APD121" s="206"/>
      <c r="APE121" s="206"/>
      <c r="APF121" s="206"/>
      <c r="APG121" s="206"/>
      <c r="APH121" s="206"/>
      <c r="API121" s="206"/>
      <c r="APJ121" s="206"/>
      <c r="APK121" s="206"/>
      <c r="APL121" s="206"/>
      <c r="APM121" s="206"/>
      <c r="APN121" s="206"/>
      <c r="APO121" s="206"/>
      <c r="APP121" s="206"/>
      <c r="APQ121" s="206"/>
      <c r="APR121" s="206"/>
      <c r="APS121" s="206"/>
      <c r="APT121" s="206"/>
      <c r="APU121" s="206"/>
      <c r="APV121" s="206"/>
      <c r="APW121" s="206"/>
      <c r="APX121" s="206"/>
      <c r="APY121" s="206"/>
      <c r="APZ121" s="206"/>
      <c r="AQA121" s="206"/>
      <c r="AQB121" s="206"/>
      <c r="AQC121" s="206"/>
      <c r="AQD121" s="206"/>
      <c r="AQE121" s="206"/>
      <c r="AQF121" s="206"/>
      <c r="AQG121" s="206"/>
      <c r="AQH121" s="206"/>
      <c r="AQI121" s="206"/>
      <c r="AQJ121" s="206"/>
      <c r="AQK121" s="206"/>
      <c r="AQL121" s="206"/>
      <c r="AQM121" s="206"/>
      <c r="AQN121" s="206"/>
      <c r="AQO121" s="206"/>
      <c r="AQP121" s="206"/>
      <c r="AQQ121" s="206"/>
      <c r="AQR121" s="206"/>
      <c r="AQS121" s="206"/>
      <c r="AQT121" s="206"/>
      <c r="AQU121" s="206"/>
      <c r="AQV121" s="206"/>
      <c r="AQW121" s="206"/>
      <c r="AQX121" s="206"/>
      <c r="AQY121" s="206"/>
      <c r="AQZ121" s="206"/>
      <c r="ARA121" s="206"/>
      <c r="ARB121" s="206"/>
      <c r="ARC121" s="206"/>
      <c r="ARD121" s="206"/>
      <c r="ARE121" s="206"/>
      <c r="ARF121" s="206"/>
      <c r="ARG121" s="206"/>
      <c r="ARH121" s="206"/>
      <c r="ARI121" s="206"/>
      <c r="ARJ121" s="206"/>
      <c r="ARK121" s="206"/>
      <c r="ARL121" s="206"/>
      <c r="ARM121" s="206"/>
      <c r="ARN121" s="206"/>
      <c r="ARO121" s="206"/>
      <c r="ARP121" s="206"/>
      <c r="ARQ121" s="206"/>
      <c r="ARR121" s="206"/>
      <c r="ARS121" s="206"/>
      <c r="ART121" s="206"/>
      <c r="ARU121" s="206"/>
      <c r="ARV121" s="206"/>
      <c r="ARW121" s="206"/>
      <c r="ARX121" s="206"/>
      <c r="ARY121" s="206"/>
      <c r="ARZ121" s="206"/>
      <c r="ASA121" s="206"/>
      <c r="ASB121" s="206"/>
      <c r="ASC121" s="206"/>
      <c r="ASD121" s="206"/>
      <c r="ASE121" s="206"/>
      <c r="ASF121" s="206"/>
      <c r="ASG121" s="206"/>
      <c r="ASH121" s="206"/>
      <c r="ASI121" s="206"/>
      <c r="ASJ121" s="206"/>
      <c r="ASK121" s="206"/>
      <c r="ASL121" s="206"/>
      <c r="ASM121" s="206"/>
      <c r="ASN121" s="206"/>
      <c r="ASO121" s="206"/>
      <c r="ASP121" s="206"/>
      <c r="ASQ121" s="206"/>
      <c r="ASR121" s="206"/>
      <c r="ASS121" s="206"/>
      <c r="AST121" s="206"/>
      <c r="ASU121" s="206"/>
      <c r="ASV121" s="206"/>
      <c r="ASW121" s="206"/>
      <c r="ASX121" s="206"/>
      <c r="ASY121" s="206"/>
      <c r="ASZ121" s="206"/>
      <c r="ATA121" s="206"/>
      <c r="ATB121" s="206"/>
      <c r="ATC121" s="206"/>
      <c r="ATD121" s="206"/>
      <c r="ATE121" s="206"/>
      <c r="ATF121" s="206"/>
      <c r="ATG121" s="206"/>
      <c r="ATH121" s="206"/>
      <c r="ATI121" s="206"/>
      <c r="ATJ121" s="206"/>
      <c r="ATK121" s="206"/>
      <c r="ATL121" s="206"/>
      <c r="ATM121" s="206"/>
      <c r="ATN121" s="206"/>
      <c r="ATO121" s="206"/>
      <c r="ATP121" s="206"/>
      <c r="ATQ121" s="206"/>
      <c r="ATR121" s="206"/>
      <c r="ATS121" s="206"/>
      <c r="ATT121" s="206"/>
      <c r="ATU121" s="206"/>
      <c r="ATV121" s="206"/>
      <c r="ATW121" s="206"/>
      <c r="ATX121" s="206"/>
      <c r="ATY121" s="206"/>
      <c r="ATZ121" s="206"/>
      <c r="AUA121" s="206"/>
      <c r="AUB121" s="206"/>
      <c r="AUC121" s="206"/>
      <c r="AUD121" s="206"/>
      <c r="AUE121" s="206"/>
      <c r="AUF121" s="206"/>
      <c r="AUG121" s="206"/>
      <c r="AUH121" s="206"/>
      <c r="AUI121" s="206"/>
      <c r="AUJ121" s="206"/>
      <c r="AUK121" s="206"/>
      <c r="AUL121" s="206"/>
      <c r="AUM121" s="206"/>
      <c r="AUN121" s="206"/>
      <c r="AUO121" s="206"/>
      <c r="AUP121" s="206"/>
      <c r="AUQ121" s="206"/>
      <c r="AUR121" s="206"/>
      <c r="AUS121" s="206"/>
      <c r="AUT121" s="206"/>
      <c r="AUU121" s="206"/>
      <c r="AUV121" s="206"/>
      <c r="AUW121" s="206"/>
      <c r="AUX121" s="206"/>
      <c r="AUY121" s="206"/>
      <c r="AUZ121" s="206"/>
      <c r="AVA121" s="206"/>
      <c r="AVB121" s="206"/>
      <c r="AVC121" s="206"/>
      <c r="AVD121" s="206"/>
      <c r="AVE121" s="206"/>
      <c r="AVF121" s="206"/>
      <c r="AVG121" s="206"/>
      <c r="AVH121" s="206"/>
      <c r="AVI121" s="206"/>
      <c r="AVJ121" s="206"/>
      <c r="AVK121" s="206"/>
      <c r="AVL121" s="206"/>
      <c r="AVM121" s="206"/>
      <c r="AVN121" s="206"/>
      <c r="AVO121" s="206"/>
      <c r="AVP121" s="206"/>
      <c r="AVQ121" s="206"/>
      <c r="AVR121" s="206"/>
      <c r="AVS121" s="206"/>
      <c r="AVT121" s="206"/>
      <c r="AVU121" s="206"/>
      <c r="AVV121" s="206"/>
      <c r="AVW121" s="206"/>
      <c r="AVX121" s="206"/>
      <c r="AVY121" s="206"/>
      <c r="AVZ121" s="206"/>
      <c r="AWA121" s="206"/>
      <c r="AWB121" s="206"/>
      <c r="AWC121" s="206"/>
      <c r="AWD121" s="206"/>
      <c r="AWE121" s="206"/>
      <c r="AWF121" s="206"/>
      <c r="AWG121" s="206"/>
      <c r="AWH121" s="206"/>
      <c r="AWI121" s="206"/>
      <c r="AWJ121" s="206"/>
      <c r="AWK121" s="206"/>
      <c r="AWL121" s="206"/>
      <c r="AWM121" s="206"/>
      <c r="AWN121" s="206"/>
      <c r="AWO121" s="206"/>
      <c r="AWP121" s="206"/>
      <c r="AWQ121" s="206"/>
      <c r="AWR121" s="206"/>
      <c r="AWS121" s="206"/>
      <c r="AWT121" s="206"/>
      <c r="AWU121" s="206"/>
      <c r="AWV121" s="206"/>
      <c r="AWW121" s="206"/>
      <c r="AWX121" s="206"/>
      <c r="AWY121" s="206"/>
      <c r="AWZ121" s="206"/>
      <c r="AXA121" s="206"/>
      <c r="AXB121" s="206"/>
      <c r="AXC121" s="206"/>
      <c r="AXD121" s="206"/>
      <c r="AXE121" s="206"/>
      <c r="AXF121" s="206"/>
      <c r="AXG121" s="206"/>
      <c r="AXH121" s="206"/>
      <c r="AXI121" s="206"/>
      <c r="AXJ121" s="206"/>
      <c r="AXK121" s="206"/>
      <c r="AXL121" s="206"/>
      <c r="AXM121" s="206"/>
      <c r="AXN121" s="206"/>
      <c r="AXO121" s="206"/>
      <c r="AXP121" s="206"/>
      <c r="AXQ121" s="206"/>
      <c r="AXR121" s="206"/>
      <c r="AXS121" s="206"/>
      <c r="AXT121" s="206"/>
      <c r="AXU121" s="206"/>
      <c r="AXV121" s="206"/>
      <c r="AXW121" s="206"/>
      <c r="AXX121" s="206"/>
      <c r="AXY121" s="206"/>
      <c r="AXZ121" s="206"/>
      <c r="AYA121" s="206"/>
      <c r="AYB121" s="206"/>
      <c r="AYC121" s="206"/>
      <c r="AYD121" s="206"/>
      <c r="AYE121" s="206"/>
      <c r="AYF121" s="206"/>
      <c r="AYG121" s="206"/>
      <c r="AYH121" s="206"/>
      <c r="AYI121" s="206"/>
      <c r="AYJ121" s="206"/>
      <c r="AYK121" s="206"/>
      <c r="AYL121" s="206"/>
      <c r="AYM121" s="206"/>
      <c r="AYN121" s="206"/>
      <c r="AYO121" s="206"/>
      <c r="AYP121" s="206"/>
      <c r="AYQ121" s="206"/>
      <c r="AYR121" s="206"/>
      <c r="AYS121" s="206"/>
      <c r="AYT121" s="206"/>
      <c r="AYU121" s="206"/>
      <c r="AYV121" s="206"/>
      <c r="AYW121" s="206"/>
      <c r="AYX121" s="206"/>
      <c r="AYY121" s="206"/>
      <c r="AYZ121" s="206"/>
      <c r="AZA121" s="206"/>
      <c r="AZB121" s="206"/>
      <c r="AZC121" s="206"/>
      <c r="AZD121" s="206"/>
      <c r="AZE121" s="206"/>
      <c r="AZF121" s="206"/>
      <c r="AZG121" s="206"/>
      <c r="AZH121" s="206"/>
      <c r="AZI121" s="206"/>
      <c r="AZJ121" s="206"/>
      <c r="AZK121" s="206"/>
      <c r="AZL121" s="206"/>
      <c r="AZM121" s="206"/>
      <c r="AZN121" s="206"/>
      <c r="AZO121" s="206"/>
      <c r="AZP121" s="206"/>
      <c r="AZQ121" s="206"/>
      <c r="AZR121" s="206"/>
      <c r="AZS121" s="206"/>
      <c r="AZT121" s="206"/>
      <c r="AZU121" s="206"/>
      <c r="AZV121" s="206"/>
      <c r="AZW121" s="206"/>
      <c r="AZX121" s="206"/>
      <c r="AZY121" s="206"/>
      <c r="AZZ121" s="206"/>
      <c r="BAA121" s="206"/>
      <c r="BAB121" s="206"/>
      <c r="BAC121" s="206"/>
      <c r="BAD121" s="206"/>
      <c r="BAE121" s="206"/>
      <c r="BAF121" s="206"/>
      <c r="BAG121" s="206"/>
      <c r="BAH121" s="206"/>
      <c r="BAI121" s="206"/>
      <c r="BAJ121" s="206"/>
      <c r="BAK121" s="206"/>
      <c r="BAL121" s="206"/>
      <c r="BAM121" s="206"/>
      <c r="BAN121" s="206"/>
      <c r="BAO121" s="206"/>
      <c r="BAP121" s="206"/>
      <c r="BAQ121" s="206"/>
      <c r="BAR121" s="206"/>
      <c r="BAS121" s="206"/>
      <c r="BAT121" s="206"/>
      <c r="BAU121" s="206"/>
      <c r="BAV121" s="206"/>
      <c r="BAW121" s="206"/>
      <c r="BAX121" s="206"/>
      <c r="BAY121" s="206"/>
      <c r="BAZ121" s="206"/>
      <c r="BBA121" s="206"/>
      <c r="BBB121" s="206"/>
      <c r="BBC121" s="206"/>
      <c r="BBD121" s="206"/>
      <c r="BBE121" s="206"/>
      <c r="BBF121" s="206"/>
      <c r="BBG121" s="206"/>
      <c r="BBH121" s="206"/>
      <c r="BBI121" s="206"/>
      <c r="BBJ121" s="206"/>
      <c r="BBK121" s="206"/>
      <c r="BBL121" s="206"/>
      <c r="BBM121" s="206"/>
      <c r="BBN121" s="206"/>
      <c r="BBO121" s="206"/>
      <c r="BBP121" s="206"/>
      <c r="BBQ121" s="206"/>
      <c r="BBR121" s="206"/>
      <c r="BBS121" s="206"/>
      <c r="BBT121" s="206"/>
      <c r="BBU121" s="206"/>
      <c r="BBV121" s="206"/>
      <c r="BBW121" s="206"/>
      <c r="BBX121" s="206"/>
      <c r="BBY121" s="206"/>
      <c r="BBZ121" s="206"/>
      <c r="BCA121" s="206"/>
      <c r="BCB121" s="206"/>
      <c r="BCC121" s="206"/>
      <c r="BCD121" s="206"/>
      <c r="BCE121" s="206"/>
      <c r="BCF121" s="206"/>
      <c r="BCG121" s="206"/>
      <c r="BCH121" s="206"/>
      <c r="BCI121" s="206"/>
      <c r="BCJ121" s="206"/>
      <c r="BCK121" s="206"/>
      <c r="BCL121" s="206"/>
      <c r="BCM121" s="206"/>
      <c r="BCN121" s="206"/>
      <c r="BCO121" s="206"/>
      <c r="BCP121" s="206"/>
      <c r="BCQ121" s="206"/>
      <c r="BCR121" s="206"/>
      <c r="BCS121" s="206"/>
      <c r="BCT121" s="206"/>
      <c r="BCU121" s="206"/>
      <c r="BCV121" s="206"/>
      <c r="BCW121" s="206"/>
      <c r="BCX121" s="206"/>
      <c r="BCY121" s="206"/>
      <c r="BCZ121" s="206"/>
      <c r="BDA121" s="206"/>
      <c r="BDB121" s="206"/>
      <c r="BDC121" s="206"/>
      <c r="BDD121" s="206"/>
      <c r="BDE121" s="206"/>
      <c r="BDF121" s="206"/>
      <c r="BDG121" s="206"/>
      <c r="BDH121" s="206"/>
      <c r="BDI121" s="206"/>
      <c r="BDJ121" s="206"/>
      <c r="BDK121" s="206"/>
      <c r="BDL121" s="206"/>
      <c r="BDM121" s="206"/>
      <c r="BDN121" s="206"/>
      <c r="BDO121" s="206"/>
      <c r="BDP121" s="206"/>
      <c r="BDQ121" s="206"/>
      <c r="BDR121" s="206"/>
      <c r="BDS121" s="206"/>
      <c r="BDT121" s="206"/>
      <c r="BDU121" s="206"/>
      <c r="BDV121" s="206"/>
      <c r="BDW121" s="206"/>
      <c r="BDX121" s="206"/>
      <c r="BDY121" s="206"/>
      <c r="BDZ121" s="206"/>
      <c r="BEA121" s="206"/>
      <c r="BEB121" s="206"/>
      <c r="BEC121" s="206"/>
      <c r="BED121" s="206"/>
      <c r="BEE121" s="206"/>
      <c r="BEF121" s="206"/>
      <c r="BEG121" s="206"/>
      <c r="BEH121" s="206"/>
      <c r="BEI121" s="206"/>
      <c r="BEJ121" s="206"/>
      <c r="BEK121" s="206"/>
      <c r="BEL121" s="206"/>
      <c r="BEM121" s="206"/>
      <c r="BEN121" s="206"/>
      <c r="BEO121" s="206"/>
      <c r="BEP121" s="206"/>
      <c r="BEQ121" s="206"/>
      <c r="BER121" s="206"/>
      <c r="BES121" s="206"/>
      <c r="BET121" s="206"/>
      <c r="BEU121" s="206"/>
      <c r="BEV121" s="206"/>
      <c r="BEW121" s="206"/>
      <c r="BEX121" s="206"/>
      <c r="BEY121" s="206"/>
      <c r="BEZ121" s="206"/>
      <c r="BFA121" s="206"/>
      <c r="BFB121" s="206"/>
      <c r="BFC121" s="206"/>
      <c r="BFD121" s="206"/>
      <c r="BFE121" s="206"/>
      <c r="BFF121" s="206"/>
      <c r="BFG121" s="206"/>
      <c r="BFH121" s="206"/>
      <c r="BFI121" s="206"/>
      <c r="BFJ121" s="206"/>
      <c r="BFK121" s="206"/>
      <c r="BFL121" s="206"/>
      <c r="BFM121" s="206"/>
      <c r="BFN121" s="206"/>
      <c r="BFO121" s="206"/>
      <c r="BFP121" s="206"/>
      <c r="BFQ121" s="206"/>
      <c r="BFR121" s="206"/>
      <c r="BFS121" s="206"/>
      <c r="BFT121" s="206"/>
      <c r="BFU121" s="206"/>
      <c r="BFV121" s="206"/>
      <c r="BFW121" s="206"/>
      <c r="BFX121" s="206"/>
      <c r="BFY121" s="206"/>
      <c r="BFZ121" s="206"/>
      <c r="BGA121" s="206"/>
      <c r="BGB121" s="206"/>
      <c r="BGC121" s="206"/>
      <c r="BGD121" s="206"/>
      <c r="BGE121" s="206"/>
      <c r="BGF121" s="206"/>
      <c r="BGG121" s="206"/>
      <c r="BGH121" s="206"/>
      <c r="BGI121" s="206"/>
      <c r="BGJ121" s="206"/>
      <c r="BGK121" s="206"/>
      <c r="BGL121" s="206"/>
      <c r="BGM121" s="206"/>
      <c r="BGN121" s="206"/>
      <c r="BGO121" s="206"/>
      <c r="BGP121" s="206"/>
      <c r="BGQ121" s="206"/>
      <c r="BGR121" s="206"/>
      <c r="BGS121" s="206"/>
      <c r="BGT121" s="206"/>
      <c r="BGU121" s="206"/>
      <c r="BGV121" s="206"/>
      <c r="BGW121" s="206"/>
      <c r="BGX121" s="206"/>
      <c r="BGY121" s="206"/>
      <c r="BGZ121" s="206"/>
      <c r="BHA121" s="206"/>
      <c r="BHB121" s="206"/>
      <c r="BHC121" s="206"/>
      <c r="BHD121" s="206"/>
      <c r="BHE121" s="206"/>
      <c r="BHF121" s="206"/>
      <c r="BHG121" s="206"/>
      <c r="BHH121" s="206"/>
      <c r="BHI121" s="206"/>
      <c r="BHJ121" s="206"/>
      <c r="BHK121" s="206"/>
      <c r="BHL121" s="206"/>
      <c r="BHM121" s="206"/>
      <c r="BHN121" s="206"/>
      <c r="BHO121" s="206"/>
      <c r="BHP121" s="206"/>
      <c r="BHQ121" s="206"/>
      <c r="BHR121" s="206"/>
      <c r="BHS121" s="206"/>
      <c r="BHT121" s="206"/>
      <c r="BHU121" s="206"/>
      <c r="BHV121" s="206"/>
      <c r="BHW121" s="206"/>
      <c r="BHX121" s="206"/>
      <c r="BHY121" s="206"/>
      <c r="BHZ121" s="206"/>
      <c r="BIA121" s="206"/>
      <c r="BIB121" s="206"/>
      <c r="BIC121" s="206"/>
      <c r="BID121" s="206"/>
      <c r="BIE121" s="206"/>
      <c r="BIF121" s="206"/>
      <c r="BIG121" s="206"/>
      <c r="BIH121" s="206"/>
      <c r="BII121" s="206"/>
      <c r="BIJ121" s="206"/>
      <c r="BIK121" s="206"/>
      <c r="BIL121" s="206"/>
      <c r="BIM121" s="206"/>
      <c r="BIN121" s="206"/>
      <c r="BIO121" s="206"/>
      <c r="BIP121" s="206"/>
      <c r="BIQ121" s="206"/>
      <c r="BIR121" s="206"/>
      <c r="BIS121" s="206"/>
      <c r="BIT121" s="206"/>
      <c r="BIU121" s="206"/>
      <c r="BIV121" s="206"/>
      <c r="BIW121" s="206"/>
      <c r="BIX121" s="206"/>
      <c r="BIY121" s="206"/>
      <c r="BIZ121" s="206"/>
      <c r="BJA121" s="206"/>
      <c r="BJB121" s="206"/>
      <c r="BJC121" s="206"/>
      <c r="BJD121" s="206"/>
      <c r="BJE121" s="206"/>
      <c r="BJF121" s="206"/>
      <c r="BJG121" s="206"/>
      <c r="BJH121" s="206"/>
      <c r="BJI121" s="206"/>
      <c r="BJJ121" s="206"/>
      <c r="BJK121" s="206"/>
      <c r="BJL121" s="206"/>
      <c r="BJM121" s="206"/>
      <c r="BJN121" s="206"/>
      <c r="BJO121" s="206"/>
      <c r="BJP121" s="206"/>
      <c r="BJQ121" s="206"/>
      <c r="BJR121" s="206"/>
      <c r="BJS121" s="206"/>
      <c r="BJT121" s="206"/>
      <c r="BJU121" s="206"/>
      <c r="BJV121" s="206"/>
      <c r="BJW121" s="206"/>
      <c r="BJX121" s="206"/>
      <c r="BJY121" s="206"/>
      <c r="BJZ121" s="206"/>
      <c r="BKA121" s="206"/>
      <c r="BKB121" s="206"/>
      <c r="BKC121" s="206"/>
      <c r="BKD121" s="206"/>
      <c r="BKE121" s="206"/>
      <c r="BKF121" s="206"/>
      <c r="BKG121" s="206"/>
      <c r="BKH121" s="206"/>
      <c r="BKI121" s="206"/>
      <c r="BKJ121" s="206"/>
      <c r="BKK121" s="206"/>
      <c r="BKL121" s="206"/>
      <c r="BKM121" s="206"/>
      <c r="BKN121" s="206"/>
      <c r="BKO121" s="206"/>
      <c r="BKP121" s="206"/>
      <c r="BKQ121" s="206"/>
      <c r="BKR121" s="206"/>
      <c r="BKS121" s="206"/>
      <c r="BKT121" s="206"/>
      <c r="BKU121" s="206"/>
      <c r="BKV121" s="206"/>
      <c r="BKW121" s="206"/>
      <c r="BKX121" s="206"/>
      <c r="BKY121" s="206"/>
      <c r="BKZ121" s="206"/>
      <c r="BLA121" s="206"/>
      <c r="BLB121" s="206"/>
      <c r="BLC121" s="206"/>
      <c r="BLD121" s="206"/>
      <c r="BLE121" s="206"/>
      <c r="BLF121" s="206"/>
      <c r="BLG121" s="206"/>
      <c r="BLH121" s="206"/>
      <c r="BLI121" s="206"/>
      <c r="BLJ121" s="206"/>
      <c r="BLK121" s="206"/>
      <c r="BLL121" s="206"/>
      <c r="BLM121" s="206"/>
      <c r="BLN121" s="206"/>
      <c r="BLO121" s="206"/>
      <c r="BLP121" s="206"/>
      <c r="BLQ121" s="206"/>
      <c r="BLR121" s="206"/>
      <c r="BLS121" s="206"/>
      <c r="BLT121" s="206"/>
      <c r="BLU121" s="206"/>
      <c r="BLV121" s="206"/>
      <c r="BLW121" s="206"/>
      <c r="BLX121" s="206"/>
      <c r="BLY121" s="206"/>
      <c r="BLZ121" s="206"/>
      <c r="BMA121" s="206"/>
      <c r="BMB121" s="206"/>
      <c r="BMC121" s="206"/>
      <c r="BMD121" s="206"/>
      <c r="BME121" s="206"/>
      <c r="BMF121" s="206"/>
      <c r="BMG121" s="206"/>
      <c r="BMH121" s="206"/>
      <c r="BMI121" s="206"/>
      <c r="BMJ121" s="206"/>
      <c r="BMK121" s="206"/>
      <c r="BML121" s="206"/>
      <c r="BMM121" s="206"/>
      <c r="BMN121" s="206"/>
      <c r="BMO121" s="206"/>
      <c r="BMP121" s="206"/>
      <c r="BMQ121" s="206"/>
      <c r="BMR121" s="206"/>
      <c r="BMS121" s="206"/>
      <c r="BMT121" s="206"/>
      <c r="BMU121" s="206"/>
      <c r="BMV121" s="206"/>
      <c r="BMW121" s="206"/>
      <c r="BMX121" s="206"/>
      <c r="BMY121" s="206"/>
      <c r="BMZ121" s="206"/>
      <c r="BNA121" s="206"/>
      <c r="BNB121" s="206"/>
      <c r="BNC121" s="206"/>
      <c r="BND121" s="206"/>
      <c r="BNE121" s="206"/>
      <c r="BNF121" s="206"/>
      <c r="BNG121" s="206"/>
      <c r="BNH121" s="206"/>
      <c r="BNI121" s="206"/>
      <c r="BNJ121" s="206"/>
      <c r="BNK121" s="206"/>
      <c r="BNL121" s="206"/>
      <c r="BNM121" s="206"/>
      <c r="BNN121" s="206"/>
      <c r="BNO121" s="206"/>
      <c r="BNP121" s="206"/>
      <c r="BNQ121" s="206"/>
      <c r="BNR121" s="206"/>
      <c r="BNS121" s="206"/>
      <c r="BNT121" s="206"/>
      <c r="BNU121" s="206"/>
      <c r="BNV121" s="206"/>
      <c r="BNW121" s="206"/>
      <c r="BNX121" s="206"/>
      <c r="BNY121" s="206"/>
      <c r="BNZ121" s="206"/>
      <c r="BOA121" s="206"/>
      <c r="BOB121" s="206"/>
      <c r="BOC121" s="206"/>
      <c r="BOD121" s="206"/>
      <c r="BOE121" s="206"/>
      <c r="BOF121" s="206"/>
      <c r="BOG121" s="206"/>
      <c r="BOH121" s="206"/>
      <c r="BOI121" s="206"/>
      <c r="BOJ121" s="206"/>
      <c r="BOK121" s="206"/>
      <c r="BOL121" s="206"/>
      <c r="BOM121" s="206"/>
      <c r="BON121" s="206"/>
      <c r="BOO121" s="206"/>
      <c r="BOP121" s="206"/>
      <c r="BOQ121" s="206"/>
      <c r="BOR121" s="206"/>
      <c r="BOS121" s="206"/>
      <c r="BOT121" s="206"/>
      <c r="BOU121" s="206"/>
      <c r="BOV121" s="206"/>
      <c r="BOW121" s="206"/>
      <c r="BOX121" s="206"/>
      <c r="BOY121" s="206"/>
      <c r="BOZ121" s="206"/>
      <c r="BPA121" s="206"/>
      <c r="BPB121" s="206"/>
      <c r="BPC121" s="206"/>
      <c r="BPD121" s="206"/>
      <c r="BPE121" s="206"/>
      <c r="BPF121" s="206"/>
      <c r="BPG121" s="206"/>
      <c r="BPH121" s="206"/>
      <c r="BPI121" s="206"/>
      <c r="BPJ121" s="206"/>
      <c r="BPK121" s="206"/>
      <c r="BPL121" s="206"/>
      <c r="BPM121" s="206"/>
      <c r="BPN121" s="206"/>
      <c r="BPO121" s="206"/>
      <c r="BPP121" s="206"/>
      <c r="BPQ121" s="206"/>
      <c r="BPR121" s="206"/>
      <c r="BPS121" s="206"/>
      <c r="BPT121" s="206"/>
      <c r="BPU121" s="206"/>
      <c r="BPV121" s="206"/>
      <c r="BPW121" s="206"/>
      <c r="BPX121" s="206"/>
      <c r="BPY121" s="206"/>
      <c r="BPZ121" s="206"/>
      <c r="BQA121" s="206"/>
      <c r="BQB121" s="206"/>
      <c r="BQC121" s="206"/>
      <c r="BQD121" s="206"/>
      <c r="BQE121" s="206"/>
      <c r="BQF121" s="206"/>
      <c r="BQG121" s="206"/>
      <c r="BQH121" s="206"/>
      <c r="BQI121" s="206"/>
      <c r="BQJ121" s="206"/>
      <c r="BQK121" s="206"/>
      <c r="BQL121" s="206"/>
      <c r="BQM121" s="206"/>
      <c r="BQN121" s="206"/>
      <c r="BQO121" s="206"/>
      <c r="BQP121" s="206"/>
      <c r="BQQ121" s="206"/>
      <c r="BQR121" s="206"/>
      <c r="BQS121" s="206"/>
      <c r="BQT121" s="206"/>
      <c r="BQU121" s="206"/>
      <c r="BQV121" s="206"/>
      <c r="BQW121" s="206"/>
      <c r="BQX121" s="206"/>
      <c r="BQY121" s="206"/>
      <c r="BQZ121" s="206"/>
      <c r="BRA121" s="206"/>
      <c r="BRB121" s="206"/>
      <c r="BRC121" s="206"/>
      <c r="BRD121" s="206"/>
      <c r="BRE121" s="206"/>
      <c r="BRF121" s="206"/>
      <c r="BRG121" s="206"/>
      <c r="BRH121" s="206"/>
      <c r="BRI121" s="206"/>
      <c r="BRJ121" s="206"/>
      <c r="BRK121" s="206"/>
      <c r="BRL121" s="206"/>
      <c r="BRM121" s="206"/>
      <c r="BRN121" s="206"/>
      <c r="BRO121" s="206"/>
      <c r="BRP121" s="206"/>
      <c r="BRQ121" s="206"/>
      <c r="BRR121" s="206"/>
      <c r="BRS121" s="206"/>
      <c r="BRT121" s="206"/>
      <c r="BRU121" s="206"/>
      <c r="BRV121" s="206"/>
      <c r="BRW121" s="206"/>
      <c r="BRX121" s="206"/>
      <c r="BRY121" s="206"/>
      <c r="BRZ121" s="206"/>
      <c r="BSA121" s="206"/>
      <c r="BSB121" s="206"/>
      <c r="BSC121" s="206"/>
      <c r="BSD121" s="206"/>
      <c r="BSE121" s="206"/>
      <c r="BSF121" s="206"/>
      <c r="BSG121" s="206"/>
      <c r="BSH121" s="206"/>
      <c r="BSI121" s="206"/>
      <c r="BSJ121" s="206"/>
      <c r="BSK121" s="206"/>
      <c r="BSL121" s="206"/>
      <c r="BSM121" s="206"/>
      <c r="BSN121" s="206"/>
      <c r="BSO121" s="206"/>
      <c r="BSP121" s="206"/>
      <c r="BSQ121" s="206"/>
      <c r="BSR121" s="206"/>
      <c r="BSS121" s="206"/>
      <c r="BST121" s="206"/>
      <c r="BSU121" s="206"/>
      <c r="BSV121" s="206"/>
      <c r="BSW121" s="206"/>
      <c r="BSX121" s="206"/>
      <c r="BSY121" s="206"/>
      <c r="BSZ121" s="206"/>
      <c r="BTA121" s="206"/>
      <c r="BTB121" s="206"/>
      <c r="BTC121" s="206"/>
      <c r="BTD121" s="206"/>
      <c r="BTE121" s="206"/>
      <c r="BTF121" s="206"/>
      <c r="BTG121" s="206"/>
      <c r="BTH121" s="206"/>
      <c r="BTI121" s="206"/>
      <c r="BTJ121" s="206"/>
      <c r="BTK121" s="206"/>
      <c r="BTL121" s="206"/>
      <c r="BTM121" s="206"/>
      <c r="BTN121" s="206"/>
      <c r="BTO121" s="206"/>
      <c r="BTP121" s="206"/>
      <c r="BTQ121" s="206"/>
      <c r="BTR121" s="206"/>
      <c r="BTS121" s="206"/>
      <c r="BTT121" s="206"/>
      <c r="BTU121" s="206"/>
      <c r="BTV121" s="206"/>
      <c r="BTW121" s="206"/>
      <c r="BTX121" s="206"/>
      <c r="BTY121" s="206"/>
      <c r="BTZ121" s="206"/>
      <c r="BUA121" s="206"/>
      <c r="BUB121" s="206"/>
      <c r="BUC121" s="206"/>
      <c r="BUD121" s="206"/>
      <c r="BUE121" s="206"/>
      <c r="BUF121" s="206"/>
      <c r="BUG121" s="206"/>
      <c r="BUH121" s="206"/>
      <c r="BUI121" s="206"/>
      <c r="BUJ121" s="206"/>
      <c r="BUK121" s="206"/>
      <c r="BUL121" s="206"/>
      <c r="BUM121" s="206"/>
      <c r="BUN121" s="206"/>
      <c r="BUO121" s="206"/>
      <c r="BUP121" s="206"/>
      <c r="BUQ121" s="206"/>
      <c r="BUR121" s="206"/>
      <c r="BUS121" s="206"/>
      <c r="BUT121" s="206"/>
      <c r="BUU121" s="206"/>
      <c r="BUV121" s="206"/>
      <c r="BUW121" s="206"/>
      <c r="BUX121" s="206"/>
      <c r="BUY121" s="206"/>
      <c r="BUZ121" s="206"/>
      <c r="BVA121" s="206"/>
      <c r="BVB121" s="206"/>
      <c r="BVC121" s="206"/>
      <c r="BVD121" s="206"/>
      <c r="BVE121" s="206"/>
      <c r="BVF121" s="206"/>
      <c r="BVG121" s="206"/>
      <c r="BVH121" s="206"/>
      <c r="BVI121" s="206"/>
      <c r="BVJ121" s="206"/>
      <c r="BVK121" s="206"/>
      <c r="BVL121" s="206"/>
      <c r="BVM121" s="206"/>
      <c r="BVN121" s="206"/>
      <c r="BVO121" s="206"/>
      <c r="BVP121" s="206"/>
      <c r="BVQ121" s="206"/>
      <c r="BVR121" s="206"/>
      <c r="BVS121" s="206"/>
      <c r="BVT121" s="206"/>
      <c r="BVU121" s="206"/>
      <c r="BVV121" s="206"/>
      <c r="BVW121" s="206"/>
      <c r="BVX121" s="206"/>
      <c r="BVY121" s="206"/>
      <c r="BVZ121" s="206"/>
      <c r="BWA121" s="206"/>
      <c r="BWB121" s="206"/>
      <c r="BWC121" s="206"/>
      <c r="BWD121" s="206"/>
      <c r="BWE121" s="206"/>
      <c r="BWF121" s="206"/>
      <c r="BWG121" s="206"/>
      <c r="BWH121" s="206"/>
      <c r="BWI121" s="206"/>
      <c r="BWJ121" s="206"/>
      <c r="BWK121" s="206"/>
      <c r="BWL121" s="206"/>
      <c r="BWM121" s="206"/>
      <c r="BWN121" s="206"/>
      <c r="BWO121" s="206"/>
      <c r="BWP121" s="206"/>
      <c r="BWQ121" s="206"/>
      <c r="BWR121" s="206"/>
      <c r="BWS121" s="206"/>
      <c r="BWT121" s="206"/>
      <c r="BWU121" s="206"/>
      <c r="BWV121" s="206"/>
      <c r="BWW121" s="206"/>
      <c r="BWX121" s="206"/>
      <c r="BWY121" s="206"/>
      <c r="BWZ121" s="206"/>
      <c r="BXA121" s="206"/>
      <c r="BXB121" s="206"/>
      <c r="BXC121" s="206"/>
      <c r="BXD121" s="206"/>
      <c r="BXE121" s="206"/>
      <c r="BXF121" s="206"/>
      <c r="BXG121" s="206"/>
      <c r="BXH121" s="206"/>
      <c r="BXI121" s="206"/>
      <c r="BXJ121" s="206"/>
      <c r="BXK121" s="206"/>
      <c r="BXL121" s="206"/>
      <c r="BXM121" s="206"/>
      <c r="BXN121" s="206"/>
      <c r="BXO121" s="206"/>
      <c r="BXP121" s="206"/>
      <c r="BXQ121" s="206"/>
      <c r="BXR121" s="206"/>
      <c r="BXS121" s="206"/>
      <c r="BXT121" s="206"/>
      <c r="BXU121" s="206"/>
      <c r="BXV121" s="206"/>
      <c r="BXW121" s="206"/>
      <c r="BXX121" s="206"/>
      <c r="BXY121" s="206"/>
      <c r="BXZ121" s="206"/>
      <c r="BYA121" s="206"/>
      <c r="BYB121" s="206"/>
      <c r="BYC121" s="206"/>
      <c r="BYD121" s="206"/>
      <c r="BYE121" s="206"/>
      <c r="BYF121" s="206"/>
      <c r="BYG121" s="206"/>
      <c r="BYH121" s="206"/>
      <c r="BYI121" s="206"/>
      <c r="BYJ121" s="206"/>
      <c r="BYK121" s="206"/>
      <c r="BYL121" s="206"/>
      <c r="BYM121" s="206"/>
      <c r="BYN121" s="206"/>
      <c r="BYO121" s="206"/>
      <c r="BYP121" s="206"/>
      <c r="BYQ121" s="206"/>
      <c r="BYR121" s="206"/>
      <c r="BYS121" s="206"/>
      <c r="BYT121" s="206"/>
      <c r="BYU121" s="206"/>
      <c r="BYV121" s="206"/>
      <c r="BYW121" s="206"/>
      <c r="BYX121" s="206"/>
      <c r="BYY121" s="206"/>
      <c r="BYZ121" s="206"/>
      <c r="BZA121" s="206"/>
      <c r="BZB121" s="206"/>
      <c r="BZC121" s="206"/>
      <c r="BZD121" s="206"/>
      <c r="BZE121" s="206"/>
      <c r="BZF121" s="206"/>
      <c r="BZG121" s="206"/>
      <c r="BZH121" s="206"/>
      <c r="BZI121" s="206"/>
      <c r="BZJ121" s="206"/>
      <c r="BZK121" s="206"/>
      <c r="BZL121" s="206"/>
      <c r="BZM121" s="206"/>
      <c r="BZN121" s="206"/>
      <c r="BZO121" s="206"/>
      <c r="BZP121" s="206"/>
      <c r="BZQ121" s="206"/>
      <c r="BZR121" s="206"/>
      <c r="BZS121" s="206"/>
      <c r="BZT121" s="206"/>
      <c r="BZU121" s="206"/>
      <c r="BZV121" s="206"/>
      <c r="BZW121" s="206"/>
      <c r="BZX121" s="206"/>
      <c r="BZY121" s="206"/>
      <c r="BZZ121" s="206"/>
      <c r="CAA121" s="206"/>
      <c r="CAB121" s="206"/>
      <c r="CAC121" s="206"/>
      <c r="CAD121" s="206"/>
      <c r="CAE121" s="206"/>
      <c r="CAF121" s="206"/>
      <c r="CAG121" s="206"/>
      <c r="CAH121" s="206"/>
      <c r="CAI121" s="206"/>
      <c r="CAJ121" s="206"/>
      <c r="CAK121" s="206"/>
      <c r="CAL121" s="206"/>
      <c r="CAM121" s="206"/>
      <c r="CAN121" s="206"/>
      <c r="CAO121" s="206"/>
      <c r="CAP121" s="206"/>
      <c r="CAQ121" s="206"/>
      <c r="CAR121" s="206"/>
      <c r="CAS121" s="206"/>
      <c r="CAT121" s="206"/>
      <c r="CAU121" s="206"/>
      <c r="CAV121" s="206"/>
      <c r="CAW121" s="206"/>
      <c r="CAX121" s="206"/>
      <c r="CAY121" s="206"/>
      <c r="CAZ121" s="206"/>
      <c r="CBA121" s="206"/>
      <c r="CBB121" s="206"/>
      <c r="CBC121" s="206"/>
      <c r="CBD121" s="206"/>
      <c r="CBE121" s="206"/>
      <c r="CBF121" s="206"/>
      <c r="CBG121" s="206"/>
      <c r="CBH121" s="206"/>
      <c r="CBI121" s="206"/>
      <c r="CBJ121" s="206"/>
      <c r="CBK121" s="206"/>
      <c r="CBL121" s="206"/>
      <c r="CBM121" s="206"/>
      <c r="CBN121" s="206"/>
      <c r="CBO121" s="206"/>
      <c r="CBP121" s="206"/>
      <c r="CBQ121" s="206"/>
      <c r="CBR121" s="206"/>
      <c r="CBS121" s="206"/>
      <c r="CBT121" s="206"/>
      <c r="CBU121" s="206"/>
      <c r="CBV121" s="206"/>
      <c r="CBW121" s="206"/>
      <c r="CBX121" s="206"/>
      <c r="CBY121" s="206"/>
      <c r="CBZ121" s="206"/>
      <c r="CCA121" s="206"/>
      <c r="CCB121" s="206"/>
      <c r="CCC121" s="206"/>
      <c r="CCD121" s="206"/>
      <c r="CCE121" s="206"/>
      <c r="CCF121" s="206"/>
      <c r="CCG121" s="206"/>
      <c r="CCH121" s="206"/>
      <c r="CCI121" s="206"/>
      <c r="CCJ121" s="206"/>
      <c r="CCK121" s="206"/>
      <c r="CCL121" s="206"/>
      <c r="CCM121" s="206"/>
      <c r="CCN121" s="206"/>
      <c r="CCO121" s="206"/>
      <c r="CCP121" s="206"/>
      <c r="CCQ121" s="206"/>
      <c r="CCR121" s="206"/>
      <c r="CCS121" s="206"/>
      <c r="CCT121" s="206"/>
      <c r="CCU121" s="206"/>
      <c r="CCV121" s="206"/>
      <c r="CCW121" s="206"/>
      <c r="CCX121" s="206"/>
      <c r="CCY121" s="206"/>
      <c r="CCZ121" s="206"/>
      <c r="CDA121" s="206"/>
      <c r="CDB121" s="206"/>
      <c r="CDC121" s="206"/>
      <c r="CDD121" s="206"/>
      <c r="CDE121" s="206"/>
      <c r="CDF121" s="206"/>
      <c r="CDG121" s="206"/>
      <c r="CDH121" s="206"/>
      <c r="CDI121" s="206"/>
      <c r="CDJ121" s="206"/>
      <c r="CDK121" s="206"/>
      <c r="CDL121" s="206"/>
      <c r="CDM121" s="206"/>
      <c r="CDN121" s="206"/>
      <c r="CDO121" s="206"/>
      <c r="CDP121" s="206"/>
      <c r="CDQ121" s="206"/>
      <c r="CDR121" s="206"/>
      <c r="CDS121" s="206"/>
      <c r="CDT121" s="206"/>
      <c r="CDU121" s="206"/>
      <c r="CDV121" s="206"/>
      <c r="CDW121" s="206"/>
      <c r="CDX121" s="206"/>
      <c r="CDY121" s="206"/>
      <c r="CDZ121" s="206"/>
      <c r="CEA121" s="206"/>
      <c r="CEB121" s="206"/>
      <c r="CEC121" s="206"/>
      <c r="CED121" s="206"/>
      <c r="CEE121" s="206"/>
      <c r="CEF121" s="206"/>
      <c r="CEG121" s="206"/>
      <c r="CEH121" s="206"/>
      <c r="CEI121" s="206"/>
      <c r="CEJ121" s="206"/>
      <c r="CEK121" s="206"/>
      <c r="CEL121" s="206"/>
      <c r="CEM121" s="206"/>
      <c r="CEN121" s="206"/>
      <c r="CEO121" s="206"/>
      <c r="CEP121" s="206"/>
      <c r="CEQ121" s="206"/>
      <c r="CER121" s="206"/>
      <c r="CES121" s="206"/>
      <c r="CET121" s="206"/>
      <c r="CEU121" s="206"/>
      <c r="CEV121" s="206"/>
      <c r="CEW121" s="206"/>
      <c r="CEX121" s="206"/>
      <c r="CEY121" s="206"/>
      <c r="CEZ121" s="206"/>
      <c r="CFA121" s="206"/>
      <c r="CFB121" s="206"/>
      <c r="CFC121" s="206"/>
      <c r="CFD121" s="206"/>
      <c r="CFE121" s="206"/>
      <c r="CFF121" s="206"/>
      <c r="CFG121" s="206"/>
      <c r="CFH121" s="206"/>
      <c r="CFI121" s="206"/>
      <c r="CFJ121" s="206"/>
      <c r="CFK121" s="206"/>
      <c r="CFL121" s="206"/>
      <c r="CFM121" s="206"/>
      <c r="CFN121" s="206"/>
      <c r="CFO121" s="206"/>
      <c r="CFP121" s="206"/>
      <c r="CFQ121" s="206"/>
      <c r="CFR121" s="206"/>
      <c r="CFS121" s="206"/>
      <c r="CFT121" s="206"/>
      <c r="CFU121" s="206"/>
      <c r="CFV121" s="206"/>
      <c r="CFW121" s="206"/>
      <c r="CFX121" s="206"/>
      <c r="CFY121" s="206"/>
      <c r="CFZ121" s="206"/>
      <c r="CGA121" s="206"/>
      <c r="CGB121" s="206"/>
      <c r="CGC121" s="206"/>
      <c r="CGD121" s="206"/>
      <c r="CGE121" s="206"/>
      <c r="CGF121" s="206"/>
      <c r="CGG121" s="206"/>
      <c r="CGH121" s="206"/>
      <c r="CGI121" s="206"/>
      <c r="CGJ121" s="206"/>
      <c r="CGK121" s="206"/>
      <c r="CGL121" s="206"/>
      <c r="CGM121" s="206"/>
      <c r="CGN121" s="206"/>
      <c r="CGO121" s="206"/>
      <c r="CGP121" s="206"/>
      <c r="CGQ121" s="206"/>
      <c r="CGR121" s="206"/>
      <c r="CGS121" s="206"/>
      <c r="CGT121" s="206"/>
      <c r="CGU121" s="206"/>
      <c r="CGV121" s="206"/>
      <c r="CGW121" s="206"/>
      <c r="CGX121" s="206"/>
      <c r="CGY121" s="206"/>
      <c r="CGZ121" s="206"/>
      <c r="CHA121" s="206"/>
      <c r="CHB121" s="206"/>
      <c r="CHC121" s="206"/>
      <c r="CHD121" s="206"/>
      <c r="CHE121" s="206"/>
      <c r="CHF121" s="206"/>
      <c r="CHG121" s="206"/>
      <c r="CHH121" s="206"/>
      <c r="CHI121" s="206"/>
      <c r="CHJ121" s="206"/>
      <c r="CHK121" s="206"/>
      <c r="CHL121" s="206"/>
      <c r="CHM121" s="206"/>
      <c r="CHN121" s="206"/>
      <c r="CHO121" s="206"/>
      <c r="CHP121" s="206"/>
      <c r="CHQ121" s="206"/>
      <c r="CHR121" s="206"/>
      <c r="CHS121" s="206"/>
      <c r="CHT121" s="206"/>
      <c r="CHU121" s="206"/>
      <c r="CHV121" s="206"/>
      <c r="CHW121" s="206"/>
      <c r="CHX121" s="206"/>
      <c r="CHY121" s="206"/>
      <c r="CHZ121" s="206"/>
      <c r="CIA121" s="206"/>
      <c r="CIB121" s="206"/>
      <c r="CIC121" s="206"/>
      <c r="CID121" s="206"/>
      <c r="CIE121" s="206"/>
      <c r="CIF121" s="206"/>
      <c r="CIG121" s="206"/>
      <c r="CIH121" s="206"/>
      <c r="CII121" s="206"/>
      <c r="CIJ121" s="206"/>
      <c r="CIK121" s="206"/>
      <c r="CIL121" s="206"/>
      <c r="CIM121" s="206"/>
      <c r="CIN121" s="206"/>
      <c r="CIO121" s="206"/>
      <c r="CIP121" s="206"/>
      <c r="CIQ121" s="206"/>
      <c r="CIR121" s="206"/>
      <c r="CIS121" s="206"/>
      <c r="CIT121" s="206"/>
      <c r="CIU121" s="206"/>
      <c r="CIV121" s="206"/>
      <c r="CIW121" s="206"/>
      <c r="CIX121" s="206"/>
      <c r="CIY121" s="206"/>
      <c r="CIZ121" s="206"/>
      <c r="CJA121" s="206"/>
      <c r="CJB121" s="206"/>
      <c r="CJC121" s="206"/>
      <c r="CJD121" s="206"/>
      <c r="CJE121" s="206"/>
      <c r="CJF121" s="206"/>
      <c r="CJG121" s="206"/>
      <c r="CJH121" s="206"/>
      <c r="CJI121" s="206"/>
      <c r="CJJ121" s="206"/>
      <c r="CJK121" s="206"/>
      <c r="CJL121" s="206"/>
      <c r="CJM121" s="206"/>
      <c r="CJN121" s="206"/>
      <c r="CJO121" s="206"/>
      <c r="CJP121" s="206"/>
      <c r="CJQ121" s="206"/>
      <c r="CJR121" s="206"/>
      <c r="CJS121" s="206"/>
      <c r="CJT121" s="206"/>
      <c r="CJU121" s="206"/>
      <c r="CJV121" s="206"/>
      <c r="CJW121" s="206"/>
      <c r="CJX121" s="206"/>
      <c r="CJY121" s="206"/>
      <c r="CJZ121" s="206"/>
      <c r="CKA121" s="206"/>
      <c r="CKB121" s="206"/>
      <c r="CKC121" s="206"/>
      <c r="CKD121" s="206"/>
      <c r="CKE121" s="206"/>
      <c r="CKF121" s="206"/>
      <c r="CKG121" s="206"/>
      <c r="CKH121" s="206"/>
      <c r="CKI121" s="206"/>
      <c r="CKJ121" s="206"/>
      <c r="CKK121" s="206"/>
      <c r="CKL121" s="206"/>
      <c r="CKM121" s="206"/>
      <c r="CKN121" s="206"/>
      <c r="CKO121" s="206"/>
      <c r="CKP121" s="206"/>
      <c r="CKQ121" s="206"/>
      <c r="CKR121" s="206"/>
      <c r="CKS121" s="206"/>
      <c r="CKT121" s="206"/>
      <c r="CKU121" s="206"/>
      <c r="CKV121" s="206"/>
      <c r="CKW121" s="206"/>
      <c r="CKX121" s="206"/>
      <c r="CKY121" s="206"/>
      <c r="CKZ121" s="206"/>
      <c r="CLA121" s="206"/>
      <c r="CLB121" s="206"/>
      <c r="CLC121" s="206"/>
      <c r="CLD121" s="206"/>
      <c r="CLE121" s="206"/>
      <c r="CLF121" s="206"/>
      <c r="CLG121" s="206"/>
      <c r="CLH121" s="206"/>
      <c r="CLI121" s="206"/>
      <c r="CLJ121" s="206"/>
      <c r="CLK121" s="206"/>
      <c r="CLL121" s="206"/>
      <c r="CLM121" s="206"/>
      <c r="CLN121" s="206"/>
      <c r="CLO121" s="206"/>
      <c r="CLP121" s="206"/>
      <c r="CLQ121" s="206"/>
      <c r="CLR121" s="206"/>
      <c r="CLS121" s="206"/>
      <c r="CLT121" s="206"/>
      <c r="CLU121" s="206"/>
      <c r="CLV121" s="206"/>
      <c r="CLW121" s="206"/>
      <c r="CLX121" s="206"/>
      <c r="CLY121" s="206"/>
      <c r="CLZ121" s="206"/>
      <c r="CMA121" s="206"/>
      <c r="CMB121" s="206"/>
      <c r="CMC121" s="206"/>
      <c r="CMD121" s="206"/>
      <c r="CME121" s="206"/>
      <c r="CMF121" s="206"/>
      <c r="CMG121" s="206"/>
      <c r="CMH121" s="206"/>
      <c r="CMI121" s="206"/>
      <c r="CMJ121" s="206"/>
      <c r="CMK121" s="206"/>
      <c r="CML121" s="206"/>
      <c r="CMM121" s="206"/>
      <c r="CMN121" s="206"/>
      <c r="CMO121" s="206"/>
      <c r="CMP121" s="206"/>
      <c r="CMQ121" s="206"/>
      <c r="CMR121" s="206"/>
      <c r="CMS121" s="206"/>
      <c r="CMT121" s="206"/>
      <c r="CMU121" s="206"/>
      <c r="CMV121" s="206"/>
      <c r="CMW121" s="206"/>
      <c r="CMX121" s="206"/>
      <c r="CMY121" s="206"/>
      <c r="CMZ121" s="206"/>
      <c r="CNA121" s="206"/>
    </row>
    <row r="122" spans="1:2393" s="38" customFormat="1" ht="16.5" hidden="1" customHeight="1">
      <c r="A122" s="151"/>
      <c r="B122" s="152"/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80"/>
      <c r="R122" s="80"/>
      <c r="S122" s="153"/>
      <c r="T122" s="153"/>
      <c r="U122" s="153"/>
      <c r="V122" s="153"/>
      <c r="W122" s="153"/>
      <c r="X122" s="153"/>
      <c r="Y122" s="80"/>
      <c r="Z122" s="80"/>
      <c r="AA122" s="80"/>
      <c r="AB122" s="154"/>
      <c r="AC122" s="155"/>
      <c r="AD122" s="155"/>
      <c r="AE122" s="36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85"/>
      <c r="FP122" s="85"/>
      <c r="FQ122" s="85"/>
      <c r="FR122" s="85"/>
      <c r="FS122" s="85"/>
      <c r="FT122" s="85"/>
      <c r="FU122" s="85"/>
      <c r="FV122" s="85"/>
      <c r="FW122" s="85"/>
      <c r="FX122" s="85"/>
      <c r="FY122" s="85"/>
      <c r="FZ122" s="85"/>
      <c r="GA122" s="85"/>
      <c r="GB122" s="85"/>
      <c r="GC122" s="85"/>
      <c r="GD122" s="85"/>
      <c r="GE122" s="85"/>
      <c r="GF122" s="85"/>
      <c r="GG122" s="85"/>
      <c r="GH122" s="85"/>
      <c r="GI122" s="85"/>
      <c r="GJ122" s="85"/>
      <c r="GK122" s="85"/>
      <c r="GL122" s="85"/>
      <c r="GM122" s="85"/>
      <c r="GN122" s="85"/>
      <c r="GO122" s="85"/>
      <c r="GP122" s="85"/>
      <c r="GQ122" s="85"/>
      <c r="GR122" s="85"/>
      <c r="GS122" s="85"/>
      <c r="GT122" s="85"/>
      <c r="GU122" s="85"/>
      <c r="GV122" s="85"/>
      <c r="GW122" s="85"/>
      <c r="GX122" s="85"/>
      <c r="GY122" s="85"/>
      <c r="GZ122" s="85"/>
      <c r="HA122" s="85"/>
      <c r="HB122" s="85"/>
      <c r="HC122" s="85"/>
      <c r="HD122" s="85"/>
      <c r="HE122" s="85"/>
      <c r="HF122" s="85"/>
      <c r="HG122" s="85"/>
      <c r="HH122" s="85"/>
      <c r="HI122" s="85"/>
      <c r="HJ122" s="85"/>
      <c r="HK122" s="85"/>
      <c r="HL122" s="85"/>
      <c r="HM122" s="85"/>
      <c r="HN122" s="85"/>
      <c r="HO122" s="85"/>
      <c r="HP122" s="85"/>
      <c r="HQ122" s="85"/>
      <c r="HR122" s="85"/>
      <c r="HS122" s="85"/>
      <c r="HT122" s="85"/>
      <c r="HU122" s="85"/>
      <c r="HV122" s="85"/>
      <c r="HW122" s="85"/>
      <c r="HX122" s="85"/>
      <c r="HY122" s="85"/>
      <c r="HZ122" s="85"/>
      <c r="IA122" s="85"/>
      <c r="IB122" s="85"/>
      <c r="IC122" s="85"/>
      <c r="ID122" s="85"/>
      <c r="IE122" s="85"/>
      <c r="IF122" s="85"/>
      <c r="IG122" s="85"/>
      <c r="IH122" s="85"/>
      <c r="II122" s="85"/>
      <c r="IJ122" s="85"/>
      <c r="IK122" s="85"/>
      <c r="IL122" s="85"/>
      <c r="IM122" s="85"/>
      <c r="IN122" s="85"/>
      <c r="IO122" s="85"/>
      <c r="IP122" s="85"/>
      <c r="IQ122" s="85"/>
      <c r="IR122" s="85"/>
      <c r="IS122" s="85"/>
      <c r="IT122" s="85"/>
      <c r="IU122" s="85"/>
      <c r="IV122" s="85"/>
      <c r="IW122" s="85"/>
      <c r="IX122" s="85"/>
      <c r="IY122" s="85"/>
      <c r="IZ122" s="85"/>
      <c r="JA122" s="85"/>
      <c r="JB122" s="85"/>
      <c r="JC122" s="85"/>
      <c r="JD122" s="85"/>
      <c r="JE122" s="85"/>
      <c r="JF122" s="85"/>
      <c r="JG122" s="85"/>
      <c r="JH122" s="85"/>
      <c r="JI122" s="85"/>
      <c r="JJ122" s="85"/>
      <c r="JK122" s="85"/>
      <c r="JL122" s="85"/>
      <c r="JM122" s="85"/>
      <c r="JN122" s="85"/>
      <c r="JO122" s="85"/>
      <c r="JP122" s="85"/>
      <c r="JQ122" s="85"/>
      <c r="JR122" s="85"/>
      <c r="JS122" s="85"/>
      <c r="JT122" s="85"/>
      <c r="JU122" s="85"/>
      <c r="JV122" s="85"/>
      <c r="JW122" s="85"/>
      <c r="JX122" s="85"/>
      <c r="JY122" s="85"/>
      <c r="JZ122" s="85"/>
      <c r="KA122" s="85"/>
      <c r="KB122" s="85"/>
      <c r="KC122" s="85"/>
      <c r="KD122" s="85"/>
      <c r="KE122" s="85"/>
      <c r="KF122" s="85"/>
      <c r="KG122" s="85"/>
      <c r="KH122" s="85"/>
      <c r="KI122" s="85"/>
      <c r="KJ122" s="85"/>
      <c r="KK122" s="85"/>
      <c r="KL122" s="85"/>
      <c r="KM122" s="85"/>
      <c r="KN122" s="85"/>
      <c r="KO122" s="85"/>
      <c r="KP122" s="85"/>
      <c r="KQ122" s="85"/>
      <c r="KR122" s="85"/>
      <c r="KS122" s="85"/>
      <c r="KT122" s="85"/>
      <c r="KU122" s="85"/>
      <c r="KV122" s="85"/>
      <c r="KW122" s="85"/>
      <c r="KX122" s="85"/>
      <c r="KY122" s="85"/>
      <c r="KZ122" s="85"/>
      <c r="LA122" s="85"/>
      <c r="LB122" s="85"/>
      <c r="LC122" s="85"/>
      <c r="LD122" s="85"/>
      <c r="LE122" s="85"/>
      <c r="LF122" s="85"/>
      <c r="LG122" s="85"/>
      <c r="LH122" s="85"/>
      <c r="LI122" s="85"/>
      <c r="LJ122" s="85"/>
      <c r="LK122" s="85"/>
      <c r="LL122" s="85"/>
      <c r="LM122" s="85"/>
      <c r="LN122" s="85"/>
      <c r="LO122" s="85"/>
      <c r="LP122" s="85"/>
      <c r="LQ122" s="85"/>
      <c r="LR122" s="85"/>
      <c r="LS122" s="85"/>
      <c r="LT122" s="85"/>
      <c r="LU122" s="85"/>
      <c r="LV122" s="85"/>
      <c r="LW122" s="85"/>
      <c r="LX122" s="85"/>
      <c r="LY122" s="85"/>
      <c r="LZ122" s="85"/>
      <c r="MA122" s="85"/>
      <c r="MB122" s="85"/>
      <c r="MC122" s="85"/>
      <c r="MD122" s="85"/>
      <c r="ME122" s="85"/>
      <c r="MF122" s="85"/>
      <c r="MG122" s="85"/>
      <c r="MH122" s="85"/>
      <c r="MI122" s="85"/>
      <c r="MJ122" s="85"/>
      <c r="MK122" s="85"/>
      <c r="ML122" s="85"/>
      <c r="MM122" s="85"/>
      <c r="MN122" s="85"/>
      <c r="MO122" s="85"/>
      <c r="MP122" s="85"/>
      <c r="MQ122" s="85"/>
      <c r="MR122" s="85"/>
      <c r="MS122" s="85"/>
      <c r="MT122" s="85"/>
      <c r="MU122" s="85"/>
      <c r="MV122" s="85"/>
      <c r="MW122" s="85"/>
      <c r="MX122" s="85"/>
      <c r="MY122" s="85"/>
      <c r="MZ122" s="85"/>
      <c r="NA122" s="85"/>
      <c r="NB122" s="85"/>
      <c r="NC122" s="85"/>
      <c r="ND122" s="85"/>
      <c r="NE122" s="85"/>
      <c r="NF122" s="85"/>
      <c r="NG122" s="85"/>
      <c r="NH122" s="85"/>
      <c r="NI122" s="85"/>
      <c r="NJ122" s="85"/>
      <c r="NK122" s="85"/>
      <c r="NL122" s="85"/>
      <c r="NM122" s="85"/>
      <c r="NN122" s="85"/>
      <c r="NO122" s="85"/>
      <c r="NP122" s="85"/>
      <c r="NQ122" s="85"/>
      <c r="NR122" s="85"/>
      <c r="NS122" s="85"/>
      <c r="NT122" s="85"/>
      <c r="NU122" s="85"/>
      <c r="NV122" s="85"/>
      <c r="NW122" s="85"/>
      <c r="NX122" s="85"/>
      <c r="NY122" s="85"/>
      <c r="NZ122" s="85"/>
      <c r="OA122" s="85"/>
      <c r="OB122" s="85"/>
      <c r="OC122" s="85"/>
      <c r="OD122" s="85"/>
      <c r="OE122" s="85"/>
      <c r="OF122" s="85"/>
      <c r="OG122" s="85"/>
      <c r="OH122" s="85"/>
      <c r="OI122" s="85"/>
      <c r="OJ122" s="85"/>
      <c r="OK122" s="85"/>
      <c r="OL122" s="85"/>
      <c r="OM122" s="85"/>
      <c r="ON122" s="85"/>
      <c r="OO122" s="85"/>
      <c r="OP122" s="85"/>
      <c r="OQ122" s="85"/>
      <c r="OR122" s="85"/>
      <c r="OS122" s="85"/>
      <c r="OT122" s="85"/>
      <c r="OU122" s="85"/>
      <c r="OV122" s="85"/>
      <c r="OW122" s="85"/>
      <c r="OX122" s="85"/>
      <c r="OY122" s="85"/>
      <c r="OZ122" s="85"/>
      <c r="PA122" s="85"/>
      <c r="PB122" s="85"/>
      <c r="PC122" s="85"/>
      <c r="PD122" s="85"/>
      <c r="PE122" s="85"/>
      <c r="PF122" s="85"/>
      <c r="PG122" s="85"/>
      <c r="PH122" s="85"/>
      <c r="PI122" s="85"/>
      <c r="PJ122" s="85"/>
      <c r="PK122" s="85"/>
      <c r="PL122" s="85"/>
      <c r="PM122" s="85"/>
      <c r="PN122" s="85"/>
      <c r="PO122" s="85"/>
      <c r="PP122" s="85"/>
      <c r="PQ122" s="85"/>
      <c r="PR122" s="85"/>
      <c r="PS122" s="85"/>
      <c r="PT122" s="85"/>
      <c r="PU122" s="85"/>
      <c r="PV122" s="85"/>
      <c r="PW122" s="85"/>
      <c r="PX122" s="85"/>
      <c r="PY122" s="85"/>
      <c r="PZ122" s="85"/>
      <c r="QA122" s="85"/>
      <c r="QB122" s="85"/>
      <c r="QC122" s="85"/>
      <c r="QD122" s="85"/>
      <c r="QE122" s="85"/>
      <c r="QF122" s="85"/>
      <c r="QG122" s="85"/>
      <c r="QH122" s="85"/>
      <c r="QI122" s="85"/>
      <c r="QJ122" s="85"/>
      <c r="QK122" s="85"/>
      <c r="QL122" s="85"/>
      <c r="QM122" s="85"/>
      <c r="QN122" s="85"/>
      <c r="QO122" s="85"/>
      <c r="QP122" s="85"/>
      <c r="QQ122" s="85"/>
      <c r="QR122" s="85"/>
      <c r="QS122" s="85"/>
      <c r="QT122" s="85"/>
      <c r="QU122" s="85"/>
      <c r="QV122" s="85"/>
      <c r="QW122" s="85"/>
      <c r="QX122" s="85"/>
      <c r="QY122" s="85"/>
      <c r="QZ122" s="85"/>
      <c r="RA122" s="85"/>
      <c r="RB122" s="85"/>
      <c r="RC122" s="85"/>
      <c r="RD122" s="85"/>
      <c r="RE122" s="85"/>
      <c r="RF122" s="85"/>
      <c r="RG122" s="85"/>
      <c r="RH122" s="85"/>
      <c r="RI122" s="85"/>
      <c r="RJ122" s="85"/>
      <c r="RK122" s="85"/>
      <c r="RL122" s="85"/>
      <c r="RM122" s="85"/>
      <c r="RN122" s="85"/>
      <c r="RO122" s="85"/>
      <c r="RP122" s="85"/>
      <c r="RQ122" s="85"/>
      <c r="RR122" s="85"/>
      <c r="RS122" s="85"/>
      <c r="RT122" s="85"/>
      <c r="RU122" s="85"/>
      <c r="RV122" s="85"/>
      <c r="RW122" s="85"/>
      <c r="RX122" s="85"/>
      <c r="RY122" s="85"/>
      <c r="RZ122" s="85"/>
      <c r="SA122" s="85"/>
      <c r="SB122" s="85"/>
      <c r="SC122" s="85"/>
      <c r="SD122" s="85"/>
      <c r="SE122" s="85"/>
      <c r="SF122" s="85"/>
      <c r="SG122" s="85"/>
      <c r="SH122" s="85"/>
      <c r="SI122" s="85"/>
      <c r="SJ122" s="85"/>
      <c r="SK122" s="85"/>
      <c r="SL122" s="85"/>
      <c r="SM122" s="85"/>
      <c r="SN122" s="85"/>
      <c r="SO122" s="85"/>
      <c r="SP122" s="85"/>
      <c r="SQ122" s="85"/>
      <c r="SR122" s="85"/>
      <c r="SS122" s="85"/>
      <c r="ST122" s="85"/>
      <c r="SU122" s="85"/>
      <c r="SV122" s="85"/>
      <c r="SW122" s="85"/>
      <c r="SX122" s="85"/>
      <c r="SY122" s="85"/>
      <c r="SZ122" s="85"/>
      <c r="TA122" s="85"/>
      <c r="TB122" s="85"/>
      <c r="TC122" s="85"/>
      <c r="TD122" s="85"/>
      <c r="TE122" s="85"/>
      <c r="TF122" s="85"/>
      <c r="TG122" s="85"/>
      <c r="TH122" s="85"/>
      <c r="TI122" s="85"/>
      <c r="TJ122" s="85"/>
      <c r="TK122" s="85"/>
      <c r="TL122" s="85"/>
      <c r="TM122" s="85"/>
      <c r="TN122" s="85"/>
      <c r="TO122" s="85"/>
      <c r="TP122" s="85"/>
      <c r="TQ122" s="85"/>
      <c r="TR122" s="85"/>
      <c r="TS122" s="85"/>
      <c r="TT122" s="85"/>
      <c r="TU122" s="85"/>
      <c r="TV122" s="85"/>
      <c r="TW122" s="85"/>
      <c r="TX122" s="85"/>
      <c r="TY122" s="85"/>
      <c r="TZ122" s="85"/>
      <c r="UA122" s="85"/>
      <c r="UB122" s="85"/>
      <c r="UC122" s="85"/>
      <c r="UD122" s="85"/>
      <c r="UE122" s="85"/>
      <c r="UF122" s="85"/>
      <c r="UG122" s="85"/>
      <c r="UH122" s="85"/>
      <c r="UI122" s="85"/>
      <c r="UJ122" s="85"/>
      <c r="UK122" s="85"/>
      <c r="UL122" s="85"/>
      <c r="UM122" s="85"/>
      <c r="UN122" s="85"/>
      <c r="UO122" s="85"/>
      <c r="UP122" s="85"/>
      <c r="UQ122" s="85"/>
      <c r="UR122" s="85"/>
      <c r="US122" s="85"/>
      <c r="UT122" s="85"/>
      <c r="UU122" s="85"/>
      <c r="UV122" s="85"/>
      <c r="UW122" s="85"/>
      <c r="UX122" s="85"/>
      <c r="UY122" s="85"/>
      <c r="UZ122" s="85"/>
      <c r="VA122" s="85"/>
      <c r="VB122" s="85"/>
      <c r="VC122" s="85"/>
      <c r="VD122" s="85"/>
      <c r="VE122" s="85"/>
      <c r="VF122" s="85"/>
      <c r="VG122" s="85"/>
      <c r="VH122" s="85"/>
      <c r="VI122" s="85"/>
      <c r="VJ122" s="85"/>
      <c r="VK122" s="85"/>
      <c r="VL122" s="85"/>
      <c r="VM122" s="85"/>
      <c r="VN122" s="85"/>
      <c r="VO122" s="85"/>
      <c r="VP122" s="85"/>
      <c r="VQ122" s="85"/>
      <c r="VR122" s="85"/>
      <c r="VS122" s="85"/>
      <c r="VT122" s="85"/>
      <c r="VU122" s="85"/>
      <c r="VV122" s="85"/>
      <c r="VW122" s="85"/>
      <c r="VX122" s="85"/>
      <c r="VY122" s="85"/>
      <c r="VZ122" s="85"/>
      <c r="WA122" s="85"/>
      <c r="WB122" s="85"/>
      <c r="WC122" s="85"/>
      <c r="WD122" s="85"/>
      <c r="WE122" s="85"/>
      <c r="WF122" s="85"/>
      <c r="WG122" s="85"/>
      <c r="WH122" s="85"/>
      <c r="WI122" s="85"/>
      <c r="WJ122" s="85"/>
      <c r="WK122" s="85"/>
      <c r="WL122" s="85"/>
      <c r="WM122" s="85"/>
      <c r="WN122" s="85"/>
      <c r="WO122" s="85"/>
      <c r="WP122" s="85"/>
      <c r="WQ122" s="85"/>
      <c r="WR122" s="85"/>
      <c r="WS122" s="85"/>
      <c r="WT122" s="85"/>
      <c r="WU122" s="85"/>
      <c r="WV122" s="85"/>
      <c r="WW122" s="85"/>
      <c r="WX122" s="85"/>
      <c r="WY122" s="85"/>
      <c r="WZ122" s="85"/>
      <c r="XA122" s="85"/>
      <c r="XB122" s="85"/>
      <c r="XC122" s="85"/>
      <c r="XD122" s="85"/>
      <c r="XE122" s="85"/>
      <c r="XF122" s="85"/>
      <c r="XG122" s="85"/>
      <c r="XH122" s="85"/>
      <c r="XI122" s="85"/>
      <c r="XJ122" s="85"/>
      <c r="XK122" s="85"/>
      <c r="XL122" s="85"/>
      <c r="XM122" s="85"/>
      <c r="XN122" s="85"/>
      <c r="XO122" s="85"/>
      <c r="XP122" s="85"/>
      <c r="XQ122" s="85"/>
      <c r="XR122" s="85"/>
      <c r="XS122" s="85"/>
      <c r="XT122" s="85"/>
      <c r="XU122" s="85"/>
      <c r="XV122" s="85"/>
      <c r="XW122" s="85"/>
      <c r="XX122" s="85"/>
      <c r="XY122" s="85"/>
      <c r="XZ122" s="85"/>
      <c r="YA122" s="85"/>
      <c r="YB122" s="85"/>
      <c r="YC122" s="85"/>
      <c r="YD122" s="85"/>
      <c r="YE122" s="85"/>
      <c r="YF122" s="85"/>
      <c r="YG122" s="85"/>
      <c r="YH122" s="85"/>
      <c r="YI122" s="85"/>
      <c r="YJ122" s="85"/>
      <c r="YK122" s="85"/>
      <c r="YL122" s="85"/>
      <c r="YM122" s="85"/>
      <c r="YN122" s="85"/>
      <c r="YO122" s="85"/>
      <c r="YP122" s="85"/>
      <c r="YQ122" s="85"/>
      <c r="YR122" s="85"/>
      <c r="YS122" s="85"/>
      <c r="YT122" s="85"/>
      <c r="YU122" s="85"/>
      <c r="YV122" s="85"/>
      <c r="YW122" s="85"/>
      <c r="YX122" s="85"/>
      <c r="YY122" s="85"/>
      <c r="YZ122" s="85"/>
      <c r="ZA122" s="85"/>
      <c r="ZB122" s="85"/>
      <c r="ZC122" s="85"/>
      <c r="ZD122" s="85"/>
      <c r="ZE122" s="85"/>
      <c r="ZF122" s="85"/>
      <c r="ZG122" s="85"/>
      <c r="ZH122" s="85"/>
      <c r="ZI122" s="85"/>
      <c r="ZJ122" s="85"/>
      <c r="ZK122" s="85"/>
      <c r="ZL122" s="85"/>
      <c r="ZM122" s="85"/>
      <c r="ZN122" s="85"/>
      <c r="ZO122" s="85"/>
      <c r="ZP122" s="85"/>
      <c r="ZQ122" s="85"/>
      <c r="ZR122" s="85"/>
      <c r="ZS122" s="85"/>
      <c r="ZT122" s="85"/>
      <c r="ZU122" s="85"/>
      <c r="ZV122" s="85"/>
      <c r="ZW122" s="85"/>
      <c r="ZX122" s="85"/>
      <c r="ZY122" s="85"/>
      <c r="ZZ122" s="85"/>
      <c r="AAA122" s="85"/>
      <c r="AAB122" s="85"/>
      <c r="AAC122" s="85"/>
      <c r="AAD122" s="85"/>
      <c r="AAE122" s="85"/>
      <c r="AAF122" s="85"/>
      <c r="AAG122" s="85"/>
      <c r="AAH122" s="85"/>
      <c r="AAI122" s="85"/>
      <c r="AAJ122" s="85"/>
      <c r="AAK122" s="85"/>
      <c r="AAL122" s="85"/>
      <c r="AAM122" s="85"/>
      <c r="AAN122" s="85"/>
      <c r="AAO122" s="85"/>
      <c r="AAP122" s="85"/>
      <c r="AAQ122" s="85"/>
      <c r="AAR122" s="85"/>
      <c r="AAS122" s="85"/>
      <c r="AAT122" s="85"/>
      <c r="AAU122" s="85"/>
      <c r="AAV122" s="85"/>
      <c r="AAW122" s="85"/>
      <c r="AAX122" s="85"/>
      <c r="AAY122" s="85"/>
      <c r="AAZ122" s="85"/>
      <c r="ABA122" s="85"/>
      <c r="ABB122" s="85"/>
      <c r="ABC122" s="85"/>
      <c r="ABD122" s="85"/>
      <c r="ABE122" s="85"/>
      <c r="ABF122" s="85"/>
      <c r="ABG122" s="85"/>
      <c r="ABH122" s="85"/>
      <c r="ABI122" s="85"/>
      <c r="ABJ122" s="85"/>
      <c r="ABK122" s="85"/>
      <c r="ABL122" s="85"/>
      <c r="ABM122" s="85"/>
      <c r="ABN122" s="85"/>
      <c r="ABO122" s="85"/>
      <c r="ABP122" s="85"/>
      <c r="ABQ122" s="85"/>
      <c r="ABR122" s="85"/>
      <c r="ABS122" s="85"/>
      <c r="ABT122" s="85"/>
      <c r="ABU122" s="85"/>
      <c r="ABV122" s="85"/>
      <c r="ABW122" s="85"/>
      <c r="ABX122" s="85"/>
      <c r="ABY122" s="85"/>
      <c r="ABZ122" s="85"/>
      <c r="ACA122" s="85"/>
      <c r="ACB122" s="85"/>
      <c r="ACC122" s="85"/>
      <c r="ACD122" s="85"/>
      <c r="ACE122" s="85"/>
      <c r="ACF122" s="85"/>
      <c r="ACG122" s="85"/>
      <c r="ACH122" s="85"/>
      <c r="ACI122" s="85"/>
      <c r="ACJ122" s="85"/>
      <c r="ACK122" s="85"/>
      <c r="ACL122" s="85"/>
      <c r="ACM122" s="85"/>
      <c r="ACN122" s="85"/>
      <c r="ACO122" s="85"/>
      <c r="ACP122" s="85"/>
      <c r="ACQ122" s="85"/>
      <c r="ACR122" s="85"/>
      <c r="ACS122" s="85"/>
      <c r="ACT122" s="85"/>
      <c r="ACU122" s="85"/>
      <c r="ACV122" s="85"/>
      <c r="ACW122" s="85"/>
      <c r="ACX122" s="85"/>
      <c r="ACY122" s="85"/>
      <c r="ACZ122" s="85"/>
      <c r="ADA122" s="85"/>
      <c r="ADB122" s="85"/>
      <c r="ADC122" s="85"/>
      <c r="ADD122" s="85"/>
      <c r="ADE122" s="85"/>
      <c r="ADF122" s="85"/>
      <c r="ADG122" s="85"/>
      <c r="ADH122" s="85"/>
      <c r="ADI122" s="85"/>
      <c r="ADJ122" s="85"/>
      <c r="ADK122" s="85"/>
      <c r="ADL122" s="85"/>
      <c r="ADM122" s="85"/>
      <c r="ADN122" s="85"/>
      <c r="ADO122" s="85"/>
      <c r="ADP122" s="85"/>
      <c r="ADQ122" s="85"/>
      <c r="ADR122" s="85"/>
      <c r="ADS122" s="85"/>
      <c r="ADT122" s="85"/>
      <c r="ADU122" s="85"/>
      <c r="ADV122" s="85"/>
      <c r="ADW122" s="85"/>
      <c r="ADX122" s="85"/>
      <c r="ADY122" s="85"/>
      <c r="ADZ122" s="85"/>
      <c r="AEA122" s="85"/>
      <c r="AEB122" s="85"/>
      <c r="AEC122" s="85"/>
      <c r="AED122" s="85"/>
      <c r="AEE122" s="85"/>
      <c r="AEF122" s="85"/>
      <c r="AEG122" s="85"/>
      <c r="AEH122" s="85"/>
      <c r="AEI122" s="85"/>
      <c r="AEJ122" s="85"/>
      <c r="AEK122" s="85"/>
      <c r="AEL122" s="85"/>
      <c r="AEM122" s="85"/>
      <c r="AEN122" s="85"/>
      <c r="AEO122" s="85"/>
      <c r="AEP122" s="85"/>
      <c r="AEQ122" s="85"/>
      <c r="AER122" s="85"/>
      <c r="AES122" s="85"/>
      <c r="AET122" s="85"/>
      <c r="AEU122" s="85"/>
      <c r="AEV122" s="85"/>
      <c r="AEW122" s="85"/>
      <c r="AEX122" s="85"/>
      <c r="AEY122" s="85"/>
      <c r="AEZ122" s="85"/>
      <c r="AFA122" s="85"/>
      <c r="AFB122" s="85"/>
      <c r="AFC122" s="85"/>
      <c r="AFD122" s="85"/>
      <c r="AFE122" s="85"/>
      <c r="AFF122" s="85"/>
      <c r="AFG122" s="85"/>
      <c r="AFH122" s="85"/>
      <c r="AFI122" s="85"/>
      <c r="AFJ122" s="85"/>
      <c r="AFK122" s="85"/>
      <c r="AFL122" s="85"/>
      <c r="AFM122" s="85"/>
      <c r="AFN122" s="85"/>
      <c r="AFO122" s="85"/>
      <c r="AFP122" s="85"/>
      <c r="AFQ122" s="85"/>
      <c r="AFR122" s="85"/>
      <c r="AFS122" s="85"/>
      <c r="AFT122" s="85"/>
      <c r="AFU122" s="85"/>
      <c r="AFV122" s="85"/>
      <c r="AFW122" s="85"/>
      <c r="AFX122" s="85"/>
      <c r="AFY122" s="85"/>
      <c r="AFZ122" s="85"/>
      <c r="AGA122" s="85"/>
      <c r="AGB122" s="85"/>
      <c r="AGC122" s="85"/>
      <c r="AGD122" s="85"/>
      <c r="AGE122" s="85"/>
      <c r="AGF122" s="85"/>
      <c r="AGG122" s="85"/>
      <c r="AGH122" s="85"/>
      <c r="AGI122" s="85"/>
      <c r="AGJ122" s="85"/>
      <c r="AGK122" s="85"/>
      <c r="AGL122" s="85"/>
      <c r="AGM122" s="85"/>
      <c r="AGN122" s="85"/>
      <c r="AGO122" s="85"/>
      <c r="AGP122" s="85"/>
      <c r="AGQ122" s="85"/>
      <c r="AGR122" s="85"/>
      <c r="AGS122" s="85"/>
      <c r="AGT122" s="85"/>
      <c r="AGU122" s="85"/>
      <c r="AGV122" s="85"/>
      <c r="AGW122" s="85"/>
      <c r="AGX122" s="85"/>
      <c r="AGY122" s="85"/>
      <c r="AGZ122" s="85"/>
      <c r="AHA122" s="85"/>
      <c r="AHB122" s="85"/>
      <c r="AHC122" s="85"/>
      <c r="AHD122" s="85"/>
      <c r="AHE122" s="85"/>
      <c r="AHF122" s="85"/>
      <c r="AHG122" s="85"/>
      <c r="AHH122" s="85"/>
      <c r="AHI122" s="85"/>
      <c r="AHJ122" s="85"/>
      <c r="AHK122" s="85"/>
      <c r="AHL122" s="85"/>
      <c r="AHM122" s="85"/>
      <c r="AHN122" s="85"/>
      <c r="AHO122" s="85"/>
      <c r="AHP122" s="85"/>
      <c r="AHQ122" s="85"/>
      <c r="AHR122" s="85"/>
      <c r="AHS122" s="85"/>
      <c r="AHT122" s="85"/>
      <c r="AHU122" s="85"/>
      <c r="AHV122" s="85"/>
      <c r="AHW122" s="85"/>
      <c r="AHX122" s="85"/>
      <c r="AHY122" s="85"/>
      <c r="AHZ122" s="85"/>
      <c r="AIA122" s="85"/>
      <c r="AIB122" s="85"/>
      <c r="AIC122" s="85"/>
      <c r="AID122" s="85"/>
      <c r="AIE122" s="85"/>
      <c r="AIF122" s="85"/>
      <c r="AIG122" s="85"/>
      <c r="AIH122" s="85"/>
      <c r="AII122" s="85"/>
      <c r="AIJ122" s="85"/>
      <c r="AIK122" s="85"/>
      <c r="AIL122" s="85"/>
      <c r="AIM122" s="85"/>
      <c r="AIN122" s="85"/>
      <c r="AIO122" s="85"/>
      <c r="AIP122" s="85"/>
      <c r="AIQ122" s="85"/>
      <c r="AIR122" s="85"/>
      <c r="AIS122" s="85"/>
      <c r="AIT122" s="85"/>
      <c r="AIU122" s="85"/>
      <c r="AIV122" s="85"/>
      <c r="AIW122" s="85"/>
      <c r="AIX122" s="85"/>
      <c r="AIY122" s="85"/>
      <c r="AIZ122" s="85"/>
      <c r="AJA122" s="85"/>
      <c r="AJB122" s="85"/>
      <c r="AJC122" s="85"/>
      <c r="AJD122" s="85"/>
      <c r="AJE122" s="85"/>
      <c r="AJF122" s="85"/>
      <c r="AJG122" s="85"/>
      <c r="AJH122" s="85"/>
      <c r="AJI122" s="85"/>
      <c r="AJJ122" s="85"/>
      <c r="AJK122" s="85"/>
      <c r="AJL122" s="85"/>
      <c r="AJM122" s="85"/>
      <c r="AJN122" s="85"/>
      <c r="AJO122" s="85"/>
      <c r="AJP122" s="85"/>
      <c r="AJQ122" s="85"/>
      <c r="AJR122" s="85"/>
      <c r="AJS122" s="85"/>
      <c r="AJT122" s="85"/>
      <c r="AJU122" s="85"/>
      <c r="AJV122" s="85"/>
      <c r="AJW122" s="85"/>
      <c r="AJX122" s="85"/>
      <c r="AJY122" s="85"/>
      <c r="AJZ122" s="85"/>
      <c r="AKA122" s="85"/>
      <c r="AKB122" s="85"/>
      <c r="AKC122" s="85"/>
      <c r="AKD122" s="85"/>
      <c r="AKE122" s="85"/>
      <c r="AKF122" s="85"/>
      <c r="AKG122" s="85"/>
      <c r="AKH122" s="85"/>
      <c r="AKI122" s="85"/>
      <c r="AKJ122" s="85"/>
      <c r="AKK122" s="85"/>
      <c r="AKL122" s="85"/>
      <c r="AKM122" s="85"/>
      <c r="AKN122" s="85"/>
      <c r="AKO122" s="85"/>
      <c r="AKP122" s="85"/>
      <c r="AKQ122" s="85"/>
      <c r="AKR122" s="85"/>
      <c r="AKS122" s="85"/>
      <c r="AKT122" s="85"/>
      <c r="AKU122" s="85"/>
      <c r="AKV122" s="85"/>
      <c r="AKW122" s="85"/>
      <c r="AKX122" s="85"/>
      <c r="AKY122" s="85"/>
      <c r="AKZ122" s="85"/>
      <c r="ALA122" s="85"/>
      <c r="ALB122" s="85"/>
      <c r="ALC122" s="85"/>
      <c r="ALD122" s="85"/>
      <c r="ALE122" s="85"/>
      <c r="ALF122" s="85"/>
      <c r="ALG122" s="85"/>
      <c r="ALH122" s="85"/>
      <c r="ALI122" s="85"/>
      <c r="ALJ122" s="85"/>
      <c r="ALK122" s="85"/>
      <c r="ALL122" s="85"/>
      <c r="ALM122" s="85"/>
      <c r="ALN122" s="85"/>
      <c r="ALO122" s="85"/>
      <c r="ALP122" s="85"/>
      <c r="ALQ122" s="85"/>
      <c r="ALR122" s="85"/>
      <c r="ALS122" s="85"/>
      <c r="ALT122" s="85"/>
      <c r="ALU122" s="85"/>
      <c r="ALV122" s="85"/>
      <c r="ALW122" s="85"/>
      <c r="ALX122" s="85"/>
      <c r="ALY122" s="85"/>
      <c r="ALZ122" s="85"/>
      <c r="AMA122" s="85"/>
      <c r="AMB122" s="85"/>
      <c r="AMC122" s="85"/>
      <c r="AMD122" s="85"/>
      <c r="AME122" s="85"/>
      <c r="AMF122" s="85"/>
      <c r="AMG122" s="85"/>
      <c r="AMH122" s="85"/>
      <c r="AMI122" s="85"/>
      <c r="AMJ122" s="85"/>
      <c r="AMK122" s="85"/>
      <c r="AML122" s="85"/>
      <c r="AMM122" s="85"/>
      <c r="AMN122" s="85"/>
      <c r="AMO122" s="85"/>
      <c r="AMP122" s="85"/>
      <c r="AMQ122" s="85"/>
      <c r="AMR122" s="85"/>
      <c r="AMS122" s="85"/>
      <c r="AMT122" s="85"/>
      <c r="AMU122" s="85"/>
      <c r="AMV122" s="85"/>
      <c r="AMW122" s="85"/>
      <c r="AMX122" s="85"/>
      <c r="AMY122" s="85"/>
      <c r="AMZ122" s="85"/>
      <c r="ANA122" s="85"/>
      <c r="ANB122" s="85"/>
      <c r="ANC122" s="85"/>
      <c r="AND122" s="85"/>
      <c r="ANE122" s="85"/>
      <c r="ANF122" s="85"/>
      <c r="ANG122" s="85"/>
      <c r="ANH122" s="85"/>
      <c r="ANI122" s="85"/>
      <c r="ANJ122" s="85"/>
      <c r="ANK122" s="85"/>
      <c r="ANL122" s="85"/>
      <c r="ANM122" s="85"/>
      <c r="ANN122" s="85"/>
      <c r="ANO122" s="85"/>
      <c r="ANP122" s="85"/>
      <c r="ANQ122" s="85"/>
      <c r="ANR122" s="85"/>
      <c r="ANS122" s="85"/>
      <c r="ANT122" s="85"/>
      <c r="ANU122" s="85"/>
      <c r="ANV122" s="85"/>
      <c r="ANW122" s="85"/>
      <c r="ANX122" s="85"/>
      <c r="ANY122" s="85"/>
      <c r="ANZ122" s="85"/>
      <c r="AOA122" s="85"/>
      <c r="AOB122" s="85"/>
      <c r="AOC122" s="85"/>
      <c r="AOD122" s="85"/>
      <c r="AOE122" s="85"/>
      <c r="AOF122" s="85"/>
      <c r="AOG122" s="85"/>
      <c r="AOH122" s="85"/>
      <c r="AOI122" s="85"/>
      <c r="AOJ122" s="85"/>
      <c r="AOK122" s="85"/>
      <c r="AOL122" s="85"/>
      <c r="AOM122" s="85"/>
      <c r="AON122" s="85"/>
      <c r="AOO122" s="85"/>
      <c r="AOP122" s="85"/>
      <c r="AOQ122" s="85"/>
      <c r="AOR122" s="85"/>
      <c r="AOS122" s="85"/>
      <c r="AOT122" s="85"/>
      <c r="AOU122" s="85"/>
      <c r="AOV122" s="85"/>
      <c r="AOW122" s="85"/>
      <c r="AOX122" s="85"/>
      <c r="AOY122" s="85"/>
      <c r="AOZ122" s="85"/>
      <c r="APA122" s="85"/>
      <c r="APB122" s="85"/>
      <c r="APC122" s="85"/>
      <c r="APD122" s="85"/>
      <c r="APE122" s="85"/>
      <c r="APF122" s="85"/>
      <c r="APG122" s="85"/>
      <c r="APH122" s="85"/>
      <c r="API122" s="85"/>
      <c r="APJ122" s="85"/>
      <c r="APK122" s="85"/>
      <c r="APL122" s="85"/>
      <c r="APM122" s="85"/>
      <c r="APN122" s="85"/>
      <c r="APO122" s="85"/>
      <c r="APP122" s="85"/>
      <c r="APQ122" s="85"/>
      <c r="APR122" s="85"/>
      <c r="APS122" s="85"/>
      <c r="APT122" s="85"/>
      <c r="APU122" s="85"/>
      <c r="APV122" s="85"/>
      <c r="APW122" s="85"/>
      <c r="APX122" s="85"/>
      <c r="APY122" s="85"/>
      <c r="APZ122" s="85"/>
      <c r="AQA122" s="85"/>
      <c r="AQB122" s="85"/>
      <c r="AQC122" s="85"/>
      <c r="AQD122" s="85"/>
      <c r="AQE122" s="85"/>
      <c r="AQF122" s="85"/>
      <c r="AQG122" s="85"/>
      <c r="AQH122" s="85"/>
      <c r="AQI122" s="85"/>
      <c r="AQJ122" s="85"/>
      <c r="AQK122" s="85"/>
      <c r="AQL122" s="85"/>
      <c r="AQM122" s="85"/>
      <c r="AQN122" s="85"/>
      <c r="AQO122" s="85"/>
      <c r="AQP122" s="85"/>
      <c r="AQQ122" s="85"/>
      <c r="AQR122" s="85"/>
      <c r="AQS122" s="85"/>
      <c r="AQT122" s="85"/>
      <c r="AQU122" s="85"/>
      <c r="AQV122" s="85"/>
      <c r="AQW122" s="85"/>
      <c r="AQX122" s="85"/>
      <c r="AQY122" s="85"/>
      <c r="AQZ122" s="85"/>
      <c r="ARA122" s="85"/>
      <c r="ARB122" s="85"/>
      <c r="ARC122" s="85"/>
      <c r="ARD122" s="85"/>
      <c r="ARE122" s="85"/>
      <c r="ARF122" s="85"/>
      <c r="ARG122" s="85"/>
      <c r="ARH122" s="85"/>
      <c r="ARI122" s="85"/>
      <c r="ARJ122" s="85"/>
      <c r="ARK122" s="85"/>
      <c r="ARL122" s="85"/>
      <c r="ARM122" s="85"/>
      <c r="ARN122" s="85"/>
      <c r="ARO122" s="85"/>
      <c r="ARP122" s="85"/>
      <c r="ARQ122" s="85"/>
      <c r="ARR122" s="85"/>
      <c r="ARS122" s="85"/>
      <c r="ART122" s="85"/>
      <c r="ARU122" s="85"/>
      <c r="ARV122" s="85"/>
      <c r="ARW122" s="85"/>
      <c r="ARX122" s="85"/>
      <c r="ARY122" s="85"/>
      <c r="ARZ122" s="85"/>
      <c r="ASA122" s="85"/>
      <c r="ASB122" s="85"/>
      <c r="ASC122" s="85"/>
      <c r="ASD122" s="85"/>
      <c r="ASE122" s="85"/>
      <c r="ASF122" s="85"/>
      <c r="ASG122" s="85"/>
      <c r="ASH122" s="85"/>
      <c r="ASI122" s="85"/>
      <c r="ASJ122" s="85"/>
      <c r="ASK122" s="85"/>
      <c r="ASL122" s="85"/>
      <c r="ASM122" s="85"/>
      <c r="ASN122" s="85"/>
      <c r="ASO122" s="85"/>
      <c r="ASP122" s="85"/>
      <c r="ASQ122" s="85"/>
      <c r="ASR122" s="85"/>
      <c r="ASS122" s="85"/>
      <c r="AST122" s="85"/>
      <c r="ASU122" s="85"/>
      <c r="ASV122" s="85"/>
      <c r="ASW122" s="85"/>
      <c r="ASX122" s="85"/>
      <c r="ASY122" s="85"/>
      <c r="ASZ122" s="85"/>
      <c r="ATA122" s="85"/>
      <c r="ATB122" s="85"/>
      <c r="ATC122" s="85"/>
      <c r="ATD122" s="85"/>
      <c r="ATE122" s="85"/>
      <c r="ATF122" s="85"/>
      <c r="ATG122" s="85"/>
      <c r="ATH122" s="85"/>
      <c r="ATI122" s="85"/>
      <c r="ATJ122" s="85"/>
      <c r="ATK122" s="85"/>
      <c r="ATL122" s="85"/>
      <c r="ATM122" s="85"/>
      <c r="ATN122" s="85"/>
      <c r="ATO122" s="85"/>
      <c r="ATP122" s="85"/>
      <c r="ATQ122" s="85"/>
      <c r="ATR122" s="85"/>
      <c r="ATS122" s="85"/>
      <c r="ATT122" s="85"/>
      <c r="ATU122" s="85"/>
      <c r="ATV122" s="85"/>
      <c r="ATW122" s="85"/>
      <c r="ATX122" s="85"/>
      <c r="ATY122" s="85"/>
      <c r="ATZ122" s="85"/>
      <c r="AUA122" s="85"/>
      <c r="AUB122" s="85"/>
      <c r="AUC122" s="85"/>
      <c r="AUD122" s="85"/>
      <c r="AUE122" s="85"/>
      <c r="AUF122" s="85"/>
      <c r="AUG122" s="85"/>
      <c r="AUH122" s="85"/>
      <c r="AUI122" s="85"/>
      <c r="AUJ122" s="85"/>
      <c r="AUK122" s="85"/>
      <c r="AUL122" s="85"/>
      <c r="AUM122" s="85"/>
      <c r="AUN122" s="85"/>
      <c r="AUO122" s="85"/>
      <c r="AUP122" s="85"/>
      <c r="AUQ122" s="85"/>
      <c r="AUR122" s="85"/>
      <c r="AUS122" s="85"/>
      <c r="AUT122" s="85"/>
      <c r="AUU122" s="85"/>
      <c r="AUV122" s="85"/>
      <c r="AUW122" s="85"/>
      <c r="AUX122" s="85"/>
      <c r="AUY122" s="85"/>
      <c r="AUZ122" s="85"/>
      <c r="AVA122" s="85"/>
      <c r="AVB122" s="85"/>
      <c r="AVC122" s="85"/>
      <c r="AVD122" s="85"/>
      <c r="AVE122" s="85"/>
      <c r="AVF122" s="85"/>
      <c r="AVG122" s="85"/>
      <c r="AVH122" s="85"/>
      <c r="AVI122" s="85"/>
      <c r="AVJ122" s="85"/>
      <c r="AVK122" s="85"/>
      <c r="AVL122" s="85"/>
      <c r="AVM122" s="85"/>
      <c r="AVN122" s="85"/>
      <c r="AVO122" s="85"/>
      <c r="AVP122" s="85"/>
      <c r="AVQ122" s="85"/>
      <c r="AVR122" s="85"/>
      <c r="AVS122" s="85"/>
      <c r="AVT122" s="85"/>
      <c r="AVU122" s="85"/>
      <c r="AVV122" s="85"/>
      <c r="AVW122" s="85"/>
      <c r="AVX122" s="85"/>
      <c r="AVY122" s="85"/>
      <c r="AVZ122" s="85"/>
      <c r="AWA122" s="85"/>
      <c r="AWB122" s="85"/>
      <c r="AWC122" s="85"/>
      <c r="AWD122" s="85"/>
      <c r="AWE122" s="85"/>
      <c r="AWF122" s="85"/>
      <c r="AWG122" s="85"/>
      <c r="AWH122" s="85"/>
      <c r="AWI122" s="85"/>
      <c r="AWJ122" s="85"/>
      <c r="AWK122" s="85"/>
      <c r="AWL122" s="85"/>
      <c r="AWM122" s="85"/>
      <c r="AWN122" s="85"/>
      <c r="AWO122" s="85"/>
      <c r="AWP122" s="85"/>
      <c r="AWQ122" s="85"/>
      <c r="AWR122" s="85"/>
      <c r="AWS122" s="85"/>
      <c r="AWT122" s="85"/>
      <c r="AWU122" s="85"/>
      <c r="AWV122" s="85"/>
      <c r="AWW122" s="85"/>
      <c r="AWX122" s="85"/>
      <c r="AWY122" s="85"/>
      <c r="AWZ122" s="85"/>
      <c r="AXA122" s="85"/>
      <c r="AXB122" s="85"/>
      <c r="AXC122" s="85"/>
      <c r="AXD122" s="85"/>
      <c r="AXE122" s="85"/>
      <c r="AXF122" s="85"/>
      <c r="AXG122" s="85"/>
      <c r="AXH122" s="85"/>
      <c r="AXI122" s="85"/>
      <c r="AXJ122" s="85"/>
      <c r="AXK122" s="85"/>
      <c r="AXL122" s="85"/>
      <c r="AXM122" s="85"/>
      <c r="AXN122" s="85"/>
      <c r="AXO122" s="85"/>
      <c r="AXP122" s="85"/>
      <c r="AXQ122" s="85"/>
      <c r="AXR122" s="85"/>
      <c r="AXS122" s="85"/>
      <c r="AXT122" s="85"/>
      <c r="AXU122" s="85"/>
      <c r="AXV122" s="85"/>
      <c r="AXW122" s="85"/>
      <c r="AXX122" s="85"/>
      <c r="AXY122" s="85"/>
      <c r="AXZ122" s="85"/>
      <c r="AYA122" s="85"/>
      <c r="AYB122" s="85"/>
      <c r="AYC122" s="85"/>
      <c r="AYD122" s="85"/>
      <c r="AYE122" s="85"/>
      <c r="AYF122" s="85"/>
      <c r="AYG122" s="85"/>
      <c r="AYH122" s="85"/>
      <c r="AYI122" s="85"/>
      <c r="AYJ122" s="85"/>
      <c r="AYK122" s="85"/>
      <c r="AYL122" s="85"/>
      <c r="AYM122" s="85"/>
      <c r="AYN122" s="85"/>
      <c r="AYO122" s="85"/>
      <c r="AYP122" s="85"/>
      <c r="AYQ122" s="85"/>
      <c r="AYR122" s="85"/>
      <c r="AYS122" s="85"/>
      <c r="AYT122" s="85"/>
      <c r="AYU122" s="85"/>
      <c r="AYV122" s="85"/>
      <c r="AYW122" s="85"/>
      <c r="AYX122" s="85"/>
      <c r="AYY122" s="85"/>
      <c r="AYZ122" s="85"/>
      <c r="AZA122" s="85"/>
      <c r="AZB122" s="85"/>
      <c r="AZC122" s="85"/>
      <c r="AZD122" s="85"/>
      <c r="AZE122" s="85"/>
      <c r="AZF122" s="85"/>
      <c r="AZG122" s="85"/>
      <c r="AZH122" s="85"/>
      <c r="AZI122" s="85"/>
      <c r="AZJ122" s="85"/>
      <c r="AZK122" s="85"/>
      <c r="AZL122" s="85"/>
      <c r="AZM122" s="85"/>
      <c r="AZN122" s="85"/>
      <c r="AZO122" s="85"/>
      <c r="AZP122" s="85"/>
      <c r="AZQ122" s="85"/>
      <c r="AZR122" s="85"/>
      <c r="AZS122" s="85"/>
      <c r="AZT122" s="85"/>
      <c r="AZU122" s="85"/>
      <c r="AZV122" s="85"/>
      <c r="AZW122" s="85"/>
      <c r="AZX122" s="85"/>
      <c r="AZY122" s="85"/>
      <c r="AZZ122" s="85"/>
      <c r="BAA122" s="85"/>
      <c r="BAB122" s="85"/>
      <c r="BAC122" s="85"/>
      <c r="BAD122" s="85"/>
      <c r="BAE122" s="85"/>
      <c r="BAF122" s="85"/>
      <c r="BAG122" s="85"/>
      <c r="BAH122" s="85"/>
      <c r="BAI122" s="85"/>
      <c r="BAJ122" s="85"/>
      <c r="BAK122" s="85"/>
      <c r="BAL122" s="85"/>
      <c r="BAM122" s="85"/>
      <c r="BAN122" s="85"/>
      <c r="BAO122" s="85"/>
      <c r="BAP122" s="85"/>
      <c r="BAQ122" s="85"/>
      <c r="BAR122" s="85"/>
      <c r="BAS122" s="85"/>
      <c r="BAT122" s="85"/>
      <c r="BAU122" s="85"/>
      <c r="BAV122" s="85"/>
      <c r="BAW122" s="85"/>
      <c r="BAX122" s="85"/>
      <c r="BAY122" s="85"/>
      <c r="BAZ122" s="85"/>
      <c r="BBA122" s="85"/>
      <c r="BBB122" s="85"/>
      <c r="BBC122" s="85"/>
      <c r="BBD122" s="85"/>
      <c r="BBE122" s="85"/>
      <c r="BBF122" s="85"/>
      <c r="BBG122" s="85"/>
      <c r="BBH122" s="85"/>
      <c r="BBI122" s="85"/>
      <c r="BBJ122" s="85"/>
      <c r="BBK122" s="85"/>
      <c r="BBL122" s="85"/>
      <c r="BBM122" s="85"/>
      <c r="BBN122" s="85"/>
      <c r="BBO122" s="85"/>
      <c r="BBP122" s="85"/>
      <c r="BBQ122" s="85"/>
      <c r="BBR122" s="85"/>
      <c r="BBS122" s="85"/>
      <c r="BBT122" s="85"/>
      <c r="BBU122" s="85"/>
      <c r="BBV122" s="85"/>
      <c r="BBW122" s="85"/>
      <c r="BBX122" s="85"/>
      <c r="BBY122" s="85"/>
      <c r="BBZ122" s="85"/>
      <c r="BCA122" s="85"/>
      <c r="BCB122" s="85"/>
      <c r="BCC122" s="85"/>
      <c r="BCD122" s="85"/>
      <c r="BCE122" s="85"/>
      <c r="BCF122" s="85"/>
      <c r="BCG122" s="85"/>
      <c r="BCH122" s="85"/>
      <c r="BCI122" s="85"/>
      <c r="BCJ122" s="85"/>
      <c r="BCK122" s="85"/>
      <c r="BCL122" s="85"/>
      <c r="BCM122" s="85"/>
      <c r="BCN122" s="85"/>
      <c r="BCO122" s="85"/>
      <c r="BCP122" s="85"/>
      <c r="BCQ122" s="85"/>
      <c r="BCR122" s="85"/>
      <c r="BCS122" s="85"/>
      <c r="BCT122" s="85"/>
      <c r="BCU122" s="85"/>
      <c r="BCV122" s="85"/>
      <c r="BCW122" s="85"/>
      <c r="BCX122" s="85"/>
      <c r="BCY122" s="85"/>
      <c r="BCZ122" s="85"/>
      <c r="BDA122" s="85"/>
      <c r="BDB122" s="85"/>
      <c r="BDC122" s="85"/>
      <c r="BDD122" s="85"/>
      <c r="BDE122" s="85"/>
      <c r="BDF122" s="85"/>
      <c r="BDG122" s="85"/>
      <c r="BDH122" s="85"/>
      <c r="BDI122" s="85"/>
      <c r="BDJ122" s="85"/>
      <c r="BDK122" s="85"/>
      <c r="BDL122" s="85"/>
      <c r="BDM122" s="85"/>
      <c r="BDN122" s="85"/>
      <c r="BDO122" s="85"/>
      <c r="BDP122" s="85"/>
      <c r="BDQ122" s="85"/>
      <c r="BDR122" s="85"/>
      <c r="BDS122" s="85"/>
      <c r="BDT122" s="85"/>
      <c r="BDU122" s="85"/>
      <c r="BDV122" s="85"/>
      <c r="BDW122" s="85"/>
      <c r="BDX122" s="85"/>
      <c r="BDY122" s="85"/>
      <c r="BDZ122" s="85"/>
      <c r="BEA122" s="85"/>
      <c r="BEB122" s="85"/>
      <c r="BEC122" s="85"/>
      <c r="BED122" s="85"/>
      <c r="BEE122" s="85"/>
      <c r="BEF122" s="85"/>
      <c r="BEG122" s="85"/>
      <c r="BEH122" s="85"/>
      <c r="BEI122" s="85"/>
      <c r="BEJ122" s="85"/>
      <c r="BEK122" s="85"/>
      <c r="BEL122" s="85"/>
      <c r="BEM122" s="85"/>
      <c r="BEN122" s="85"/>
      <c r="BEO122" s="85"/>
      <c r="BEP122" s="85"/>
      <c r="BEQ122" s="85"/>
      <c r="BER122" s="85"/>
      <c r="BES122" s="85"/>
      <c r="BET122" s="85"/>
      <c r="BEU122" s="85"/>
      <c r="BEV122" s="85"/>
      <c r="BEW122" s="85"/>
      <c r="BEX122" s="85"/>
      <c r="BEY122" s="85"/>
      <c r="BEZ122" s="85"/>
      <c r="BFA122" s="85"/>
      <c r="BFB122" s="85"/>
      <c r="BFC122" s="85"/>
      <c r="BFD122" s="85"/>
      <c r="BFE122" s="85"/>
      <c r="BFF122" s="85"/>
      <c r="BFG122" s="85"/>
      <c r="BFH122" s="85"/>
      <c r="BFI122" s="85"/>
      <c r="BFJ122" s="85"/>
      <c r="BFK122" s="85"/>
      <c r="BFL122" s="85"/>
      <c r="BFM122" s="85"/>
      <c r="BFN122" s="85"/>
      <c r="BFO122" s="85"/>
      <c r="BFP122" s="85"/>
      <c r="BFQ122" s="85"/>
      <c r="BFR122" s="85"/>
      <c r="BFS122" s="85"/>
      <c r="BFT122" s="85"/>
      <c r="BFU122" s="85"/>
      <c r="BFV122" s="85"/>
      <c r="BFW122" s="85"/>
      <c r="BFX122" s="85"/>
      <c r="BFY122" s="85"/>
      <c r="BFZ122" s="85"/>
      <c r="BGA122" s="85"/>
      <c r="BGB122" s="85"/>
      <c r="BGC122" s="85"/>
      <c r="BGD122" s="85"/>
      <c r="BGE122" s="85"/>
      <c r="BGF122" s="85"/>
      <c r="BGG122" s="85"/>
      <c r="BGH122" s="85"/>
      <c r="BGI122" s="85"/>
      <c r="BGJ122" s="85"/>
      <c r="BGK122" s="85"/>
      <c r="BGL122" s="85"/>
      <c r="BGM122" s="85"/>
      <c r="BGN122" s="85"/>
      <c r="BGO122" s="85"/>
      <c r="BGP122" s="85"/>
      <c r="BGQ122" s="85"/>
      <c r="BGR122" s="85"/>
      <c r="BGS122" s="85"/>
      <c r="BGT122" s="85"/>
      <c r="BGU122" s="85"/>
      <c r="BGV122" s="85"/>
      <c r="BGW122" s="85"/>
      <c r="BGX122" s="85"/>
      <c r="BGY122" s="85"/>
      <c r="BGZ122" s="85"/>
      <c r="BHA122" s="85"/>
      <c r="BHB122" s="85"/>
      <c r="BHC122" s="85"/>
      <c r="BHD122" s="85"/>
      <c r="BHE122" s="85"/>
      <c r="BHF122" s="85"/>
      <c r="BHG122" s="85"/>
      <c r="BHH122" s="85"/>
      <c r="BHI122" s="85"/>
      <c r="BHJ122" s="85"/>
      <c r="BHK122" s="85"/>
      <c r="BHL122" s="85"/>
      <c r="BHM122" s="85"/>
      <c r="BHN122" s="85"/>
      <c r="BHO122" s="85"/>
      <c r="BHP122" s="85"/>
      <c r="BHQ122" s="85"/>
      <c r="BHR122" s="85"/>
      <c r="BHS122" s="85"/>
      <c r="BHT122" s="85"/>
      <c r="BHU122" s="85"/>
      <c r="BHV122" s="85"/>
      <c r="BHW122" s="85"/>
      <c r="BHX122" s="85"/>
      <c r="BHY122" s="85"/>
      <c r="BHZ122" s="85"/>
      <c r="BIA122" s="85"/>
      <c r="BIB122" s="85"/>
      <c r="BIC122" s="85"/>
      <c r="BID122" s="85"/>
      <c r="BIE122" s="85"/>
      <c r="BIF122" s="85"/>
      <c r="BIG122" s="85"/>
      <c r="BIH122" s="85"/>
      <c r="BII122" s="85"/>
      <c r="BIJ122" s="85"/>
      <c r="BIK122" s="85"/>
      <c r="BIL122" s="85"/>
      <c r="BIM122" s="85"/>
      <c r="BIN122" s="85"/>
      <c r="BIO122" s="85"/>
      <c r="BIP122" s="85"/>
      <c r="BIQ122" s="85"/>
      <c r="BIR122" s="85"/>
      <c r="BIS122" s="85"/>
      <c r="BIT122" s="85"/>
      <c r="BIU122" s="85"/>
      <c r="BIV122" s="85"/>
      <c r="BIW122" s="85"/>
      <c r="BIX122" s="85"/>
      <c r="BIY122" s="85"/>
      <c r="BIZ122" s="85"/>
      <c r="BJA122" s="85"/>
      <c r="BJB122" s="85"/>
      <c r="BJC122" s="85"/>
      <c r="BJD122" s="85"/>
      <c r="BJE122" s="85"/>
      <c r="BJF122" s="85"/>
      <c r="BJG122" s="85"/>
      <c r="BJH122" s="85"/>
      <c r="BJI122" s="85"/>
      <c r="BJJ122" s="85"/>
      <c r="BJK122" s="85"/>
      <c r="BJL122" s="85"/>
      <c r="BJM122" s="85"/>
      <c r="BJN122" s="85"/>
      <c r="BJO122" s="85"/>
      <c r="BJP122" s="85"/>
      <c r="BJQ122" s="85"/>
      <c r="BJR122" s="85"/>
      <c r="BJS122" s="85"/>
      <c r="BJT122" s="85"/>
      <c r="BJU122" s="85"/>
      <c r="BJV122" s="85"/>
      <c r="BJW122" s="85"/>
      <c r="BJX122" s="85"/>
      <c r="BJY122" s="85"/>
      <c r="BJZ122" s="85"/>
      <c r="BKA122" s="85"/>
      <c r="BKB122" s="85"/>
      <c r="BKC122" s="85"/>
      <c r="BKD122" s="85"/>
      <c r="BKE122" s="85"/>
      <c r="BKF122" s="85"/>
      <c r="BKG122" s="85"/>
      <c r="BKH122" s="85"/>
      <c r="BKI122" s="85"/>
      <c r="BKJ122" s="85"/>
      <c r="BKK122" s="85"/>
      <c r="BKL122" s="85"/>
      <c r="BKM122" s="85"/>
      <c r="BKN122" s="85"/>
      <c r="BKO122" s="85"/>
      <c r="BKP122" s="85"/>
      <c r="BKQ122" s="85"/>
      <c r="BKR122" s="85"/>
      <c r="BKS122" s="85"/>
      <c r="BKT122" s="85"/>
      <c r="BKU122" s="85"/>
      <c r="BKV122" s="85"/>
      <c r="BKW122" s="85"/>
      <c r="BKX122" s="85"/>
      <c r="BKY122" s="85"/>
      <c r="BKZ122" s="85"/>
      <c r="BLA122" s="85"/>
      <c r="BLB122" s="85"/>
      <c r="BLC122" s="85"/>
      <c r="BLD122" s="85"/>
      <c r="BLE122" s="85"/>
      <c r="BLF122" s="85"/>
      <c r="BLG122" s="85"/>
      <c r="BLH122" s="85"/>
      <c r="BLI122" s="85"/>
      <c r="BLJ122" s="85"/>
      <c r="BLK122" s="85"/>
      <c r="BLL122" s="85"/>
      <c r="BLM122" s="85"/>
      <c r="BLN122" s="85"/>
      <c r="BLO122" s="85"/>
      <c r="BLP122" s="85"/>
      <c r="BLQ122" s="85"/>
      <c r="BLR122" s="85"/>
      <c r="BLS122" s="85"/>
      <c r="BLT122" s="85"/>
      <c r="BLU122" s="85"/>
      <c r="BLV122" s="85"/>
      <c r="BLW122" s="85"/>
      <c r="BLX122" s="85"/>
      <c r="BLY122" s="85"/>
      <c r="BLZ122" s="85"/>
      <c r="BMA122" s="85"/>
      <c r="BMB122" s="85"/>
      <c r="BMC122" s="85"/>
      <c r="BMD122" s="85"/>
      <c r="BME122" s="85"/>
      <c r="BMF122" s="85"/>
      <c r="BMG122" s="85"/>
      <c r="BMH122" s="85"/>
      <c r="BMI122" s="85"/>
      <c r="BMJ122" s="85"/>
      <c r="BMK122" s="85"/>
      <c r="BML122" s="85"/>
      <c r="BMM122" s="85"/>
      <c r="BMN122" s="85"/>
      <c r="BMO122" s="85"/>
      <c r="BMP122" s="85"/>
      <c r="BMQ122" s="85"/>
      <c r="BMR122" s="85"/>
      <c r="BMS122" s="85"/>
      <c r="BMT122" s="85"/>
      <c r="BMU122" s="85"/>
      <c r="BMV122" s="85"/>
      <c r="BMW122" s="85"/>
      <c r="BMX122" s="85"/>
      <c r="BMY122" s="85"/>
      <c r="BMZ122" s="85"/>
      <c r="BNA122" s="85"/>
      <c r="BNB122" s="85"/>
      <c r="BNC122" s="85"/>
      <c r="BND122" s="85"/>
      <c r="BNE122" s="85"/>
      <c r="BNF122" s="85"/>
      <c r="BNG122" s="85"/>
      <c r="BNH122" s="85"/>
      <c r="BNI122" s="85"/>
      <c r="BNJ122" s="85"/>
      <c r="BNK122" s="85"/>
      <c r="BNL122" s="85"/>
      <c r="BNM122" s="85"/>
      <c r="BNN122" s="85"/>
      <c r="BNO122" s="85"/>
      <c r="BNP122" s="85"/>
      <c r="BNQ122" s="85"/>
      <c r="BNR122" s="85"/>
      <c r="BNS122" s="85"/>
      <c r="BNT122" s="85"/>
      <c r="BNU122" s="85"/>
      <c r="BNV122" s="85"/>
      <c r="BNW122" s="85"/>
      <c r="BNX122" s="85"/>
      <c r="BNY122" s="85"/>
      <c r="BNZ122" s="85"/>
      <c r="BOA122" s="85"/>
      <c r="BOB122" s="85"/>
      <c r="BOC122" s="85"/>
      <c r="BOD122" s="85"/>
      <c r="BOE122" s="85"/>
      <c r="BOF122" s="85"/>
      <c r="BOG122" s="85"/>
      <c r="BOH122" s="85"/>
      <c r="BOI122" s="85"/>
      <c r="BOJ122" s="85"/>
      <c r="BOK122" s="85"/>
      <c r="BOL122" s="85"/>
      <c r="BOM122" s="85"/>
      <c r="BON122" s="85"/>
      <c r="BOO122" s="85"/>
      <c r="BOP122" s="85"/>
      <c r="BOQ122" s="85"/>
      <c r="BOR122" s="85"/>
      <c r="BOS122" s="85"/>
      <c r="BOT122" s="85"/>
      <c r="BOU122" s="85"/>
      <c r="BOV122" s="85"/>
      <c r="BOW122" s="85"/>
      <c r="BOX122" s="85"/>
      <c r="BOY122" s="85"/>
      <c r="BOZ122" s="85"/>
      <c r="BPA122" s="85"/>
      <c r="BPB122" s="85"/>
      <c r="BPC122" s="85"/>
      <c r="BPD122" s="85"/>
      <c r="BPE122" s="85"/>
      <c r="BPF122" s="85"/>
      <c r="BPG122" s="85"/>
      <c r="BPH122" s="85"/>
      <c r="BPI122" s="85"/>
      <c r="BPJ122" s="85"/>
      <c r="BPK122" s="85"/>
      <c r="BPL122" s="85"/>
      <c r="BPM122" s="85"/>
      <c r="BPN122" s="85"/>
      <c r="BPO122" s="85"/>
      <c r="BPP122" s="85"/>
      <c r="BPQ122" s="85"/>
      <c r="BPR122" s="85"/>
      <c r="BPS122" s="85"/>
      <c r="BPT122" s="85"/>
      <c r="BPU122" s="85"/>
      <c r="BPV122" s="85"/>
      <c r="BPW122" s="85"/>
      <c r="BPX122" s="85"/>
      <c r="BPY122" s="85"/>
      <c r="BPZ122" s="85"/>
      <c r="BQA122" s="85"/>
      <c r="BQB122" s="85"/>
      <c r="BQC122" s="85"/>
      <c r="BQD122" s="85"/>
      <c r="BQE122" s="85"/>
      <c r="BQF122" s="85"/>
      <c r="BQG122" s="85"/>
      <c r="BQH122" s="85"/>
      <c r="BQI122" s="85"/>
      <c r="BQJ122" s="85"/>
      <c r="BQK122" s="85"/>
      <c r="BQL122" s="85"/>
      <c r="BQM122" s="85"/>
      <c r="BQN122" s="85"/>
      <c r="BQO122" s="85"/>
      <c r="BQP122" s="85"/>
      <c r="BQQ122" s="85"/>
      <c r="BQR122" s="85"/>
      <c r="BQS122" s="85"/>
      <c r="BQT122" s="85"/>
      <c r="BQU122" s="85"/>
      <c r="BQV122" s="85"/>
      <c r="BQW122" s="85"/>
      <c r="BQX122" s="85"/>
      <c r="BQY122" s="85"/>
      <c r="BQZ122" s="85"/>
      <c r="BRA122" s="85"/>
      <c r="BRB122" s="85"/>
      <c r="BRC122" s="85"/>
      <c r="BRD122" s="85"/>
      <c r="BRE122" s="85"/>
      <c r="BRF122" s="85"/>
      <c r="BRG122" s="85"/>
      <c r="BRH122" s="85"/>
      <c r="BRI122" s="85"/>
      <c r="BRJ122" s="85"/>
      <c r="BRK122" s="85"/>
      <c r="BRL122" s="85"/>
      <c r="BRM122" s="85"/>
      <c r="BRN122" s="85"/>
      <c r="BRO122" s="85"/>
      <c r="BRP122" s="85"/>
      <c r="BRQ122" s="85"/>
      <c r="BRR122" s="85"/>
      <c r="BRS122" s="85"/>
      <c r="BRT122" s="85"/>
      <c r="BRU122" s="85"/>
      <c r="BRV122" s="85"/>
      <c r="BRW122" s="85"/>
      <c r="BRX122" s="85"/>
      <c r="BRY122" s="85"/>
      <c r="BRZ122" s="85"/>
      <c r="BSA122" s="85"/>
      <c r="BSB122" s="85"/>
      <c r="BSC122" s="85"/>
      <c r="BSD122" s="85"/>
      <c r="BSE122" s="85"/>
      <c r="BSF122" s="85"/>
      <c r="BSG122" s="85"/>
      <c r="BSH122" s="85"/>
      <c r="BSI122" s="85"/>
      <c r="BSJ122" s="85"/>
      <c r="BSK122" s="85"/>
      <c r="BSL122" s="85"/>
      <c r="BSM122" s="85"/>
      <c r="BSN122" s="85"/>
      <c r="BSO122" s="85"/>
      <c r="BSP122" s="85"/>
      <c r="BSQ122" s="85"/>
      <c r="BSR122" s="85"/>
      <c r="BSS122" s="85"/>
      <c r="BST122" s="85"/>
      <c r="BSU122" s="85"/>
      <c r="BSV122" s="85"/>
      <c r="BSW122" s="85"/>
      <c r="BSX122" s="85"/>
      <c r="BSY122" s="85"/>
      <c r="BSZ122" s="85"/>
      <c r="BTA122" s="85"/>
      <c r="BTB122" s="85"/>
      <c r="BTC122" s="85"/>
      <c r="BTD122" s="85"/>
      <c r="BTE122" s="85"/>
      <c r="BTF122" s="85"/>
      <c r="BTG122" s="85"/>
      <c r="BTH122" s="85"/>
      <c r="BTI122" s="85"/>
      <c r="BTJ122" s="85"/>
      <c r="BTK122" s="85"/>
      <c r="BTL122" s="85"/>
      <c r="BTM122" s="85"/>
      <c r="BTN122" s="85"/>
      <c r="BTO122" s="85"/>
      <c r="BTP122" s="85"/>
      <c r="BTQ122" s="85"/>
      <c r="BTR122" s="85"/>
      <c r="BTS122" s="85"/>
      <c r="BTT122" s="85"/>
      <c r="BTU122" s="85"/>
      <c r="BTV122" s="85"/>
      <c r="BTW122" s="85"/>
      <c r="BTX122" s="85"/>
      <c r="BTY122" s="85"/>
      <c r="BTZ122" s="85"/>
      <c r="BUA122" s="85"/>
      <c r="BUB122" s="85"/>
      <c r="BUC122" s="85"/>
      <c r="BUD122" s="85"/>
      <c r="BUE122" s="85"/>
      <c r="BUF122" s="85"/>
      <c r="BUG122" s="85"/>
      <c r="BUH122" s="85"/>
      <c r="BUI122" s="85"/>
      <c r="BUJ122" s="85"/>
      <c r="BUK122" s="85"/>
      <c r="BUL122" s="85"/>
      <c r="BUM122" s="85"/>
      <c r="BUN122" s="85"/>
      <c r="BUO122" s="85"/>
      <c r="BUP122" s="85"/>
      <c r="BUQ122" s="85"/>
      <c r="BUR122" s="85"/>
      <c r="BUS122" s="85"/>
      <c r="BUT122" s="85"/>
      <c r="BUU122" s="85"/>
      <c r="BUV122" s="85"/>
      <c r="BUW122" s="85"/>
      <c r="BUX122" s="85"/>
      <c r="BUY122" s="85"/>
      <c r="BUZ122" s="85"/>
      <c r="BVA122" s="85"/>
      <c r="BVB122" s="85"/>
      <c r="BVC122" s="85"/>
      <c r="BVD122" s="85"/>
      <c r="BVE122" s="85"/>
      <c r="BVF122" s="85"/>
      <c r="BVG122" s="85"/>
      <c r="BVH122" s="85"/>
      <c r="BVI122" s="85"/>
      <c r="BVJ122" s="85"/>
      <c r="BVK122" s="85"/>
      <c r="BVL122" s="85"/>
      <c r="BVM122" s="85"/>
      <c r="BVN122" s="85"/>
      <c r="BVO122" s="85"/>
      <c r="BVP122" s="85"/>
      <c r="BVQ122" s="85"/>
      <c r="BVR122" s="85"/>
      <c r="BVS122" s="85"/>
      <c r="BVT122" s="85"/>
      <c r="BVU122" s="85"/>
      <c r="BVV122" s="85"/>
      <c r="BVW122" s="85"/>
      <c r="BVX122" s="85"/>
      <c r="BVY122" s="85"/>
      <c r="BVZ122" s="85"/>
      <c r="BWA122" s="85"/>
      <c r="BWB122" s="85"/>
      <c r="BWC122" s="85"/>
      <c r="BWD122" s="85"/>
      <c r="BWE122" s="85"/>
      <c r="BWF122" s="85"/>
      <c r="BWG122" s="85"/>
      <c r="BWH122" s="85"/>
      <c r="BWI122" s="85"/>
      <c r="BWJ122" s="85"/>
      <c r="BWK122" s="85"/>
      <c r="BWL122" s="85"/>
      <c r="BWM122" s="85"/>
      <c r="BWN122" s="85"/>
      <c r="BWO122" s="85"/>
      <c r="BWP122" s="85"/>
      <c r="BWQ122" s="85"/>
      <c r="BWR122" s="85"/>
      <c r="BWS122" s="85"/>
      <c r="BWT122" s="85"/>
      <c r="BWU122" s="85"/>
      <c r="BWV122" s="85"/>
      <c r="BWW122" s="85"/>
      <c r="BWX122" s="85"/>
      <c r="BWY122" s="85"/>
      <c r="BWZ122" s="85"/>
      <c r="BXA122" s="85"/>
      <c r="BXB122" s="85"/>
      <c r="BXC122" s="85"/>
      <c r="BXD122" s="85"/>
      <c r="BXE122" s="85"/>
      <c r="BXF122" s="85"/>
      <c r="BXG122" s="85"/>
      <c r="BXH122" s="85"/>
      <c r="BXI122" s="85"/>
      <c r="BXJ122" s="85"/>
      <c r="BXK122" s="85"/>
      <c r="BXL122" s="85"/>
      <c r="BXM122" s="85"/>
      <c r="BXN122" s="85"/>
      <c r="BXO122" s="85"/>
      <c r="BXP122" s="85"/>
      <c r="BXQ122" s="85"/>
      <c r="BXR122" s="85"/>
      <c r="BXS122" s="85"/>
      <c r="BXT122" s="85"/>
      <c r="BXU122" s="85"/>
      <c r="BXV122" s="85"/>
      <c r="BXW122" s="85"/>
      <c r="BXX122" s="85"/>
      <c r="BXY122" s="85"/>
      <c r="BXZ122" s="85"/>
      <c r="BYA122" s="85"/>
      <c r="BYB122" s="85"/>
      <c r="BYC122" s="85"/>
      <c r="BYD122" s="85"/>
      <c r="BYE122" s="85"/>
      <c r="BYF122" s="85"/>
      <c r="BYG122" s="85"/>
      <c r="BYH122" s="85"/>
      <c r="BYI122" s="85"/>
      <c r="BYJ122" s="85"/>
      <c r="BYK122" s="85"/>
      <c r="BYL122" s="85"/>
      <c r="BYM122" s="85"/>
      <c r="BYN122" s="85"/>
      <c r="BYO122" s="85"/>
      <c r="BYP122" s="85"/>
      <c r="BYQ122" s="85"/>
      <c r="BYR122" s="85"/>
      <c r="BYS122" s="85"/>
      <c r="BYT122" s="85"/>
      <c r="BYU122" s="85"/>
      <c r="BYV122" s="85"/>
      <c r="BYW122" s="85"/>
      <c r="BYX122" s="85"/>
      <c r="BYY122" s="85"/>
      <c r="BYZ122" s="85"/>
      <c r="BZA122" s="85"/>
      <c r="BZB122" s="85"/>
      <c r="BZC122" s="85"/>
      <c r="BZD122" s="85"/>
      <c r="BZE122" s="85"/>
      <c r="BZF122" s="85"/>
      <c r="BZG122" s="85"/>
      <c r="BZH122" s="85"/>
      <c r="BZI122" s="85"/>
      <c r="BZJ122" s="85"/>
      <c r="BZK122" s="85"/>
      <c r="BZL122" s="85"/>
      <c r="BZM122" s="85"/>
      <c r="BZN122" s="85"/>
      <c r="BZO122" s="85"/>
      <c r="BZP122" s="85"/>
      <c r="BZQ122" s="85"/>
      <c r="BZR122" s="85"/>
      <c r="BZS122" s="85"/>
      <c r="BZT122" s="85"/>
      <c r="BZU122" s="85"/>
      <c r="BZV122" s="85"/>
      <c r="BZW122" s="85"/>
      <c r="BZX122" s="85"/>
      <c r="BZY122" s="85"/>
      <c r="BZZ122" s="85"/>
      <c r="CAA122" s="85"/>
      <c r="CAB122" s="85"/>
      <c r="CAC122" s="85"/>
      <c r="CAD122" s="85"/>
      <c r="CAE122" s="85"/>
      <c r="CAF122" s="85"/>
      <c r="CAG122" s="85"/>
      <c r="CAH122" s="85"/>
      <c r="CAI122" s="85"/>
      <c r="CAJ122" s="85"/>
      <c r="CAK122" s="85"/>
      <c r="CAL122" s="85"/>
      <c r="CAM122" s="85"/>
      <c r="CAN122" s="85"/>
      <c r="CAO122" s="85"/>
      <c r="CAP122" s="85"/>
      <c r="CAQ122" s="85"/>
      <c r="CAR122" s="85"/>
      <c r="CAS122" s="85"/>
      <c r="CAT122" s="85"/>
      <c r="CAU122" s="85"/>
      <c r="CAV122" s="85"/>
      <c r="CAW122" s="85"/>
      <c r="CAX122" s="85"/>
      <c r="CAY122" s="85"/>
      <c r="CAZ122" s="85"/>
      <c r="CBA122" s="85"/>
      <c r="CBB122" s="85"/>
      <c r="CBC122" s="85"/>
      <c r="CBD122" s="85"/>
      <c r="CBE122" s="85"/>
      <c r="CBF122" s="85"/>
      <c r="CBG122" s="85"/>
      <c r="CBH122" s="85"/>
      <c r="CBI122" s="85"/>
      <c r="CBJ122" s="85"/>
      <c r="CBK122" s="85"/>
      <c r="CBL122" s="85"/>
      <c r="CBM122" s="85"/>
      <c r="CBN122" s="85"/>
      <c r="CBO122" s="85"/>
      <c r="CBP122" s="85"/>
      <c r="CBQ122" s="85"/>
      <c r="CBR122" s="85"/>
      <c r="CBS122" s="85"/>
      <c r="CBT122" s="85"/>
      <c r="CBU122" s="85"/>
      <c r="CBV122" s="85"/>
      <c r="CBW122" s="85"/>
      <c r="CBX122" s="85"/>
      <c r="CBY122" s="85"/>
      <c r="CBZ122" s="85"/>
      <c r="CCA122" s="85"/>
      <c r="CCB122" s="85"/>
      <c r="CCC122" s="85"/>
      <c r="CCD122" s="85"/>
      <c r="CCE122" s="85"/>
      <c r="CCF122" s="85"/>
      <c r="CCG122" s="85"/>
      <c r="CCH122" s="85"/>
      <c r="CCI122" s="85"/>
      <c r="CCJ122" s="85"/>
      <c r="CCK122" s="85"/>
      <c r="CCL122" s="85"/>
      <c r="CCM122" s="85"/>
      <c r="CCN122" s="85"/>
      <c r="CCO122" s="85"/>
      <c r="CCP122" s="85"/>
      <c r="CCQ122" s="85"/>
      <c r="CCR122" s="85"/>
      <c r="CCS122" s="85"/>
      <c r="CCT122" s="85"/>
      <c r="CCU122" s="85"/>
      <c r="CCV122" s="85"/>
      <c r="CCW122" s="85"/>
      <c r="CCX122" s="85"/>
      <c r="CCY122" s="85"/>
      <c r="CCZ122" s="85"/>
      <c r="CDA122" s="85"/>
      <c r="CDB122" s="85"/>
      <c r="CDC122" s="85"/>
      <c r="CDD122" s="85"/>
      <c r="CDE122" s="85"/>
      <c r="CDF122" s="85"/>
      <c r="CDG122" s="85"/>
      <c r="CDH122" s="85"/>
      <c r="CDI122" s="85"/>
      <c r="CDJ122" s="85"/>
      <c r="CDK122" s="85"/>
      <c r="CDL122" s="85"/>
      <c r="CDM122" s="85"/>
      <c r="CDN122" s="85"/>
      <c r="CDO122" s="85"/>
      <c r="CDP122" s="85"/>
      <c r="CDQ122" s="85"/>
      <c r="CDR122" s="85"/>
      <c r="CDS122" s="85"/>
      <c r="CDT122" s="85"/>
      <c r="CDU122" s="85"/>
      <c r="CDV122" s="85"/>
      <c r="CDW122" s="85"/>
      <c r="CDX122" s="85"/>
      <c r="CDY122" s="85"/>
      <c r="CDZ122" s="85"/>
      <c r="CEA122" s="85"/>
      <c r="CEB122" s="85"/>
      <c r="CEC122" s="85"/>
      <c r="CED122" s="85"/>
      <c r="CEE122" s="85"/>
      <c r="CEF122" s="85"/>
      <c r="CEG122" s="85"/>
      <c r="CEH122" s="85"/>
      <c r="CEI122" s="85"/>
      <c r="CEJ122" s="85"/>
      <c r="CEK122" s="85"/>
      <c r="CEL122" s="85"/>
      <c r="CEM122" s="85"/>
      <c r="CEN122" s="85"/>
      <c r="CEO122" s="85"/>
      <c r="CEP122" s="85"/>
      <c r="CEQ122" s="85"/>
      <c r="CER122" s="85"/>
      <c r="CES122" s="85"/>
      <c r="CET122" s="85"/>
      <c r="CEU122" s="85"/>
      <c r="CEV122" s="85"/>
      <c r="CEW122" s="85"/>
      <c r="CEX122" s="85"/>
      <c r="CEY122" s="85"/>
      <c r="CEZ122" s="85"/>
      <c r="CFA122" s="85"/>
      <c r="CFB122" s="85"/>
      <c r="CFC122" s="85"/>
      <c r="CFD122" s="85"/>
      <c r="CFE122" s="85"/>
      <c r="CFF122" s="85"/>
      <c r="CFG122" s="85"/>
      <c r="CFH122" s="85"/>
      <c r="CFI122" s="85"/>
      <c r="CFJ122" s="85"/>
      <c r="CFK122" s="85"/>
      <c r="CFL122" s="85"/>
      <c r="CFM122" s="85"/>
      <c r="CFN122" s="85"/>
      <c r="CFO122" s="85"/>
      <c r="CFP122" s="85"/>
      <c r="CFQ122" s="85"/>
      <c r="CFR122" s="85"/>
      <c r="CFS122" s="85"/>
      <c r="CFT122" s="85"/>
      <c r="CFU122" s="85"/>
      <c r="CFV122" s="85"/>
      <c r="CFW122" s="85"/>
      <c r="CFX122" s="85"/>
      <c r="CFY122" s="85"/>
      <c r="CFZ122" s="85"/>
      <c r="CGA122" s="85"/>
      <c r="CGB122" s="85"/>
      <c r="CGC122" s="85"/>
      <c r="CGD122" s="85"/>
      <c r="CGE122" s="85"/>
      <c r="CGF122" s="85"/>
      <c r="CGG122" s="85"/>
      <c r="CGH122" s="85"/>
      <c r="CGI122" s="85"/>
      <c r="CGJ122" s="85"/>
      <c r="CGK122" s="85"/>
      <c r="CGL122" s="85"/>
      <c r="CGM122" s="85"/>
      <c r="CGN122" s="85"/>
      <c r="CGO122" s="85"/>
      <c r="CGP122" s="85"/>
      <c r="CGQ122" s="85"/>
      <c r="CGR122" s="85"/>
      <c r="CGS122" s="85"/>
      <c r="CGT122" s="85"/>
      <c r="CGU122" s="85"/>
      <c r="CGV122" s="85"/>
      <c r="CGW122" s="85"/>
      <c r="CGX122" s="85"/>
      <c r="CGY122" s="85"/>
      <c r="CGZ122" s="85"/>
      <c r="CHA122" s="85"/>
      <c r="CHB122" s="85"/>
      <c r="CHC122" s="85"/>
      <c r="CHD122" s="85"/>
      <c r="CHE122" s="85"/>
      <c r="CHF122" s="85"/>
      <c r="CHG122" s="85"/>
      <c r="CHH122" s="85"/>
      <c r="CHI122" s="85"/>
      <c r="CHJ122" s="85"/>
      <c r="CHK122" s="85"/>
      <c r="CHL122" s="85"/>
      <c r="CHM122" s="85"/>
      <c r="CHN122" s="85"/>
      <c r="CHO122" s="85"/>
      <c r="CHP122" s="85"/>
      <c r="CHQ122" s="85"/>
      <c r="CHR122" s="85"/>
      <c r="CHS122" s="85"/>
      <c r="CHT122" s="85"/>
      <c r="CHU122" s="85"/>
      <c r="CHV122" s="85"/>
      <c r="CHW122" s="85"/>
      <c r="CHX122" s="85"/>
      <c r="CHY122" s="85"/>
      <c r="CHZ122" s="85"/>
      <c r="CIA122" s="85"/>
      <c r="CIB122" s="85"/>
      <c r="CIC122" s="85"/>
      <c r="CID122" s="85"/>
      <c r="CIE122" s="85"/>
      <c r="CIF122" s="85"/>
      <c r="CIG122" s="85"/>
      <c r="CIH122" s="85"/>
      <c r="CII122" s="85"/>
      <c r="CIJ122" s="85"/>
      <c r="CIK122" s="85"/>
      <c r="CIL122" s="85"/>
      <c r="CIM122" s="85"/>
      <c r="CIN122" s="85"/>
      <c r="CIO122" s="85"/>
      <c r="CIP122" s="85"/>
      <c r="CIQ122" s="85"/>
      <c r="CIR122" s="85"/>
      <c r="CIS122" s="85"/>
      <c r="CIT122" s="85"/>
      <c r="CIU122" s="85"/>
      <c r="CIV122" s="85"/>
      <c r="CIW122" s="85"/>
      <c r="CIX122" s="85"/>
      <c r="CIY122" s="85"/>
      <c r="CIZ122" s="85"/>
      <c r="CJA122" s="85"/>
      <c r="CJB122" s="85"/>
      <c r="CJC122" s="85"/>
      <c r="CJD122" s="85"/>
      <c r="CJE122" s="85"/>
      <c r="CJF122" s="85"/>
      <c r="CJG122" s="85"/>
      <c r="CJH122" s="85"/>
      <c r="CJI122" s="85"/>
      <c r="CJJ122" s="85"/>
      <c r="CJK122" s="85"/>
      <c r="CJL122" s="85"/>
      <c r="CJM122" s="85"/>
      <c r="CJN122" s="85"/>
      <c r="CJO122" s="85"/>
      <c r="CJP122" s="85"/>
      <c r="CJQ122" s="85"/>
      <c r="CJR122" s="85"/>
      <c r="CJS122" s="85"/>
      <c r="CJT122" s="85"/>
      <c r="CJU122" s="85"/>
      <c r="CJV122" s="85"/>
      <c r="CJW122" s="85"/>
      <c r="CJX122" s="85"/>
      <c r="CJY122" s="85"/>
      <c r="CJZ122" s="85"/>
      <c r="CKA122" s="85"/>
      <c r="CKB122" s="85"/>
      <c r="CKC122" s="85"/>
      <c r="CKD122" s="85"/>
      <c r="CKE122" s="85"/>
      <c r="CKF122" s="85"/>
      <c r="CKG122" s="85"/>
      <c r="CKH122" s="85"/>
      <c r="CKI122" s="85"/>
      <c r="CKJ122" s="85"/>
      <c r="CKK122" s="85"/>
      <c r="CKL122" s="85"/>
      <c r="CKM122" s="85"/>
      <c r="CKN122" s="85"/>
      <c r="CKO122" s="85"/>
      <c r="CKP122" s="85"/>
      <c r="CKQ122" s="85"/>
      <c r="CKR122" s="85"/>
      <c r="CKS122" s="85"/>
      <c r="CKT122" s="85"/>
      <c r="CKU122" s="85"/>
      <c r="CKV122" s="85"/>
      <c r="CKW122" s="85"/>
      <c r="CKX122" s="85"/>
      <c r="CKY122" s="85"/>
      <c r="CKZ122" s="85"/>
      <c r="CLA122" s="85"/>
      <c r="CLB122" s="85"/>
      <c r="CLC122" s="85"/>
      <c r="CLD122" s="85"/>
      <c r="CLE122" s="85"/>
      <c r="CLF122" s="85"/>
      <c r="CLG122" s="85"/>
      <c r="CLH122" s="85"/>
      <c r="CLI122" s="85"/>
      <c r="CLJ122" s="85"/>
      <c r="CLK122" s="85"/>
      <c r="CLL122" s="85"/>
      <c r="CLM122" s="85"/>
      <c r="CLN122" s="85"/>
      <c r="CLO122" s="85"/>
      <c r="CLP122" s="85"/>
      <c r="CLQ122" s="85"/>
      <c r="CLR122" s="85"/>
      <c r="CLS122" s="85"/>
      <c r="CLT122" s="85"/>
      <c r="CLU122" s="85"/>
      <c r="CLV122" s="85"/>
      <c r="CLW122" s="85"/>
      <c r="CLX122" s="85"/>
      <c r="CLY122" s="85"/>
      <c r="CLZ122" s="85"/>
      <c r="CMA122" s="85"/>
      <c r="CMB122" s="85"/>
      <c r="CMC122" s="85"/>
      <c r="CMD122" s="85"/>
      <c r="CME122" s="85"/>
      <c r="CMF122" s="85"/>
      <c r="CMG122" s="85"/>
      <c r="CMH122" s="85"/>
      <c r="CMI122" s="85"/>
      <c r="CMJ122" s="85"/>
      <c r="CMK122" s="85"/>
      <c r="CML122" s="85"/>
      <c r="CMM122" s="85"/>
      <c r="CMN122" s="85"/>
      <c r="CMO122" s="85"/>
      <c r="CMP122" s="85"/>
      <c r="CMQ122" s="85"/>
      <c r="CMR122" s="85"/>
      <c r="CMS122" s="85"/>
      <c r="CMT122" s="85"/>
      <c r="CMU122" s="85"/>
      <c r="CMV122" s="85"/>
      <c r="CMW122" s="85"/>
      <c r="CMX122" s="85"/>
      <c r="CMY122" s="85"/>
      <c r="CMZ122" s="85"/>
      <c r="CNA122" s="85"/>
    </row>
    <row r="123" spans="1:2393" s="71" customFormat="1" ht="16.5" hidden="1" customHeight="1">
      <c r="A123" s="133"/>
      <c r="B123" s="134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03"/>
      <c r="R123" s="103"/>
      <c r="S123" s="156"/>
      <c r="T123" s="156"/>
      <c r="U123" s="156"/>
      <c r="V123" s="156"/>
      <c r="W123" s="156"/>
      <c r="X123" s="156"/>
      <c r="Y123" s="103"/>
      <c r="Z123" s="103"/>
      <c r="AA123" s="103"/>
      <c r="AB123" s="141"/>
      <c r="AC123" s="157"/>
      <c r="AD123" s="157"/>
      <c r="AE123" s="69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69"/>
      <c r="CW123" s="69"/>
      <c r="CX123" s="69"/>
      <c r="CY123" s="69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97"/>
      <c r="FP123" s="97"/>
      <c r="FQ123" s="97"/>
      <c r="FR123" s="97"/>
      <c r="FS123" s="97"/>
      <c r="FT123" s="97"/>
      <c r="FU123" s="97"/>
      <c r="FV123" s="97"/>
      <c r="FW123" s="97"/>
      <c r="FX123" s="97"/>
      <c r="FY123" s="97"/>
      <c r="FZ123" s="97"/>
      <c r="GA123" s="97"/>
      <c r="GB123" s="97"/>
      <c r="GC123" s="97"/>
      <c r="GD123" s="97"/>
      <c r="GE123" s="97"/>
      <c r="GF123" s="97"/>
      <c r="GG123" s="97"/>
      <c r="GH123" s="97"/>
      <c r="GI123" s="97"/>
      <c r="GJ123" s="97"/>
      <c r="GK123" s="97"/>
      <c r="GL123" s="97"/>
      <c r="GM123" s="97"/>
      <c r="GN123" s="97"/>
      <c r="GO123" s="97"/>
      <c r="GP123" s="97"/>
      <c r="GQ123" s="97"/>
      <c r="GR123" s="97"/>
      <c r="GS123" s="97"/>
      <c r="GT123" s="97"/>
      <c r="GU123" s="97"/>
      <c r="GV123" s="97"/>
      <c r="GW123" s="97"/>
      <c r="GX123" s="97"/>
      <c r="GY123" s="97"/>
      <c r="GZ123" s="97"/>
      <c r="HA123" s="97"/>
      <c r="HB123" s="97"/>
      <c r="HC123" s="97"/>
      <c r="HD123" s="97"/>
      <c r="HE123" s="97"/>
      <c r="HF123" s="97"/>
      <c r="HG123" s="97"/>
      <c r="HH123" s="97"/>
      <c r="HI123" s="97"/>
      <c r="HJ123" s="97"/>
      <c r="HK123" s="97"/>
      <c r="HL123" s="97"/>
      <c r="HM123" s="97"/>
      <c r="HN123" s="97"/>
      <c r="HO123" s="97"/>
      <c r="HP123" s="97"/>
      <c r="HQ123" s="97"/>
      <c r="HR123" s="97"/>
      <c r="HS123" s="97"/>
      <c r="HT123" s="97"/>
      <c r="HU123" s="97"/>
      <c r="HV123" s="97"/>
      <c r="HW123" s="97"/>
      <c r="HX123" s="97"/>
      <c r="HY123" s="97"/>
      <c r="HZ123" s="97"/>
      <c r="IA123" s="97"/>
      <c r="IB123" s="97"/>
      <c r="IC123" s="97"/>
      <c r="ID123" s="97"/>
      <c r="IE123" s="97"/>
      <c r="IF123" s="97"/>
      <c r="IG123" s="97"/>
      <c r="IH123" s="97"/>
      <c r="II123" s="97"/>
      <c r="IJ123" s="97"/>
      <c r="IK123" s="97"/>
      <c r="IL123" s="97"/>
      <c r="IM123" s="97"/>
      <c r="IN123" s="97"/>
      <c r="IO123" s="97"/>
      <c r="IP123" s="97"/>
      <c r="IQ123" s="97"/>
      <c r="IR123" s="97"/>
      <c r="IS123" s="97"/>
      <c r="IT123" s="97"/>
      <c r="IU123" s="97"/>
      <c r="IV123" s="97"/>
      <c r="IW123" s="97"/>
      <c r="IX123" s="97"/>
      <c r="IY123" s="97"/>
      <c r="IZ123" s="97"/>
      <c r="JA123" s="97"/>
      <c r="JB123" s="97"/>
      <c r="JC123" s="97"/>
      <c r="JD123" s="97"/>
      <c r="JE123" s="97"/>
      <c r="JF123" s="97"/>
      <c r="JG123" s="97"/>
      <c r="JH123" s="97"/>
      <c r="JI123" s="97"/>
      <c r="JJ123" s="97"/>
      <c r="JK123" s="97"/>
      <c r="JL123" s="97"/>
      <c r="JM123" s="97"/>
      <c r="JN123" s="97"/>
      <c r="JO123" s="97"/>
      <c r="JP123" s="97"/>
      <c r="JQ123" s="97"/>
      <c r="JR123" s="97"/>
      <c r="JS123" s="97"/>
      <c r="JT123" s="97"/>
      <c r="JU123" s="97"/>
      <c r="JV123" s="97"/>
      <c r="JW123" s="97"/>
      <c r="JX123" s="97"/>
      <c r="JY123" s="97"/>
      <c r="JZ123" s="97"/>
      <c r="KA123" s="97"/>
      <c r="KB123" s="97"/>
      <c r="KC123" s="97"/>
      <c r="KD123" s="97"/>
      <c r="KE123" s="97"/>
      <c r="KF123" s="97"/>
      <c r="KG123" s="97"/>
      <c r="KH123" s="97"/>
      <c r="KI123" s="97"/>
      <c r="KJ123" s="97"/>
      <c r="KK123" s="97"/>
      <c r="KL123" s="97"/>
      <c r="KM123" s="97"/>
      <c r="KN123" s="97"/>
      <c r="KO123" s="97"/>
      <c r="KP123" s="97"/>
      <c r="KQ123" s="97"/>
      <c r="KR123" s="97"/>
      <c r="KS123" s="97"/>
      <c r="KT123" s="97"/>
      <c r="KU123" s="97"/>
      <c r="KV123" s="97"/>
      <c r="KW123" s="97"/>
      <c r="KX123" s="97"/>
      <c r="KY123" s="97"/>
      <c r="KZ123" s="97"/>
      <c r="LA123" s="97"/>
      <c r="LB123" s="97"/>
      <c r="LC123" s="97"/>
      <c r="LD123" s="97"/>
      <c r="LE123" s="97"/>
      <c r="LF123" s="97"/>
      <c r="LG123" s="97"/>
      <c r="LH123" s="97"/>
      <c r="LI123" s="97"/>
      <c r="LJ123" s="97"/>
      <c r="LK123" s="97"/>
      <c r="LL123" s="97"/>
      <c r="LM123" s="97"/>
      <c r="LN123" s="97"/>
      <c r="LO123" s="97"/>
      <c r="LP123" s="97"/>
      <c r="LQ123" s="97"/>
      <c r="LR123" s="97"/>
      <c r="LS123" s="97"/>
      <c r="LT123" s="97"/>
      <c r="LU123" s="97"/>
      <c r="LV123" s="97"/>
      <c r="LW123" s="97"/>
      <c r="LX123" s="97"/>
      <c r="LY123" s="97"/>
      <c r="LZ123" s="97"/>
      <c r="MA123" s="97"/>
      <c r="MB123" s="97"/>
      <c r="MC123" s="97"/>
      <c r="MD123" s="97"/>
      <c r="ME123" s="97"/>
      <c r="MF123" s="97"/>
      <c r="MG123" s="97"/>
      <c r="MH123" s="97"/>
      <c r="MI123" s="97"/>
      <c r="MJ123" s="97"/>
      <c r="MK123" s="97"/>
      <c r="ML123" s="97"/>
      <c r="MM123" s="97"/>
      <c r="MN123" s="97"/>
      <c r="MO123" s="97"/>
      <c r="MP123" s="97"/>
      <c r="MQ123" s="97"/>
      <c r="MR123" s="97"/>
      <c r="MS123" s="97"/>
      <c r="MT123" s="97"/>
      <c r="MU123" s="97"/>
      <c r="MV123" s="97"/>
      <c r="MW123" s="97"/>
      <c r="MX123" s="97"/>
      <c r="MY123" s="97"/>
      <c r="MZ123" s="97"/>
      <c r="NA123" s="97"/>
      <c r="NB123" s="97"/>
      <c r="NC123" s="97"/>
      <c r="ND123" s="97"/>
      <c r="NE123" s="97"/>
      <c r="NF123" s="97"/>
      <c r="NG123" s="97"/>
      <c r="NH123" s="97"/>
      <c r="NI123" s="97"/>
      <c r="NJ123" s="97"/>
      <c r="NK123" s="97"/>
      <c r="NL123" s="97"/>
      <c r="NM123" s="97"/>
      <c r="NN123" s="97"/>
      <c r="NO123" s="97"/>
      <c r="NP123" s="97"/>
      <c r="NQ123" s="97"/>
      <c r="NR123" s="97"/>
      <c r="NS123" s="97"/>
      <c r="NT123" s="97"/>
      <c r="NU123" s="97"/>
      <c r="NV123" s="97"/>
      <c r="NW123" s="97"/>
      <c r="NX123" s="97"/>
      <c r="NY123" s="97"/>
      <c r="NZ123" s="97"/>
      <c r="OA123" s="97"/>
      <c r="OB123" s="97"/>
      <c r="OC123" s="97"/>
      <c r="OD123" s="97"/>
      <c r="OE123" s="97"/>
      <c r="OF123" s="97"/>
      <c r="OG123" s="97"/>
      <c r="OH123" s="97"/>
      <c r="OI123" s="97"/>
      <c r="OJ123" s="97"/>
      <c r="OK123" s="97"/>
      <c r="OL123" s="97"/>
      <c r="OM123" s="97"/>
      <c r="ON123" s="97"/>
      <c r="OO123" s="97"/>
      <c r="OP123" s="97"/>
      <c r="OQ123" s="97"/>
      <c r="OR123" s="97"/>
      <c r="OS123" s="97"/>
      <c r="OT123" s="97"/>
      <c r="OU123" s="97"/>
      <c r="OV123" s="97"/>
      <c r="OW123" s="97"/>
      <c r="OX123" s="97"/>
      <c r="OY123" s="97"/>
      <c r="OZ123" s="97"/>
      <c r="PA123" s="97"/>
      <c r="PB123" s="97"/>
      <c r="PC123" s="97"/>
      <c r="PD123" s="97"/>
      <c r="PE123" s="97"/>
      <c r="PF123" s="97"/>
      <c r="PG123" s="97"/>
      <c r="PH123" s="97"/>
      <c r="PI123" s="97"/>
      <c r="PJ123" s="97"/>
      <c r="PK123" s="97"/>
      <c r="PL123" s="97"/>
      <c r="PM123" s="97"/>
      <c r="PN123" s="97"/>
      <c r="PO123" s="97"/>
      <c r="PP123" s="97"/>
      <c r="PQ123" s="97"/>
      <c r="PR123" s="97"/>
      <c r="PS123" s="97"/>
      <c r="PT123" s="97"/>
      <c r="PU123" s="97"/>
      <c r="PV123" s="97"/>
      <c r="PW123" s="97"/>
      <c r="PX123" s="97"/>
      <c r="PY123" s="97"/>
      <c r="PZ123" s="97"/>
      <c r="QA123" s="97"/>
      <c r="QB123" s="97"/>
      <c r="QC123" s="97"/>
      <c r="QD123" s="97"/>
      <c r="QE123" s="97"/>
      <c r="QF123" s="97"/>
      <c r="QG123" s="97"/>
      <c r="QH123" s="97"/>
      <c r="QI123" s="97"/>
      <c r="QJ123" s="97"/>
      <c r="QK123" s="97"/>
      <c r="QL123" s="97"/>
      <c r="QM123" s="97"/>
      <c r="QN123" s="97"/>
      <c r="QO123" s="97"/>
      <c r="QP123" s="97"/>
      <c r="QQ123" s="97"/>
      <c r="QR123" s="97"/>
      <c r="QS123" s="97"/>
      <c r="QT123" s="97"/>
      <c r="QU123" s="97"/>
      <c r="QV123" s="97"/>
      <c r="QW123" s="97"/>
      <c r="QX123" s="97"/>
      <c r="QY123" s="97"/>
      <c r="QZ123" s="97"/>
      <c r="RA123" s="97"/>
      <c r="RB123" s="97"/>
      <c r="RC123" s="97"/>
      <c r="RD123" s="97"/>
      <c r="RE123" s="97"/>
      <c r="RF123" s="97"/>
      <c r="RG123" s="97"/>
      <c r="RH123" s="97"/>
      <c r="RI123" s="97"/>
      <c r="RJ123" s="97"/>
      <c r="RK123" s="97"/>
      <c r="RL123" s="97"/>
      <c r="RM123" s="97"/>
      <c r="RN123" s="97"/>
      <c r="RO123" s="97"/>
      <c r="RP123" s="97"/>
      <c r="RQ123" s="97"/>
      <c r="RR123" s="97"/>
      <c r="RS123" s="97"/>
      <c r="RT123" s="97"/>
      <c r="RU123" s="97"/>
      <c r="RV123" s="97"/>
      <c r="RW123" s="97"/>
      <c r="RX123" s="97"/>
      <c r="RY123" s="97"/>
      <c r="RZ123" s="97"/>
      <c r="SA123" s="97"/>
      <c r="SB123" s="97"/>
      <c r="SC123" s="97"/>
      <c r="SD123" s="97"/>
      <c r="SE123" s="97"/>
      <c r="SF123" s="97"/>
      <c r="SG123" s="97"/>
      <c r="SH123" s="97"/>
      <c r="SI123" s="97"/>
      <c r="SJ123" s="97"/>
      <c r="SK123" s="97"/>
      <c r="SL123" s="97"/>
      <c r="SM123" s="97"/>
      <c r="SN123" s="97"/>
      <c r="SO123" s="97"/>
      <c r="SP123" s="97"/>
      <c r="SQ123" s="97"/>
      <c r="SR123" s="97"/>
      <c r="SS123" s="97"/>
      <c r="ST123" s="97"/>
      <c r="SU123" s="97"/>
      <c r="SV123" s="97"/>
      <c r="SW123" s="97"/>
      <c r="SX123" s="97"/>
      <c r="SY123" s="97"/>
      <c r="SZ123" s="97"/>
      <c r="TA123" s="97"/>
      <c r="TB123" s="97"/>
      <c r="TC123" s="97"/>
      <c r="TD123" s="97"/>
      <c r="TE123" s="97"/>
      <c r="TF123" s="97"/>
      <c r="TG123" s="97"/>
      <c r="TH123" s="97"/>
      <c r="TI123" s="97"/>
      <c r="TJ123" s="97"/>
      <c r="TK123" s="97"/>
      <c r="TL123" s="97"/>
      <c r="TM123" s="97"/>
      <c r="TN123" s="97"/>
      <c r="TO123" s="97"/>
      <c r="TP123" s="97"/>
      <c r="TQ123" s="97"/>
      <c r="TR123" s="97"/>
      <c r="TS123" s="97"/>
      <c r="TT123" s="97"/>
      <c r="TU123" s="97"/>
      <c r="TV123" s="97"/>
      <c r="TW123" s="97"/>
      <c r="TX123" s="97"/>
      <c r="TY123" s="97"/>
      <c r="TZ123" s="97"/>
      <c r="UA123" s="97"/>
      <c r="UB123" s="97"/>
      <c r="UC123" s="97"/>
      <c r="UD123" s="97"/>
      <c r="UE123" s="97"/>
      <c r="UF123" s="97"/>
      <c r="UG123" s="97"/>
      <c r="UH123" s="97"/>
      <c r="UI123" s="97"/>
      <c r="UJ123" s="97"/>
      <c r="UK123" s="97"/>
      <c r="UL123" s="97"/>
      <c r="UM123" s="97"/>
      <c r="UN123" s="97"/>
      <c r="UO123" s="97"/>
      <c r="UP123" s="97"/>
      <c r="UQ123" s="97"/>
      <c r="UR123" s="97"/>
      <c r="US123" s="97"/>
      <c r="UT123" s="97"/>
      <c r="UU123" s="97"/>
      <c r="UV123" s="97"/>
      <c r="UW123" s="97"/>
      <c r="UX123" s="97"/>
      <c r="UY123" s="97"/>
      <c r="UZ123" s="97"/>
      <c r="VA123" s="97"/>
      <c r="VB123" s="97"/>
      <c r="VC123" s="97"/>
      <c r="VD123" s="97"/>
      <c r="VE123" s="97"/>
      <c r="VF123" s="97"/>
      <c r="VG123" s="97"/>
      <c r="VH123" s="97"/>
      <c r="VI123" s="97"/>
      <c r="VJ123" s="97"/>
      <c r="VK123" s="97"/>
      <c r="VL123" s="97"/>
      <c r="VM123" s="97"/>
      <c r="VN123" s="97"/>
      <c r="VO123" s="97"/>
      <c r="VP123" s="97"/>
      <c r="VQ123" s="97"/>
      <c r="VR123" s="97"/>
      <c r="VS123" s="97"/>
      <c r="VT123" s="97"/>
      <c r="VU123" s="97"/>
      <c r="VV123" s="97"/>
      <c r="VW123" s="97"/>
      <c r="VX123" s="97"/>
      <c r="VY123" s="97"/>
      <c r="VZ123" s="97"/>
      <c r="WA123" s="97"/>
      <c r="WB123" s="97"/>
      <c r="WC123" s="97"/>
      <c r="WD123" s="97"/>
      <c r="WE123" s="97"/>
      <c r="WF123" s="97"/>
      <c r="WG123" s="97"/>
      <c r="WH123" s="97"/>
      <c r="WI123" s="97"/>
      <c r="WJ123" s="97"/>
      <c r="WK123" s="97"/>
      <c r="WL123" s="97"/>
      <c r="WM123" s="97"/>
      <c r="WN123" s="97"/>
      <c r="WO123" s="97"/>
      <c r="WP123" s="97"/>
      <c r="WQ123" s="97"/>
      <c r="WR123" s="97"/>
      <c r="WS123" s="97"/>
      <c r="WT123" s="97"/>
      <c r="WU123" s="97"/>
      <c r="WV123" s="97"/>
      <c r="WW123" s="97"/>
      <c r="WX123" s="97"/>
      <c r="WY123" s="97"/>
      <c r="WZ123" s="97"/>
      <c r="XA123" s="97"/>
      <c r="XB123" s="97"/>
      <c r="XC123" s="97"/>
      <c r="XD123" s="97"/>
      <c r="XE123" s="97"/>
      <c r="XF123" s="97"/>
      <c r="XG123" s="97"/>
      <c r="XH123" s="97"/>
      <c r="XI123" s="97"/>
      <c r="XJ123" s="97"/>
      <c r="XK123" s="97"/>
      <c r="XL123" s="97"/>
      <c r="XM123" s="97"/>
      <c r="XN123" s="97"/>
      <c r="XO123" s="97"/>
      <c r="XP123" s="97"/>
      <c r="XQ123" s="97"/>
      <c r="XR123" s="97"/>
      <c r="XS123" s="97"/>
      <c r="XT123" s="97"/>
      <c r="XU123" s="97"/>
      <c r="XV123" s="97"/>
      <c r="XW123" s="97"/>
      <c r="XX123" s="97"/>
      <c r="XY123" s="97"/>
      <c r="XZ123" s="97"/>
      <c r="YA123" s="97"/>
      <c r="YB123" s="97"/>
      <c r="YC123" s="97"/>
      <c r="YD123" s="97"/>
      <c r="YE123" s="97"/>
      <c r="YF123" s="97"/>
      <c r="YG123" s="97"/>
      <c r="YH123" s="97"/>
      <c r="YI123" s="97"/>
      <c r="YJ123" s="97"/>
      <c r="YK123" s="97"/>
      <c r="YL123" s="97"/>
      <c r="YM123" s="97"/>
      <c r="YN123" s="97"/>
      <c r="YO123" s="97"/>
      <c r="YP123" s="97"/>
      <c r="YQ123" s="97"/>
      <c r="YR123" s="97"/>
      <c r="YS123" s="97"/>
      <c r="YT123" s="97"/>
      <c r="YU123" s="97"/>
      <c r="YV123" s="97"/>
      <c r="YW123" s="97"/>
      <c r="YX123" s="97"/>
      <c r="YY123" s="97"/>
      <c r="YZ123" s="97"/>
      <c r="ZA123" s="97"/>
      <c r="ZB123" s="97"/>
      <c r="ZC123" s="97"/>
      <c r="ZD123" s="97"/>
      <c r="ZE123" s="97"/>
      <c r="ZF123" s="97"/>
      <c r="ZG123" s="97"/>
      <c r="ZH123" s="97"/>
      <c r="ZI123" s="97"/>
      <c r="ZJ123" s="97"/>
      <c r="ZK123" s="97"/>
      <c r="ZL123" s="97"/>
      <c r="ZM123" s="97"/>
      <c r="ZN123" s="97"/>
      <c r="ZO123" s="97"/>
      <c r="ZP123" s="97"/>
      <c r="ZQ123" s="97"/>
      <c r="ZR123" s="97"/>
      <c r="ZS123" s="97"/>
      <c r="ZT123" s="97"/>
      <c r="ZU123" s="97"/>
      <c r="ZV123" s="97"/>
      <c r="ZW123" s="97"/>
      <c r="ZX123" s="97"/>
      <c r="ZY123" s="97"/>
      <c r="ZZ123" s="97"/>
      <c r="AAA123" s="97"/>
      <c r="AAB123" s="97"/>
      <c r="AAC123" s="97"/>
      <c r="AAD123" s="97"/>
      <c r="AAE123" s="97"/>
      <c r="AAF123" s="97"/>
      <c r="AAG123" s="97"/>
      <c r="AAH123" s="97"/>
      <c r="AAI123" s="97"/>
      <c r="AAJ123" s="97"/>
      <c r="AAK123" s="97"/>
      <c r="AAL123" s="97"/>
      <c r="AAM123" s="97"/>
      <c r="AAN123" s="97"/>
      <c r="AAO123" s="97"/>
      <c r="AAP123" s="97"/>
      <c r="AAQ123" s="97"/>
      <c r="AAR123" s="97"/>
      <c r="AAS123" s="97"/>
      <c r="AAT123" s="97"/>
      <c r="AAU123" s="97"/>
      <c r="AAV123" s="97"/>
      <c r="AAW123" s="97"/>
      <c r="AAX123" s="97"/>
      <c r="AAY123" s="97"/>
      <c r="AAZ123" s="97"/>
      <c r="ABA123" s="97"/>
      <c r="ABB123" s="97"/>
      <c r="ABC123" s="97"/>
      <c r="ABD123" s="97"/>
      <c r="ABE123" s="97"/>
      <c r="ABF123" s="97"/>
      <c r="ABG123" s="97"/>
      <c r="ABH123" s="97"/>
      <c r="ABI123" s="97"/>
      <c r="ABJ123" s="97"/>
      <c r="ABK123" s="97"/>
      <c r="ABL123" s="97"/>
      <c r="ABM123" s="97"/>
      <c r="ABN123" s="97"/>
      <c r="ABO123" s="97"/>
      <c r="ABP123" s="97"/>
      <c r="ABQ123" s="97"/>
      <c r="ABR123" s="97"/>
      <c r="ABS123" s="97"/>
      <c r="ABT123" s="97"/>
      <c r="ABU123" s="97"/>
      <c r="ABV123" s="97"/>
      <c r="ABW123" s="97"/>
      <c r="ABX123" s="97"/>
      <c r="ABY123" s="97"/>
      <c r="ABZ123" s="97"/>
      <c r="ACA123" s="97"/>
      <c r="ACB123" s="97"/>
      <c r="ACC123" s="97"/>
      <c r="ACD123" s="97"/>
      <c r="ACE123" s="97"/>
      <c r="ACF123" s="97"/>
      <c r="ACG123" s="97"/>
      <c r="ACH123" s="97"/>
      <c r="ACI123" s="97"/>
      <c r="ACJ123" s="97"/>
      <c r="ACK123" s="97"/>
      <c r="ACL123" s="97"/>
      <c r="ACM123" s="97"/>
      <c r="ACN123" s="97"/>
      <c r="ACO123" s="97"/>
      <c r="ACP123" s="97"/>
      <c r="ACQ123" s="97"/>
      <c r="ACR123" s="97"/>
      <c r="ACS123" s="97"/>
      <c r="ACT123" s="97"/>
      <c r="ACU123" s="97"/>
      <c r="ACV123" s="97"/>
      <c r="ACW123" s="97"/>
      <c r="ACX123" s="97"/>
      <c r="ACY123" s="97"/>
      <c r="ACZ123" s="97"/>
      <c r="ADA123" s="97"/>
      <c r="ADB123" s="97"/>
      <c r="ADC123" s="97"/>
      <c r="ADD123" s="97"/>
      <c r="ADE123" s="97"/>
      <c r="ADF123" s="97"/>
      <c r="ADG123" s="97"/>
      <c r="ADH123" s="97"/>
      <c r="ADI123" s="97"/>
      <c r="ADJ123" s="97"/>
      <c r="ADK123" s="97"/>
      <c r="ADL123" s="97"/>
      <c r="ADM123" s="97"/>
      <c r="ADN123" s="97"/>
      <c r="ADO123" s="97"/>
      <c r="ADP123" s="97"/>
      <c r="ADQ123" s="97"/>
      <c r="ADR123" s="97"/>
      <c r="ADS123" s="97"/>
      <c r="ADT123" s="97"/>
      <c r="ADU123" s="97"/>
      <c r="ADV123" s="97"/>
      <c r="ADW123" s="97"/>
      <c r="ADX123" s="97"/>
      <c r="ADY123" s="97"/>
      <c r="ADZ123" s="97"/>
      <c r="AEA123" s="97"/>
      <c r="AEB123" s="97"/>
      <c r="AEC123" s="97"/>
      <c r="AED123" s="97"/>
      <c r="AEE123" s="97"/>
      <c r="AEF123" s="97"/>
      <c r="AEG123" s="97"/>
      <c r="AEH123" s="97"/>
      <c r="AEI123" s="97"/>
      <c r="AEJ123" s="97"/>
      <c r="AEK123" s="97"/>
      <c r="AEL123" s="97"/>
      <c r="AEM123" s="97"/>
      <c r="AEN123" s="97"/>
      <c r="AEO123" s="97"/>
      <c r="AEP123" s="97"/>
      <c r="AEQ123" s="97"/>
      <c r="AER123" s="97"/>
      <c r="AES123" s="97"/>
      <c r="AET123" s="97"/>
      <c r="AEU123" s="97"/>
      <c r="AEV123" s="97"/>
      <c r="AEW123" s="97"/>
      <c r="AEX123" s="97"/>
      <c r="AEY123" s="97"/>
      <c r="AEZ123" s="97"/>
      <c r="AFA123" s="97"/>
      <c r="AFB123" s="97"/>
      <c r="AFC123" s="97"/>
      <c r="AFD123" s="97"/>
      <c r="AFE123" s="97"/>
      <c r="AFF123" s="97"/>
      <c r="AFG123" s="97"/>
      <c r="AFH123" s="97"/>
      <c r="AFI123" s="97"/>
      <c r="AFJ123" s="97"/>
      <c r="AFK123" s="97"/>
      <c r="AFL123" s="97"/>
      <c r="AFM123" s="97"/>
      <c r="AFN123" s="97"/>
      <c r="AFO123" s="97"/>
      <c r="AFP123" s="97"/>
      <c r="AFQ123" s="97"/>
      <c r="AFR123" s="97"/>
      <c r="AFS123" s="97"/>
      <c r="AFT123" s="97"/>
      <c r="AFU123" s="97"/>
      <c r="AFV123" s="97"/>
      <c r="AFW123" s="97"/>
      <c r="AFX123" s="97"/>
      <c r="AFY123" s="97"/>
      <c r="AFZ123" s="97"/>
      <c r="AGA123" s="97"/>
      <c r="AGB123" s="97"/>
      <c r="AGC123" s="97"/>
      <c r="AGD123" s="97"/>
      <c r="AGE123" s="97"/>
      <c r="AGF123" s="97"/>
      <c r="AGG123" s="97"/>
      <c r="AGH123" s="97"/>
      <c r="AGI123" s="97"/>
      <c r="AGJ123" s="97"/>
      <c r="AGK123" s="97"/>
      <c r="AGL123" s="97"/>
      <c r="AGM123" s="97"/>
      <c r="AGN123" s="97"/>
      <c r="AGO123" s="97"/>
      <c r="AGP123" s="97"/>
      <c r="AGQ123" s="97"/>
      <c r="AGR123" s="97"/>
      <c r="AGS123" s="97"/>
      <c r="AGT123" s="97"/>
      <c r="AGU123" s="97"/>
      <c r="AGV123" s="97"/>
      <c r="AGW123" s="97"/>
      <c r="AGX123" s="97"/>
      <c r="AGY123" s="97"/>
      <c r="AGZ123" s="97"/>
      <c r="AHA123" s="97"/>
      <c r="AHB123" s="97"/>
      <c r="AHC123" s="97"/>
      <c r="AHD123" s="97"/>
      <c r="AHE123" s="97"/>
      <c r="AHF123" s="97"/>
      <c r="AHG123" s="97"/>
      <c r="AHH123" s="97"/>
      <c r="AHI123" s="97"/>
      <c r="AHJ123" s="97"/>
      <c r="AHK123" s="97"/>
      <c r="AHL123" s="97"/>
      <c r="AHM123" s="97"/>
      <c r="AHN123" s="97"/>
      <c r="AHO123" s="97"/>
      <c r="AHP123" s="97"/>
      <c r="AHQ123" s="97"/>
      <c r="AHR123" s="97"/>
      <c r="AHS123" s="97"/>
      <c r="AHT123" s="97"/>
      <c r="AHU123" s="97"/>
      <c r="AHV123" s="97"/>
      <c r="AHW123" s="97"/>
      <c r="AHX123" s="97"/>
      <c r="AHY123" s="97"/>
      <c r="AHZ123" s="97"/>
      <c r="AIA123" s="97"/>
      <c r="AIB123" s="97"/>
      <c r="AIC123" s="97"/>
      <c r="AID123" s="97"/>
      <c r="AIE123" s="97"/>
      <c r="AIF123" s="97"/>
      <c r="AIG123" s="97"/>
      <c r="AIH123" s="97"/>
      <c r="AII123" s="97"/>
      <c r="AIJ123" s="97"/>
      <c r="AIK123" s="97"/>
      <c r="AIL123" s="97"/>
      <c r="AIM123" s="97"/>
      <c r="AIN123" s="97"/>
      <c r="AIO123" s="97"/>
      <c r="AIP123" s="97"/>
      <c r="AIQ123" s="97"/>
      <c r="AIR123" s="97"/>
      <c r="AIS123" s="97"/>
      <c r="AIT123" s="97"/>
      <c r="AIU123" s="97"/>
      <c r="AIV123" s="97"/>
      <c r="AIW123" s="97"/>
      <c r="AIX123" s="97"/>
      <c r="AIY123" s="97"/>
      <c r="AIZ123" s="97"/>
      <c r="AJA123" s="97"/>
      <c r="AJB123" s="97"/>
      <c r="AJC123" s="97"/>
      <c r="AJD123" s="97"/>
      <c r="AJE123" s="97"/>
      <c r="AJF123" s="97"/>
      <c r="AJG123" s="97"/>
      <c r="AJH123" s="97"/>
      <c r="AJI123" s="97"/>
      <c r="AJJ123" s="97"/>
      <c r="AJK123" s="97"/>
      <c r="AJL123" s="97"/>
      <c r="AJM123" s="97"/>
      <c r="AJN123" s="97"/>
      <c r="AJO123" s="97"/>
      <c r="AJP123" s="97"/>
      <c r="AJQ123" s="97"/>
      <c r="AJR123" s="97"/>
      <c r="AJS123" s="97"/>
      <c r="AJT123" s="97"/>
      <c r="AJU123" s="97"/>
      <c r="AJV123" s="97"/>
      <c r="AJW123" s="97"/>
      <c r="AJX123" s="97"/>
      <c r="AJY123" s="97"/>
      <c r="AJZ123" s="97"/>
      <c r="AKA123" s="97"/>
      <c r="AKB123" s="97"/>
      <c r="AKC123" s="97"/>
      <c r="AKD123" s="97"/>
      <c r="AKE123" s="97"/>
      <c r="AKF123" s="97"/>
      <c r="AKG123" s="97"/>
      <c r="AKH123" s="97"/>
      <c r="AKI123" s="97"/>
      <c r="AKJ123" s="97"/>
      <c r="AKK123" s="97"/>
      <c r="AKL123" s="97"/>
      <c r="AKM123" s="97"/>
      <c r="AKN123" s="97"/>
      <c r="AKO123" s="97"/>
      <c r="AKP123" s="97"/>
      <c r="AKQ123" s="97"/>
      <c r="AKR123" s="97"/>
      <c r="AKS123" s="97"/>
      <c r="AKT123" s="97"/>
      <c r="AKU123" s="97"/>
      <c r="AKV123" s="97"/>
      <c r="AKW123" s="97"/>
      <c r="AKX123" s="97"/>
      <c r="AKY123" s="97"/>
      <c r="AKZ123" s="97"/>
      <c r="ALA123" s="97"/>
      <c r="ALB123" s="97"/>
      <c r="ALC123" s="97"/>
      <c r="ALD123" s="97"/>
      <c r="ALE123" s="97"/>
      <c r="ALF123" s="97"/>
      <c r="ALG123" s="97"/>
      <c r="ALH123" s="97"/>
      <c r="ALI123" s="97"/>
      <c r="ALJ123" s="97"/>
      <c r="ALK123" s="97"/>
      <c r="ALL123" s="97"/>
      <c r="ALM123" s="97"/>
      <c r="ALN123" s="97"/>
      <c r="ALO123" s="97"/>
      <c r="ALP123" s="97"/>
      <c r="ALQ123" s="97"/>
      <c r="ALR123" s="97"/>
      <c r="ALS123" s="97"/>
      <c r="ALT123" s="97"/>
      <c r="ALU123" s="97"/>
      <c r="ALV123" s="97"/>
      <c r="ALW123" s="97"/>
      <c r="ALX123" s="97"/>
      <c r="ALY123" s="97"/>
      <c r="ALZ123" s="97"/>
      <c r="AMA123" s="97"/>
      <c r="AMB123" s="97"/>
      <c r="AMC123" s="97"/>
      <c r="AMD123" s="97"/>
      <c r="AME123" s="97"/>
      <c r="AMF123" s="97"/>
      <c r="AMG123" s="97"/>
      <c r="AMH123" s="97"/>
      <c r="AMI123" s="97"/>
      <c r="AMJ123" s="97"/>
      <c r="AMK123" s="97"/>
      <c r="AML123" s="97"/>
      <c r="AMM123" s="97"/>
      <c r="AMN123" s="97"/>
      <c r="AMO123" s="97"/>
      <c r="AMP123" s="97"/>
      <c r="AMQ123" s="97"/>
      <c r="AMR123" s="97"/>
      <c r="AMS123" s="97"/>
      <c r="AMT123" s="97"/>
      <c r="AMU123" s="97"/>
      <c r="AMV123" s="97"/>
      <c r="AMW123" s="97"/>
      <c r="AMX123" s="97"/>
      <c r="AMY123" s="97"/>
      <c r="AMZ123" s="97"/>
      <c r="ANA123" s="97"/>
      <c r="ANB123" s="97"/>
      <c r="ANC123" s="97"/>
      <c r="AND123" s="97"/>
      <c r="ANE123" s="97"/>
      <c r="ANF123" s="97"/>
      <c r="ANG123" s="97"/>
      <c r="ANH123" s="97"/>
      <c r="ANI123" s="97"/>
      <c r="ANJ123" s="97"/>
      <c r="ANK123" s="97"/>
      <c r="ANL123" s="97"/>
      <c r="ANM123" s="97"/>
      <c r="ANN123" s="97"/>
      <c r="ANO123" s="97"/>
      <c r="ANP123" s="97"/>
      <c r="ANQ123" s="97"/>
      <c r="ANR123" s="97"/>
      <c r="ANS123" s="97"/>
      <c r="ANT123" s="97"/>
      <c r="ANU123" s="97"/>
      <c r="ANV123" s="97"/>
      <c r="ANW123" s="97"/>
      <c r="ANX123" s="97"/>
      <c r="ANY123" s="97"/>
      <c r="ANZ123" s="97"/>
      <c r="AOA123" s="97"/>
      <c r="AOB123" s="97"/>
      <c r="AOC123" s="97"/>
      <c r="AOD123" s="97"/>
      <c r="AOE123" s="97"/>
      <c r="AOF123" s="97"/>
      <c r="AOG123" s="97"/>
      <c r="AOH123" s="97"/>
      <c r="AOI123" s="97"/>
      <c r="AOJ123" s="97"/>
      <c r="AOK123" s="97"/>
      <c r="AOL123" s="97"/>
      <c r="AOM123" s="97"/>
      <c r="AON123" s="97"/>
      <c r="AOO123" s="97"/>
      <c r="AOP123" s="97"/>
      <c r="AOQ123" s="97"/>
      <c r="AOR123" s="97"/>
      <c r="AOS123" s="97"/>
      <c r="AOT123" s="97"/>
      <c r="AOU123" s="97"/>
      <c r="AOV123" s="97"/>
      <c r="AOW123" s="97"/>
      <c r="AOX123" s="97"/>
      <c r="AOY123" s="97"/>
      <c r="AOZ123" s="97"/>
      <c r="APA123" s="97"/>
      <c r="APB123" s="97"/>
      <c r="APC123" s="97"/>
      <c r="APD123" s="97"/>
      <c r="APE123" s="97"/>
      <c r="APF123" s="97"/>
      <c r="APG123" s="97"/>
      <c r="APH123" s="97"/>
      <c r="API123" s="97"/>
      <c r="APJ123" s="97"/>
      <c r="APK123" s="97"/>
      <c r="APL123" s="97"/>
      <c r="APM123" s="97"/>
      <c r="APN123" s="97"/>
      <c r="APO123" s="97"/>
      <c r="APP123" s="97"/>
      <c r="APQ123" s="97"/>
      <c r="APR123" s="97"/>
      <c r="APS123" s="97"/>
      <c r="APT123" s="97"/>
      <c r="APU123" s="97"/>
      <c r="APV123" s="97"/>
      <c r="APW123" s="97"/>
      <c r="APX123" s="97"/>
      <c r="APY123" s="97"/>
      <c r="APZ123" s="97"/>
      <c r="AQA123" s="97"/>
      <c r="AQB123" s="97"/>
      <c r="AQC123" s="97"/>
      <c r="AQD123" s="97"/>
      <c r="AQE123" s="97"/>
      <c r="AQF123" s="97"/>
      <c r="AQG123" s="97"/>
      <c r="AQH123" s="97"/>
      <c r="AQI123" s="97"/>
      <c r="AQJ123" s="97"/>
      <c r="AQK123" s="97"/>
      <c r="AQL123" s="97"/>
      <c r="AQM123" s="97"/>
      <c r="AQN123" s="97"/>
      <c r="AQO123" s="97"/>
      <c r="AQP123" s="97"/>
      <c r="AQQ123" s="97"/>
      <c r="AQR123" s="97"/>
      <c r="AQS123" s="97"/>
      <c r="AQT123" s="97"/>
      <c r="AQU123" s="97"/>
      <c r="AQV123" s="97"/>
      <c r="AQW123" s="97"/>
      <c r="AQX123" s="97"/>
      <c r="AQY123" s="97"/>
      <c r="AQZ123" s="97"/>
      <c r="ARA123" s="97"/>
      <c r="ARB123" s="97"/>
      <c r="ARC123" s="97"/>
      <c r="ARD123" s="97"/>
      <c r="ARE123" s="97"/>
      <c r="ARF123" s="97"/>
      <c r="ARG123" s="97"/>
      <c r="ARH123" s="97"/>
      <c r="ARI123" s="97"/>
      <c r="ARJ123" s="97"/>
      <c r="ARK123" s="97"/>
      <c r="ARL123" s="97"/>
      <c r="ARM123" s="97"/>
      <c r="ARN123" s="97"/>
      <c r="ARO123" s="97"/>
      <c r="ARP123" s="97"/>
      <c r="ARQ123" s="97"/>
      <c r="ARR123" s="97"/>
      <c r="ARS123" s="97"/>
      <c r="ART123" s="97"/>
      <c r="ARU123" s="97"/>
      <c r="ARV123" s="97"/>
      <c r="ARW123" s="97"/>
      <c r="ARX123" s="97"/>
      <c r="ARY123" s="97"/>
      <c r="ARZ123" s="97"/>
      <c r="ASA123" s="97"/>
      <c r="ASB123" s="97"/>
      <c r="ASC123" s="97"/>
      <c r="ASD123" s="97"/>
      <c r="ASE123" s="97"/>
      <c r="ASF123" s="97"/>
      <c r="ASG123" s="97"/>
      <c r="ASH123" s="97"/>
      <c r="ASI123" s="97"/>
      <c r="ASJ123" s="97"/>
      <c r="ASK123" s="97"/>
      <c r="ASL123" s="97"/>
      <c r="ASM123" s="97"/>
      <c r="ASN123" s="97"/>
      <c r="ASO123" s="97"/>
      <c r="ASP123" s="97"/>
      <c r="ASQ123" s="97"/>
      <c r="ASR123" s="97"/>
      <c r="ASS123" s="97"/>
      <c r="AST123" s="97"/>
      <c r="ASU123" s="97"/>
      <c r="ASV123" s="97"/>
      <c r="ASW123" s="97"/>
      <c r="ASX123" s="97"/>
      <c r="ASY123" s="97"/>
      <c r="ASZ123" s="97"/>
      <c r="ATA123" s="97"/>
      <c r="ATB123" s="97"/>
      <c r="ATC123" s="97"/>
      <c r="ATD123" s="97"/>
      <c r="ATE123" s="97"/>
      <c r="ATF123" s="97"/>
      <c r="ATG123" s="97"/>
      <c r="ATH123" s="97"/>
      <c r="ATI123" s="97"/>
      <c r="ATJ123" s="97"/>
      <c r="ATK123" s="97"/>
      <c r="ATL123" s="97"/>
      <c r="ATM123" s="97"/>
      <c r="ATN123" s="97"/>
      <c r="ATO123" s="97"/>
      <c r="ATP123" s="97"/>
      <c r="ATQ123" s="97"/>
      <c r="ATR123" s="97"/>
      <c r="ATS123" s="97"/>
      <c r="ATT123" s="97"/>
      <c r="ATU123" s="97"/>
      <c r="ATV123" s="97"/>
      <c r="ATW123" s="97"/>
      <c r="ATX123" s="97"/>
      <c r="ATY123" s="97"/>
      <c r="ATZ123" s="97"/>
      <c r="AUA123" s="97"/>
      <c r="AUB123" s="97"/>
      <c r="AUC123" s="97"/>
      <c r="AUD123" s="97"/>
      <c r="AUE123" s="97"/>
      <c r="AUF123" s="97"/>
      <c r="AUG123" s="97"/>
      <c r="AUH123" s="97"/>
      <c r="AUI123" s="97"/>
      <c r="AUJ123" s="97"/>
      <c r="AUK123" s="97"/>
      <c r="AUL123" s="97"/>
      <c r="AUM123" s="97"/>
      <c r="AUN123" s="97"/>
      <c r="AUO123" s="97"/>
      <c r="AUP123" s="97"/>
      <c r="AUQ123" s="97"/>
      <c r="AUR123" s="97"/>
      <c r="AUS123" s="97"/>
      <c r="AUT123" s="97"/>
      <c r="AUU123" s="97"/>
      <c r="AUV123" s="97"/>
      <c r="AUW123" s="97"/>
      <c r="AUX123" s="97"/>
      <c r="AUY123" s="97"/>
      <c r="AUZ123" s="97"/>
      <c r="AVA123" s="97"/>
      <c r="AVB123" s="97"/>
      <c r="AVC123" s="97"/>
      <c r="AVD123" s="97"/>
      <c r="AVE123" s="97"/>
      <c r="AVF123" s="97"/>
      <c r="AVG123" s="97"/>
      <c r="AVH123" s="97"/>
      <c r="AVI123" s="97"/>
      <c r="AVJ123" s="97"/>
      <c r="AVK123" s="97"/>
      <c r="AVL123" s="97"/>
      <c r="AVM123" s="97"/>
      <c r="AVN123" s="97"/>
      <c r="AVO123" s="97"/>
      <c r="AVP123" s="97"/>
      <c r="AVQ123" s="97"/>
      <c r="AVR123" s="97"/>
      <c r="AVS123" s="97"/>
      <c r="AVT123" s="97"/>
      <c r="AVU123" s="97"/>
      <c r="AVV123" s="97"/>
      <c r="AVW123" s="97"/>
      <c r="AVX123" s="97"/>
      <c r="AVY123" s="97"/>
      <c r="AVZ123" s="97"/>
      <c r="AWA123" s="97"/>
      <c r="AWB123" s="97"/>
      <c r="AWC123" s="97"/>
      <c r="AWD123" s="97"/>
      <c r="AWE123" s="97"/>
      <c r="AWF123" s="97"/>
      <c r="AWG123" s="97"/>
      <c r="AWH123" s="97"/>
      <c r="AWI123" s="97"/>
      <c r="AWJ123" s="97"/>
      <c r="AWK123" s="97"/>
      <c r="AWL123" s="97"/>
      <c r="AWM123" s="97"/>
      <c r="AWN123" s="97"/>
      <c r="AWO123" s="97"/>
      <c r="AWP123" s="97"/>
      <c r="AWQ123" s="97"/>
      <c r="AWR123" s="97"/>
      <c r="AWS123" s="97"/>
      <c r="AWT123" s="97"/>
      <c r="AWU123" s="97"/>
      <c r="AWV123" s="97"/>
      <c r="AWW123" s="97"/>
      <c r="AWX123" s="97"/>
      <c r="AWY123" s="97"/>
      <c r="AWZ123" s="97"/>
      <c r="AXA123" s="97"/>
      <c r="AXB123" s="97"/>
      <c r="AXC123" s="97"/>
      <c r="AXD123" s="97"/>
      <c r="AXE123" s="97"/>
      <c r="AXF123" s="97"/>
      <c r="AXG123" s="97"/>
      <c r="AXH123" s="97"/>
      <c r="AXI123" s="97"/>
      <c r="AXJ123" s="97"/>
      <c r="AXK123" s="97"/>
      <c r="AXL123" s="97"/>
      <c r="AXM123" s="97"/>
      <c r="AXN123" s="97"/>
      <c r="AXO123" s="97"/>
      <c r="AXP123" s="97"/>
      <c r="AXQ123" s="97"/>
      <c r="AXR123" s="97"/>
      <c r="AXS123" s="97"/>
      <c r="AXT123" s="97"/>
      <c r="AXU123" s="97"/>
      <c r="AXV123" s="97"/>
      <c r="AXW123" s="97"/>
      <c r="AXX123" s="97"/>
      <c r="AXY123" s="97"/>
      <c r="AXZ123" s="97"/>
      <c r="AYA123" s="97"/>
      <c r="AYB123" s="97"/>
      <c r="AYC123" s="97"/>
      <c r="AYD123" s="97"/>
      <c r="AYE123" s="97"/>
      <c r="AYF123" s="97"/>
      <c r="AYG123" s="97"/>
      <c r="AYH123" s="97"/>
      <c r="AYI123" s="97"/>
      <c r="AYJ123" s="97"/>
      <c r="AYK123" s="97"/>
      <c r="AYL123" s="97"/>
      <c r="AYM123" s="97"/>
      <c r="AYN123" s="97"/>
      <c r="AYO123" s="97"/>
      <c r="AYP123" s="97"/>
      <c r="AYQ123" s="97"/>
      <c r="AYR123" s="97"/>
      <c r="AYS123" s="97"/>
      <c r="AYT123" s="97"/>
      <c r="AYU123" s="97"/>
      <c r="AYV123" s="97"/>
      <c r="AYW123" s="97"/>
      <c r="AYX123" s="97"/>
      <c r="AYY123" s="97"/>
      <c r="AYZ123" s="97"/>
      <c r="AZA123" s="97"/>
      <c r="AZB123" s="97"/>
      <c r="AZC123" s="97"/>
      <c r="AZD123" s="97"/>
      <c r="AZE123" s="97"/>
      <c r="AZF123" s="97"/>
      <c r="AZG123" s="97"/>
      <c r="AZH123" s="97"/>
      <c r="AZI123" s="97"/>
      <c r="AZJ123" s="97"/>
      <c r="AZK123" s="97"/>
      <c r="AZL123" s="97"/>
      <c r="AZM123" s="97"/>
      <c r="AZN123" s="97"/>
      <c r="AZO123" s="97"/>
      <c r="AZP123" s="97"/>
      <c r="AZQ123" s="97"/>
      <c r="AZR123" s="97"/>
      <c r="AZS123" s="97"/>
      <c r="AZT123" s="97"/>
      <c r="AZU123" s="97"/>
      <c r="AZV123" s="97"/>
      <c r="AZW123" s="97"/>
      <c r="AZX123" s="97"/>
      <c r="AZY123" s="97"/>
      <c r="AZZ123" s="97"/>
      <c r="BAA123" s="97"/>
      <c r="BAB123" s="97"/>
      <c r="BAC123" s="97"/>
      <c r="BAD123" s="97"/>
      <c r="BAE123" s="97"/>
      <c r="BAF123" s="97"/>
      <c r="BAG123" s="97"/>
      <c r="BAH123" s="97"/>
      <c r="BAI123" s="97"/>
      <c r="BAJ123" s="97"/>
      <c r="BAK123" s="97"/>
      <c r="BAL123" s="97"/>
      <c r="BAM123" s="97"/>
      <c r="BAN123" s="97"/>
      <c r="BAO123" s="97"/>
      <c r="BAP123" s="97"/>
      <c r="BAQ123" s="97"/>
      <c r="BAR123" s="97"/>
      <c r="BAS123" s="97"/>
      <c r="BAT123" s="97"/>
      <c r="BAU123" s="97"/>
      <c r="BAV123" s="97"/>
      <c r="BAW123" s="97"/>
      <c r="BAX123" s="97"/>
      <c r="BAY123" s="97"/>
      <c r="BAZ123" s="97"/>
      <c r="BBA123" s="97"/>
      <c r="BBB123" s="97"/>
      <c r="BBC123" s="97"/>
      <c r="BBD123" s="97"/>
      <c r="BBE123" s="97"/>
      <c r="BBF123" s="97"/>
      <c r="BBG123" s="97"/>
      <c r="BBH123" s="97"/>
      <c r="BBI123" s="97"/>
      <c r="BBJ123" s="97"/>
      <c r="BBK123" s="97"/>
      <c r="BBL123" s="97"/>
      <c r="BBM123" s="97"/>
      <c r="BBN123" s="97"/>
      <c r="BBO123" s="97"/>
      <c r="BBP123" s="97"/>
      <c r="BBQ123" s="97"/>
      <c r="BBR123" s="97"/>
      <c r="BBS123" s="97"/>
      <c r="BBT123" s="97"/>
      <c r="BBU123" s="97"/>
      <c r="BBV123" s="97"/>
      <c r="BBW123" s="97"/>
      <c r="BBX123" s="97"/>
      <c r="BBY123" s="97"/>
      <c r="BBZ123" s="97"/>
      <c r="BCA123" s="97"/>
      <c r="BCB123" s="97"/>
      <c r="BCC123" s="97"/>
      <c r="BCD123" s="97"/>
      <c r="BCE123" s="97"/>
      <c r="BCF123" s="97"/>
      <c r="BCG123" s="97"/>
      <c r="BCH123" s="97"/>
      <c r="BCI123" s="97"/>
      <c r="BCJ123" s="97"/>
      <c r="BCK123" s="97"/>
      <c r="BCL123" s="97"/>
      <c r="BCM123" s="97"/>
      <c r="BCN123" s="97"/>
      <c r="BCO123" s="97"/>
      <c r="BCP123" s="97"/>
      <c r="BCQ123" s="97"/>
      <c r="BCR123" s="97"/>
      <c r="BCS123" s="97"/>
      <c r="BCT123" s="97"/>
      <c r="BCU123" s="97"/>
      <c r="BCV123" s="97"/>
      <c r="BCW123" s="97"/>
      <c r="BCX123" s="97"/>
      <c r="BCY123" s="97"/>
      <c r="BCZ123" s="97"/>
      <c r="BDA123" s="97"/>
      <c r="BDB123" s="97"/>
      <c r="BDC123" s="97"/>
      <c r="BDD123" s="97"/>
      <c r="BDE123" s="97"/>
      <c r="BDF123" s="97"/>
      <c r="BDG123" s="97"/>
      <c r="BDH123" s="97"/>
      <c r="BDI123" s="97"/>
      <c r="BDJ123" s="97"/>
      <c r="BDK123" s="97"/>
      <c r="BDL123" s="97"/>
      <c r="BDM123" s="97"/>
      <c r="BDN123" s="97"/>
      <c r="BDO123" s="97"/>
      <c r="BDP123" s="97"/>
      <c r="BDQ123" s="97"/>
      <c r="BDR123" s="97"/>
      <c r="BDS123" s="97"/>
      <c r="BDT123" s="97"/>
      <c r="BDU123" s="97"/>
      <c r="BDV123" s="97"/>
      <c r="BDW123" s="97"/>
      <c r="BDX123" s="97"/>
      <c r="BDY123" s="97"/>
      <c r="BDZ123" s="97"/>
      <c r="BEA123" s="97"/>
      <c r="BEB123" s="97"/>
      <c r="BEC123" s="97"/>
      <c r="BED123" s="97"/>
      <c r="BEE123" s="97"/>
      <c r="BEF123" s="97"/>
      <c r="BEG123" s="97"/>
      <c r="BEH123" s="97"/>
      <c r="BEI123" s="97"/>
      <c r="BEJ123" s="97"/>
      <c r="BEK123" s="97"/>
      <c r="BEL123" s="97"/>
      <c r="BEM123" s="97"/>
      <c r="BEN123" s="97"/>
      <c r="BEO123" s="97"/>
      <c r="BEP123" s="97"/>
      <c r="BEQ123" s="97"/>
      <c r="BER123" s="97"/>
      <c r="BES123" s="97"/>
      <c r="BET123" s="97"/>
      <c r="BEU123" s="97"/>
      <c r="BEV123" s="97"/>
      <c r="BEW123" s="97"/>
      <c r="BEX123" s="97"/>
      <c r="BEY123" s="97"/>
      <c r="BEZ123" s="97"/>
      <c r="BFA123" s="97"/>
      <c r="BFB123" s="97"/>
      <c r="BFC123" s="97"/>
      <c r="BFD123" s="97"/>
      <c r="BFE123" s="97"/>
      <c r="BFF123" s="97"/>
      <c r="BFG123" s="97"/>
      <c r="BFH123" s="97"/>
      <c r="BFI123" s="97"/>
      <c r="BFJ123" s="97"/>
      <c r="BFK123" s="97"/>
      <c r="BFL123" s="97"/>
      <c r="BFM123" s="97"/>
      <c r="BFN123" s="97"/>
      <c r="BFO123" s="97"/>
      <c r="BFP123" s="97"/>
      <c r="BFQ123" s="97"/>
      <c r="BFR123" s="97"/>
      <c r="BFS123" s="97"/>
      <c r="BFT123" s="97"/>
      <c r="BFU123" s="97"/>
      <c r="BFV123" s="97"/>
      <c r="BFW123" s="97"/>
      <c r="BFX123" s="97"/>
      <c r="BFY123" s="97"/>
      <c r="BFZ123" s="97"/>
      <c r="BGA123" s="97"/>
      <c r="BGB123" s="97"/>
      <c r="BGC123" s="97"/>
      <c r="BGD123" s="97"/>
      <c r="BGE123" s="97"/>
      <c r="BGF123" s="97"/>
      <c r="BGG123" s="97"/>
      <c r="BGH123" s="97"/>
      <c r="BGI123" s="97"/>
      <c r="BGJ123" s="97"/>
      <c r="BGK123" s="97"/>
      <c r="BGL123" s="97"/>
      <c r="BGM123" s="97"/>
      <c r="BGN123" s="97"/>
      <c r="BGO123" s="97"/>
      <c r="BGP123" s="97"/>
      <c r="BGQ123" s="97"/>
      <c r="BGR123" s="97"/>
      <c r="BGS123" s="97"/>
      <c r="BGT123" s="97"/>
      <c r="BGU123" s="97"/>
      <c r="BGV123" s="97"/>
      <c r="BGW123" s="97"/>
      <c r="BGX123" s="97"/>
      <c r="BGY123" s="97"/>
      <c r="BGZ123" s="97"/>
      <c r="BHA123" s="97"/>
      <c r="BHB123" s="97"/>
      <c r="BHC123" s="97"/>
      <c r="BHD123" s="97"/>
      <c r="BHE123" s="97"/>
      <c r="BHF123" s="97"/>
      <c r="BHG123" s="97"/>
      <c r="BHH123" s="97"/>
      <c r="BHI123" s="97"/>
      <c r="BHJ123" s="97"/>
      <c r="BHK123" s="97"/>
      <c r="BHL123" s="97"/>
      <c r="BHM123" s="97"/>
      <c r="BHN123" s="97"/>
      <c r="BHO123" s="97"/>
      <c r="BHP123" s="97"/>
      <c r="BHQ123" s="97"/>
      <c r="BHR123" s="97"/>
      <c r="BHS123" s="97"/>
      <c r="BHT123" s="97"/>
      <c r="BHU123" s="97"/>
      <c r="BHV123" s="97"/>
      <c r="BHW123" s="97"/>
      <c r="BHX123" s="97"/>
      <c r="BHY123" s="97"/>
      <c r="BHZ123" s="97"/>
      <c r="BIA123" s="97"/>
      <c r="BIB123" s="97"/>
      <c r="BIC123" s="97"/>
      <c r="BID123" s="97"/>
      <c r="BIE123" s="97"/>
      <c r="BIF123" s="97"/>
      <c r="BIG123" s="97"/>
      <c r="BIH123" s="97"/>
      <c r="BII123" s="97"/>
      <c r="BIJ123" s="97"/>
      <c r="BIK123" s="97"/>
      <c r="BIL123" s="97"/>
      <c r="BIM123" s="97"/>
      <c r="BIN123" s="97"/>
      <c r="BIO123" s="97"/>
      <c r="BIP123" s="97"/>
      <c r="BIQ123" s="97"/>
      <c r="BIR123" s="97"/>
      <c r="BIS123" s="97"/>
      <c r="BIT123" s="97"/>
      <c r="BIU123" s="97"/>
      <c r="BIV123" s="97"/>
      <c r="BIW123" s="97"/>
      <c r="BIX123" s="97"/>
      <c r="BIY123" s="97"/>
      <c r="BIZ123" s="97"/>
      <c r="BJA123" s="97"/>
      <c r="BJB123" s="97"/>
      <c r="BJC123" s="97"/>
      <c r="BJD123" s="97"/>
      <c r="BJE123" s="97"/>
      <c r="BJF123" s="97"/>
      <c r="BJG123" s="97"/>
      <c r="BJH123" s="97"/>
      <c r="BJI123" s="97"/>
      <c r="BJJ123" s="97"/>
      <c r="BJK123" s="97"/>
      <c r="BJL123" s="97"/>
      <c r="BJM123" s="97"/>
      <c r="BJN123" s="97"/>
      <c r="BJO123" s="97"/>
      <c r="BJP123" s="97"/>
      <c r="BJQ123" s="97"/>
      <c r="BJR123" s="97"/>
      <c r="BJS123" s="97"/>
      <c r="BJT123" s="97"/>
      <c r="BJU123" s="97"/>
      <c r="BJV123" s="97"/>
      <c r="BJW123" s="97"/>
      <c r="BJX123" s="97"/>
      <c r="BJY123" s="97"/>
      <c r="BJZ123" s="97"/>
      <c r="BKA123" s="97"/>
      <c r="BKB123" s="97"/>
      <c r="BKC123" s="97"/>
      <c r="BKD123" s="97"/>
      <c r="BKE123" s="97"/>
      <c r="BKF123" s="97"/>
      <c r="BKG123" s="97"/>
      <c r="BKH123" s="97"/>
      <c r="BKI123" s="97"/>
      <c r="BKJ123" s="97"/>
      <c r="BKK123" s="97"/>
      <c r="BKL123" s="97"/>
      <c r="BKM123" s="97"/>
      <c r="BKN123" s="97"/>
      <c r="BKO123" s="97"/>
      <c r="BKP123" s="97"/>
      <c r="BKQ123" s="97"/>
      <c r="BKR123" s="97"/>
      <c r="BKS123" s="97"/>
      <c r="BKT123" s="97"/>
      <c r="BKU123" s="97"/>
      <c r="BKV123" s="97"/>
      <c r="BKW123" s="97"/>
      <c r="BKX123" s="97"/>
      <c r="BKY123" s="97"/>
      <c r="BKZ123" s="97"/>
      <c r="BLA123" s="97"/>
      <c r="BLB123" s="97"/>
      <c r="BLC123" s="97"/>
      <c r="BLD123" s="97"/>
      <c r="BLE123" s="97"/>
      <c r="BLF123" s="97"/>
      <c r="BLG123" s="97"/>
      <c r="BLH123" s="97"/>
      <c r="BLI123" s="97"/>
      <c r="BLJ123" s="97"/>
      <c r="BLK123" s="97"/>
      <c r="BLL123" s="97"/>
      <c r="BLM123" s="97"/>
      <c r="BLN123" s="97"/>
      <c r="BLO123" s="97"/>
      <c r="BLP123" s="97"/>
      <c r="BLQ123" s="97"/>
      <c r="BLR123" s="97"/>
      <c r="BLS123" s="97"/>
      <c r="BLT123" s="97"/>
      <c r="BLU123" s="97"/>
      <c r="BLV123" s="97"/>
      <c r="BLW123" s="97"/>
      <c r="BLX123" s="97"/>
      <c r="BLY123" s="97"/>
      <c r="BLZ123" s="97"/>
      <c r="BMA123" s="97"/>
      <c r="BMB123" s="97"/>
      <c r="BMC123" s="97"/>
      <c r="BMD123" s="97"/>
      <c r="BME123" s="97"/>
      <c r="BMF123" s="97"/>
      <c r="BMG123" s="97"/>
      <c r="BMH123" s="97"/>
      <c r="BMI123" s="97"/>
      <c r="BMJ123" s="97"/>
      <c r="BMK123" s="97"/>
      <c r="BML123" s="97"/>
      <c r="BMM123" s="97"/>
      <c r="BMN123" s="97"/>
      <c r="BMO123" s="97"/>
      <c r="BMP123" s="97"/>
      <c r="BMQ123" s="97"/>
      <c r="BMR123" s="97"/>
      <c r="BMS123" s="97"/>
      <c r="BMT123" s="97"/>
      <c r="BMU123" s="97"/>
      <c r="BMV123" s="97"/>
      <c r="BMW123" s="97"/>
      <c r="BMX123" s="97"/>
      <c r="BMY123" s="97"/>
      <c r="BMZ123" s="97"/>
      <c r="BNA123" s="97"/>
      <c r="BNB123" s="97"/>
      <c r="BNC123" s="97"/>
      <c r="BND123" s="97"/>
      <c r="BNE123" s="97"/>
      <c r="BNF123" s="97"/>
      <c r="BNG123" s="97"/>
      <c r="BNH123" s="97"/>
      <c r="BNI123" s="97"/>
      <c r="BNJ123" s="97"/>
      <c r="BNK123" s="97"/>
      <c r="BNL123" s="97"/>
      <c r="BNM123" s="97"/>
      <c r="BNN123" s="97"/>
      <c r="BNO123" s="97"/>
      <c r="BNP123" s="97"/>
      <c r="BNQ123" s="97"/>
      <c r="BNR123" s="97"/>
      <c r="BNS123" s="97"/>
      <c r="BNT123" s="97"/>
      <c r="BNU123" s="97"/>
      <c r="BNV123" s="97"/>
      <c r="BNW123" s="97"/>
      <c r="BNX123" s="97"/>
      <c r="BNY123" s="97"/>
      <c r="BNZ123" s="97"/>
      <c r="BOA123" s="97"/>
      <c r="BOB123" s="97"/>
      <c r="BOC123" s="97"/>
      <c r="BOD123" s="97"/>
      <c r="BOE123" s="97"/>
      <c r="BOF123" s="97"/>
      <c r="BOG123" s="97"/>
      <c r="BOH123" s="97"/>
      <c r="BOI123" s="97"/>
      <c r="BOJ123" s="97"/>
      <c r="BOK123" s="97"/>
      <c r="BOL123" s="97"/>
      <c r="BOM123" s="97"/>
      <c r="BON123" s="97"/>
      <c r="BOO123" s="97"/>
      <c r="BOP123" s="97"/>
      <c r="BOQ123" s="97"/>
      <c r="BOR123" s="97"/>
      <c r="BOS123" s="97"/>
      <c r="BOT123" s="97"/>
      <c r="BOU123" s="97"/>
      <c r="BOV123" s="97"/>
      <c r="BOW123" s="97"/>
      <c r="BOX123" s="97"/>
      <c r="BOY123" s="97"/>
      <c r="BOZ123" s="97"/>
      <c r="BPA123" s="97"/>
      <c r="BPB123" s="97"/>
      <c r="BPC123" s="97"/>
      <c r="BPD123" s="97"/>
      <c r="BPE123" s="97"/>
      <c r="BPF123" s="97"/>
      <c r="BPG123" s="97"/>
      <c r="BPH123" s="97"/>
      <c r="BPI123" s="97"/>
      <c r="BPJ123" s="97"/>
      <c r="BPK123" s="97"/>
      <c r="BPL123" s="97"/>
      <c r="BPM123" s="97"/>
      <c r="BPN123" s="97"/>
      <c r="BPO123" s="97"/>
      <c r="BPP123" s="97"/>
      <c r="BPQ123" s="97"/>
      <c r="BPR123" s="97"/>
      <c r="BPS123" s="97"/>
      <c r="BPT123" s="97"/>
      <c r="BPU123" s="97"/>
      <c r="BPV123" s="97"/>
      <c r="BPW123" s="97"/>
      <c r="BPX123" s="97"/>
      <c r="BPY123" s="97"/>
      <c r="BPZ123" s="97"/>
      <c r="BQA123" s="97"/>
      <c r="BQB123" s="97"/>
      <c r="BQC123" s="97"/>
      <c r="BQD123" s="97"/>
      <c r="BQE123" s="97"/>
      <c r="BQF123" s="97"/>
      <c r="BQG123" s="97"/>
      <c r="BQH123" s="97"/>
      <c r="BQI123" s="97"/>
      <c r="BQJ123" s="97"/>
      <c r="BQK123" s="97"/>
      <c r="BQL123" s="97"/>
      <c r="BQM123" s="97"/>
      <c r="BQN123" s="97"/>
      <c r="BQO123" s="97"/>
      <c r="BQP123" s="97"/>
      <c r="BQQ123" s="97"/>
      <c r="BQR123" s="97"/>
      <c r="BQS123" s="97"/>
      <c r="BQT123" s="97"/>
      <c r="BQU123" s="97"/>
      <c r="BQV123" s="97"/>
      <c r="BQW123" s="97"/>
      <c r="BQX123" s="97"/>
      <c r="BQY123" s="97"/>
      <c r="BQZ123" s="97"/>
      <c r="BRA123" s="97"/>
      <c r="BRB123" s="97"/>
      <c r="BRC123" s="97"/>
      <c r="BRD123" s="97"/>
      <c r="BRE123" s="97"/>
      <c r="BRF123" s="97"/>
      <c r="BRG123" s="97"/>
      <c r="BRH123" s="97"/>
      <c r="BRI123" s="97"/>
      <c r="BRJ123" s="97"/>
      <c r="BRK123" s="97"/>
      <c r="BRL123" s="97"/>
      <c r="BRM123" s="97"/>
      <c r="BRN123" s="97"/>
      <c r="BRO123" s="97"/>
      <c r="BRP123" s="97"/>
      <c r="BRQ123" s="97"/>
      <c r="BRR123" s="97"/>
      <c r="BRS123" s="97"/>
      <c r="BRT123" s="97"/>
      <c r="BRU123" s="97"/>
      <c r="BRV123" s="97"/>
      <c r="BRW123" s="97"/>
      <c r="BRX123" s="97"/>
      <c r="BRY123" s="97"/>
      <c r="BRZ123" s="97"/>
      <c r="BSA123" s="97"/>
      <c r="BSB123" s="97"/>
      <c r="BSC123" s="97"/>
      <c r="BSD123" s="97"/>
      <c r="BSE123" s="97"/>
      <c r="BSF123" s="97"/>
      <c r="BSG123" s="97"/>
      <c r="BSH123" s="97"/>
      <c r="BSI123" s="97"/>
      <c r="BSJ123" s="97"/>
      <c r="BSK123" s="97"/>
      <c r="BSL123" s="97"/>
      <c r="BSM123" s="97"/>
      <c r="BSN123" s="97"/>
      <c r="BSO123" s="97"/>
      <c r="BSP123" s="97"/>
      <c r="BSQ123" s="97"/>
      <c r="BSR123" s="97"/>
      <c r="BSS123" s="97"/>
      <c r="BST123" s="97"/>
      <c r="BSU123" s="97"/>
      <c r="BSV123" s="97"/>
      <c r="BSW123" s="97"/>
      <c r="BSX123" s="97"/>
      <c r="BSY123" s="97"/>
      <c r="BSZ123" s="97"/>
      <c r="BTA123" s="97"/>
      <c r="BTB123" s="97"/>
      <c r="BTC123" s="97"/>
      <c r="BTD123" s="97"/>
      <c r="BTE123" s="97"/>
      <c r="BTF123" s="97"/>
      <c r="BTG123" s="97"/>
      <c r="BTH123" s="97"/>
      <c r="BTI123" s="97"/>
      <c r="BTJ123" s="97"/>
      <c r="BTK123" s="97"/>
      <c r="BTL123" s="97"/>
      <c r="BTM123" s="97"/>
      <c r="BTN123" s="97"/>
      <c r="BTO123" s="97"/>
      <c r="BTP123" s="97"/>
      <c r="BTQ123" s="97"/>
      <c r="BTR123" s="97"/>
      <c r="BTS123" s="97"/>
      <c r="BTT123" s="97"/>
      <c r="BTU123" s="97"/>
      <c r="BTV123" s="97"/>
      <c r="BTW123" s="97"/>
      <c r="BTX123" s="97"/>
      <c r="BTY123" s="97"/>
      <c r="BTZ123" s="97"/>
      <c r="BUA123" s="97"/>
      <c r="BUB123" s="97"/>
      <c r="BUC123" s="97"/>
      <c r="BUD123" s="97"/>
      <c r="BUE123" s="97"/>
      <c r="BUF123" s="97"/>
      <c r="BUG123" s="97"/>
      <c r="BUH123" s="97"/>
      <c r="BUI123" s="97"/>
      <c r="BUJ123" s="97"/>
      <c r="BUK123" s="97"/>
      <c r="BUL123" s="97"/>
      <c r="BUM123" s="97"/>
      <c r="BUN123" s="97"/>
      <c r="BUO123" s="97"/>
      <c r="BUP123" s="97"/>
      <c r="BUQ123" s="97"/>
      <c r="BUR123" s="97"/>
      <c r="BUS123" s="97"/>
      <c r="BUT123" s="97"/>
      <c r="BUU123" s="97"/>
      <c r="BUV123" s="97"/>
      <c r="BUW123" s="97"/>
      <c r="BUX123" s="97"/>
      <c r="BUY123" s="97"/>
      <c r="BUZ123" s="97"/>
      <c r="BVA123" s="97"/>
      <c r="BVB123" s="97"/>
      <c r="BVC123" s="97"/>
      <c r="BVD123" s="97"/>
      <c r="BVE123" s="97"/>
      <c r="BVF123" s="97"/>
      <c r="BVG123" s="97"/>
      <c r="BVH123" s="97"/>
      <c r="BVI123" s="97"/>
      <c r="BVJ123" s="97"/>
      <c r="BVK123" s="97"/>
      <c r="BVL123" s="97"/>
      <c r="BVM123" s="97"/>
      <c r="BVN123" s="97"/>
      <c r="BVO123" s="97"/>
      <c r="BVP123" s="97"/>
      <c r="BVQ123" s="97"/>
      <c r="BVR123" s="97"/>
      <c r="BVS123" s="97"/>
      <c r="BVT123" s="97"/>
      <c r="BVU123" s="97"/>
      <c r="BVV123" s="97"/>
      <c r="BVW123" s="97"/>
      <c r="BVX123" s="97"/>
      <c r="BVY123" s="97"/>
      <c r="BVZ123" s="97"/>
      <c r="BWA123" s="97"/>
      <c r="BWB123" s="97"/>
      <c r="BWC123" s="97"/>
      <c r="BWD123" s="97"/>
      <c r="BWE123" s="97"/>
      <c r="BWF123" s="97"/>
      <c r="BWG123" s="97"/>
      <c r="BWH123" s="97"/>
      <c r="BWI123" s="97"/>
      <c r="BWJ123" s="97"/>
      <c r="BWK123" s="97"/>
      <c r="BWL123" s="97"/>
      <c r="BWM123" s="97"/>
      <c r="BWN123" s="97"/>
      <c r="BWO123" s="97"/>
      <c r="BWP123" s="97"/>
      <c r="BWQ123" s="97"/>
      <c r="BWR123" s="97"/>
      <c r="BWS123" s="97"/>
      <c r="BWT123" s="97"/>
      <c r="BWU123" s="97"/>
      <c r="BWV123" s="97"/>
      <c r="BWW123" s="97"/>
      <c r="BWX123" s="97"/>
      <c r="BWY123" s="97"/>
      <c r="BWZ123" s="97"/>
      <c r="BXA123" s="97"/>
      <c r="BXB123" s="97"/>
      <c r="BXC123" s="97"/>
      <c r="BXD123" s="97"/>
      <c r="BXE123" s="97"/>
      <c r="BXF123" s="97"/>
      <c r="BXG123" s="97"/>
      <c r="BXH123" s="97"/>
      <c r="BXI123" s="97"/>
      <c r="BXJ123" s="97"/>
      <c r="BXK123" s="97"/>
      <c r="BXL123" s="97"/>
      <c r="BXM123" s="97"/>
      <c r="BXN123" s="97"/>
      <c r="BXO123" s="97"/>
      <c r="BXP123" s="97"/>
      <c r="BXQ123" s="97"/>
      <c r="BXR123" s="97"/>
      <c r="BXS123" s="97"/>
      <c r="BXT123" s="97"/>
      <c r="BXU123" s="97"/>
      <c r="BXV123" s="97"/>
      <c r="BXW123" s="97"/>
      <c r="BXX123" s="97"/>
      <c r="BXY123" s="97"/>
      <c r="BXZ123" s="97"/>
      <c r="BYA123" s="97"/>
      <c r="BYB123" s="97"/>
      <c r="BYC123" s="97"/>
      <c r="BYD123" s="97"/>
      <c r="BYE123" s="97"/>
      <c r="BYF123" s="97"/>
      <c r="BYG123" s="97"/>
      <c r="BYH123" s="97"/>
      <c r="BYI123" s="97"/>
      <c r="BYJ123" s="97"/>
      <c r="BYK123" s="97"/>
      <c r="BYL123" s="97"/>
      <c r="BYM123" s="97"/>
      <c r="BYN123" s="97"/>
      <c r="BYO123" s="97"/>
      <c r="BYP123" s="97"/>
      <c r="BYQ123" s="97"/>
      <c r="BYR123" s="97"/>
      <c r="BYS123" s="97"/>
      <c r="BYT123" s="97"/>
      <c r="BYU123" s="97"/>
      <c r="BYV123" s="97"/>
      <c r="BYW123" s="97"/>
      <c r="BYX123" s="97"/>
      <c r="BYY123" s="97"/>
      <c r="BYZ123" s="97"/>
      <c r="BZA123" s="97"/>
      <c r="BZB123" s="97"/>
      <c r="BZC123" s="97"/>
      <c r="BZD123" s="97"/>
      <c r="BZE123" s="97"/>
      <c r="BZF123" s="97"/>
      <c r="BZG123" s="97"/>
      <c r="BZH123" s="97"/>
      <c r="BZI123" s="97"/>
      <c r="BZJ123" s="97"/>
      <c r="BZK123" s="97"/>
      <c r="BZL123" s="97"/>
      <c r="BZM123" s="97"/>
      <c r="BZN123" s="97"/>
      <c r="BZO123" s="97"/>
      <c r="BZP123" s="97"/>
      <c r="BZQ123" s="97"/>
      <c r="BZR123" s="97"/>
      <c r="BZS123" s="97"/>
      <c r="BZT123" s="97"/>
      <c r="BZU123" s="97"/>
      <c r="BZV123" s="97"/>
      <c r="BZW123" s="97"/>
      <c r="BZX123" s="97"/>
      <c r="BZY123" s="97"/>
      <c r="BZZ123" s="97"/>
      <c r="CAA123" s="97"/>
      <c r="CAB123" s="97"/>
      <c r="CAC123" s="97"/>
      <c r="CAD123" s="97"/>
      <c r="CAE123" s="97"/>
      <c r="CAF123" s="97"/>
      <c r="CAG123" s="97"/>
      <c r="CAH123" s="97"/>
      <c r="CAI123" s="97"/>
      <c r="CAJ123" s="97"/>
      <c r="CAK123" s="97"/>
      <c r="CAL123" s="97"/>
      <c r="CAM123" s="97"/>
      <c r="CAN123" s="97"/>
      <c r="CAO123" s="97"/>
      <c r="CAP123" s="97"/>
      <c r="CAQ123" s="97"/>
      <c r="CAR123" s="97"/>
      <c r="CAS123" s="97"/>
      <c r="CAT123" s="97"/>
      <c r="CAU123" s="97"/>
      <c r="CAV123" s="97"/>
      <c r="CAW123" s="97"/>
      <c r="CAX123" s="97"/>
      <c r="CAY123" s="97"/>
      <c r="CAZ123" s="97"/>
      <c r="CBA123" s="97"/>
      <c r="CBB123" s="97"/>
      <c r="CBC123" s="97"/>
      <c r="CBD123" s="97"/>
      <c r="CBE123" s="97"/>
      <c r="CBF123" s="97"/>
      <c r="CBG123" s="97"/>
      <c r="CBH123" s="97"/>
      <c r="CBI123" s="97"/>
      <c r="CBJ123" s="97"/>
      <c r="CBK123" s="97"/>
      <c r="CBL123" s="97"/>
      <c r="CBM123" s="97"/>
      <c r="CBN123" s="97"/>
      <c r="CBO123" s="97"/>
      <c r="CBP123" s="97"/>
      <c r="CBQ123" s="97"/>
      <c r="CBR123" s="97"/>
      <c r="CBS123" s="97"/>
      <c r="CBT123" s="97"/>
      <c r="CBU123" s="97"/>
      <c r="CBV123" s="97"/>
      <c r="CBW123" s="97"/>
      <c r="CBX123" s="97"/>
      <c r="CBY123" s="97"/>
      <c r="CBZ123" s="97"/>
      <c r="CCA123" s="97"/>
      <c r="CCB123" s="97"/>
      <c r="CCC123" s="97"/>
      <c r="CCD123" s="97"/>
      <c r="CCE123" s="97"/>
      <c r="CCF123" s="97"/>
      <c r="CCG123" s="97"/>
      <c r="CCH123" s="97"/>
      <c r="CCI123" s="97"/>
      <c r="CCJ123" s="97"/>
      <c r="CCK123" s="97"/>
      <c r="CCL123" s="97"/>
      <c r="CCM123" s="97"/>
      <c r="CCN123" s="97"/>
      <c r="CCO123" s="97"/>
      <c r="CCP123" s="97"/>
      <c r="CCQ123" s="97"/>
      <c r="CCR123" s="97"/>
      <c r="CCS123" s="97"/>
      <c r="CCT123" s="97"/>
      <c r="CCU123" s="97"/>
      <c r="CCV123" s="97"/>
      <c r="CCW123" s="97"/>
      <c r="CCX123" s="97"/>
      <c r="CCY123" s="97"/>
      <c r="CCZ123" s="97"/>
      <c r="CDA123" s="97"/>
      <c r="CDB123" s="97"/>
      <c r="CDC123" s="97"/>
      <c r="CDD123" s="97"/>
      <c r="CDE123" s="97"/>
      <c r="CDF123" s="97"/>
      <c r="CDG123" s="97"/>
      <c r="CDH123" s="97"/>
      <c r="CDI123" s="97"/>
      <c r="CDJ123" s="97"/>
      <c r="CDK123" s="97"/>
      <c r="CDL123" s="97"/>
      <c r="CDM123" s="97"/>
      <c r="CDN123" s="97"/>
      <c r="CDO123" s="97"/>
      <c r="CDP123" s="97"/>
      <c r="CDQ123" s="97"/>
      <c r="CDR123" s="97"/>
      <c r="CDS123" s="97"/>
      <c r="CDT123" s="97"/>
      <c r="CDU123" s="97"/>
      <c r="CDV123" s="97"/>
      <c r="CDW123" s="97"/>
      <c r="CDX123" s="97"/>
      <c r="CDY123" s="97"/>
      <c r="CDZ123" s="97"/>
      <c r="CEA123" s="97"/>
      <c r="CEB123" s="97"/>
      <c r="CEC123" s="97"/>
      <c r="CED123" s="97"/>
      <c r="CEE123" s="97"/>
      <c r="CEF123" s="97"/>
      <c r="CEG123" s="97"/>
      <c r="CEH123" s="97"/>
      <c r="CEI123" s="97"/>
      <c r="CEJ123" s="97"/>
      <c r="CEK123" s="97"/>
      <c r="CEL123" s="97"/>
      <c r="CEM123" s="97"/>
      <c r="CEN123" s="97"/>
      <c r="CEO123" s="97"/>
      <c r="CEP123" s="97"/>
      <c r="CEQ123" s="97"/>
      <c r="CER123" s="97"/>
      <c r="CES123" s="97"/>
      <c r="CET123" s="97"/>
      <c r="CEU123" s="97"/>
      <c r="CEV123" s="97"/>
      <c r="CEW123" s="97"/>
      <c r="CEX123" s="97"/>
      <c r="CEY123" s="97"/>
      <c r="CEZ123" s="97"/>
      <c r="CFA123" s="97"/>
      <c r="CFB123" s="97"/>
      <c r="CFC123" s="97"/>
      <c r="CFD123" s="97"/>
      <c r="CFE123" s="97"/>
      <c r="CFF123" s="97"/>
      <c r="CFG123" s="97"/>
      <c r="CFH123" s="97"/>
      <c r="CFI123" s="97"/>
      <c r="CFJ123" s="97"/>
      <c r="CFK123" s="97"/>
      <c r="CFL123" s="97"/>
      <c r="CFM123" s="97"/>
      <c r="CFN123" s="97"/>
      <c r="CFO123" s="97"/>
      <c r="CFP123" s="97"/>
      <c r="CFQ123" s="97"/>
      <c r="CFR123" s="97"/>
      <c r="CFS123" s="97"/>
      <c r="CFT123" s="97"/>
      <c r="CFU123" s="97"/>
      <c r="CFV123" s="97"/>
      <c r="CFW123" s="97"/>
      <c r="CFX123" s="97"/>
      <c r="CFY123" s="97"/>
      <c r="CFZ123" s="97"/>
      <c r="CGA123" s="97"/>
      <c r="CGB123" s="97"/>
      <c r="CGC123" s="97"/>
      <c r="CGD123" s="97"/>
      <c r="CGE123" s="97"/>
      <c r="CGF123" s="97"/>
      <c r="CGG123" s="97"/>
      <c r="CGH123" s="97"/>
      <c r="CGI123" s="97"/>
      <c r="CGJ123" s="97"/>
      <c r="CGK123" s="97"/>
      <c r="CGL123" s="97"/>
      <c r="CGM123" s="97"/>
      <c r="CGN123" s="97"/>
      <c r="CGO123" s="97"/>
      <c r="CGP123" s="97"/>
      <c r="CGQ123" s="97"/>
      <c r="CGR123" s="97"/>
      <c r="CGS123" s="97"/>
      <c r="CGT123" s="97"/>
      <c r="CGU123" s="97"/>
      <c r="CGV123" s="97"/>
      <c r="CGW123" s="97"/>
      <c r="CGX123" s="97"/>
      <c r="CGY123" s="97"/>
      <c r="CGZ123" s="97"/>
      <c r="CHA123" s="97"/>
      <c r="CHB123" s="97"/>
      <c r="CHC123" s="97"/>
      <c r="CHD123" s="97"/>
      <c r="CHE123" s="97"/>
      <c r="CHF123" s="97"/>
      <c r="CHG123" s="97"/>
      <c r="CHH123" s="97"/>
      <c r="CHI123" s="97"/>
      <c r="CHJ123" s="97"/>
      <c r="CHK123" s="97"/>
      <c r="CHL123" s="97"/>
      <c r="CHM123" s="97"/>
      <c r="CHN123" s="97"/>
      <c r="CHO123" s="97"/>
      <c r="CHP123" s="97"/>
      <c r="CHQ123" s="97"/>
      <c r="CHR123" s="97"/>
      <c r="CHS123" s="97"/>
      <c r="CHT123" s="97"/>
      <c r="CHU123" s="97"/>
      <c r="CHV123" s="97"/>
      <c r="CHW123" s="97"/>
      <c r="CHX123" s="97"/>
      <c r="CHY123" s="97"/>
      <c r="CHZ123" s="97"/>
      <c r="CIA123" s="97"/>
      <c r="CIB123" s="97"/>
      <c r="CIC123" s="97"/>
      <c r="CID123" s="97"/>
      <c r="CIE123" s="97"/>
      <c r="CIF123" s="97"/>
      <c r="CIG123" s="97"/>
      <c r="CIH123" s="97"/>
      <c r="CII123" s="97"/>
      <c r="CIJ123" s="97"/>
      <c r="CIK123" s="97"/>
      <c r="CIL123" s="97"/>
      <c r="CIM123" s="97"/>
      <c r="CIN123" s="97"/>
      <c r="CIO123" s="97"/>
      <c r="CIP123" s="97"/>
      <c r="CIQ123" s="97"/>
      <c r="CIR123" s="97"/>
      <c r="CIS123" s="97"/>
      <c r="CIT123" s="97"/>
      <c r="CIU123" s="97"/>
      <c r="CIV123" s="97"/>
      <c r="CIW123" s="97"/>
      <c r="CIX123" s="97"/>
      <c r="CIY123" s="97"/>
      <c r="CIZ123" s="97"/>
      <c r="CJA123" s="97"/>
      <c r="CJB123" s="97"/>
      <c r="CJC123" s="97"/>
      <c r="CJD123" s="97"/>
      <c r="CJE123" s="97"/>
      <c r="CJF123" s="97"/>
      <c r="CJG123" s="97"/>
      <c r="CJH123" s="97"/>
      <c r="CJI123" s="97"/>
      <c r="CJJ123" s="97"/>
      <c r="CJK123" s="97"/>
      <c r="CJL123" s="97"/>
      <c r="CJM123" s="97"/>
      <c r="CJN123" s="97"/>
      <c r="CJO123" s="97"/>
      <c r="CJP123" s="97"/>
      <c r="CJQ123" s="97"/>
      <c r="CJR123" s="97"/>
      <c r="CJS123" s="97"/>
      <c r="CJT123" s="97"/>
      <c r="CJU123" s="97"/>
      <c r="CJV123" s="97"/>
      <c r="CJW123" s="97"/>
      <c r="CJX123" s="97"/>
      <c r="CJY123" s="97"/>
      <c r="CJZ123" s="97"/>
      <c r="CKA123" s="97"/>
      <c r="CKB123" s="97"/>
      <c r="CKC123" s="97"/>
      <c r="CKD123" s="97"/>
      <c r="CKE123" s="97"/>
      <c r="CKF123" s="97"/>
      <c r="CKG123" s="97"/>
      <c r="CKH123" s="97"/>
      <c r="CKI123" s="97"/>
      <c r="CKJ123" s="97"/>
      <c r="CKK123" s="97"/>
      <c r="CKL123" s="97"/>
      <c r="CKM123" s="97"/>
      <c r="CKN123" s="97"/>
      <c r="CKO123" s="97"/>
      <c r="CKP123" s="97"/>
      <c r="CKQ123" s="97"/>
      <c r="CKR123" s="97"/>
      <c r="CKS123" s="97"/>
      <c r="CKT123" s="97"/>
      <c r="CKU123" s="97"/>
      <c r="CKV123" s="97"/>
      <c r="CKW123" s="97"/>
      <c r="CKX123" s="97"/>
      <c r="CKY123" s="97"/>
      <c r="CKZ123" s="97"/>
      <c r="CLA123" s="97"/>
      <c r="CLB123" s="97"/>
      <c r="CLC123" s="97"/>
      <c r="CLD123" s="97"/>
      <c r="CLE123" s="97"/>
      <c r="CLF123" s="97"/>
      <c r="CLG123" s="97"/>
      <c r="CLH123" s="97"/>
      <c r="CLI123" s="97"/>
      <c r="CLJ123" s="97"/>
      <c r="CLK123" s="97"/>
      <c r="CLL123" s="97"/>
      <c r="CLM123" s="97"/>
      <c r="CLN123" s="97"/>
      <c r="CLO123" s="97"/>
      <c r="CLP123" s="97"/>
      <c r="CLQ123" s="97"/>
      <c r="CLR123" s="97"/>
      <c r="CLS123" s="97"/>
      <c r="CLT123" s="97"/>
      <c r="CLU123" s="97"/>
      <c r="CLV123" s="97"/>
      <c r="CLW123" s="97"/>
      <c r="CLX123" s="97"/>
      <c r="CLY123" s="97"/>
      <c r="CLZ123" s="97"/>
      <c r="CMA123" s="97"/>
      <c r="CMB123" s="97"/>
      <c r="CMC123" s="97"/>
      <c r="CMD123" s="97"/>
      <c r="CME123" s="97"/>
      <c r="CMF123" s="97"/>
      <c r="CMG123" s="97"/>
      <c r="CMH123" s="97"/>
      <c r="CMI123" s="97"/>
      <c r="CMJ123" s="97"/>
      <c r="CMK123" s="97"/>
      <c r="CML123" s="97"/>
      <c r="CMM123" s="97"/>
      <c r="CMN123" s="97"/>
      <c r="CMO123" s="97"/>
      <c r="CMP123" s="97"/>
      <c r="CMQ123" s="97"/>
      <c r="CMR123" s="97"/>
      <c r="CMS123" s="97"/>
      <c r="CMT123" s="97"/>
      <c r="CMU123" s="97"/>
      <c r="CMV123" s="97"/>
      <c r="CMW123" s="97"/>
      <c r="CMX123" s="97"/>
      <c r="CMY123" s="97"/>
      <c r="CMZ123" s="97"/>
      <c r="CNA123" s="97"/>
    </row>
    <row r="124" spans="1:2393" s="71" customFormat="1" ht="16.5" hidden="1" customHeight="1">
      <c r="A124" s="133"/>
      <c r="B124" s="134"/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03"/>
      <c r="R124" s="103"/>
      <c r="S124" s="156"/>
      <c r="T124" s="156"/>
      <c r="U124" s="156"/>
      <c r="V124" s="156"/>
      <c r="W124" s="156"/>
      <c r="X124" s="156"/>
      <c r="Y124" s="103"/>
      <c r="Z124" s="103"/>
      <c r="AA124" s="103"/>
      <c r="AB124" s="141"/>
      <c r="AC124" s="157"/>
      <c r="AD124" s="157"/>
      <c r="AE124" s="69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97"/>
      <c r="FP124" s="97"/>
      <c r="FQ124" s="97"/>
      <c r="FR124" s="97"/>
      <c r="FS124" s="97"/>
      <c r="FT124" s="97"/>
      <c r="FU124" s="97"/>
      <c r="FV124" s="97"/>
      <c r="FW124" s="97"/>
      <c r="FX124" s="97"/>
      <c r="FY124" s="97"/>
      <c r="FZ124" s="97"/>
      <c r="GA124" s="97"/>
      <c r="GB124" s="97"/>
      <c r="GC124" s="97"/>
      <c r="GD124" s="97"/>
      <c r="GE124" s="97"/>
      <c r="GF124" s="97"/>
      <c r="GG124" s="97"/>
      <c r="GH124" s="97"/>
      <c r="GI124" s="97"/>
      <c r="GJ124" s="97"/>
      <c r="GK124" s="97"/>
      <c r="GL124" s="97"/>
      <c r="GM124" s="97"/>
      <c r="GN124" s="97"/>
      <c r="GO124" s="97"/>
      <c r="GP124" s="97"/>
      <c r="GQ124" s="97"/>
      <c r="GR124" s="97"/>
      <c r="GS124" s="97"/>
      <c r="GT124" s="97"/>
      <c r="GU124" s="97"/>
      <c r="GV124" s="97"/>
      <c r="GW124" s="97"/>
      <c r="GX124" s="97"/>
      <c r="GY124" s="97"/>
      <c r="GZ124" s="97"/>
      <c r="HA124" s="97"/>
      <c r="HB124" s="97"/>
      <c r="HC124" s="97"/>
      <c r="HD124" s="97"/>
      <c r="HE124" s="97"/>
      <c r="HF124" s="97"/>
      <c r="HG124" s="97"/>
      <c r="HH124" s="97"/>
      <c r="HI124" s="97"/>
      <c r="HJ124" s="97"/>
      <c r="HK124" s="97"/>
      <c r="HL124" s="97"/>
      <c r="HM124" s="97"/>
      <c r="HN124" s="97"/>
      <c r="HO124" s="97"/>
      <c r="HP124" s="97"/>
      <c r="HQ124" s="97"/>
      <c r="HR124" s="97"/>
      <c r="HS124" s="97"/>
      <c r="HT124" s="97"/>
      <c r="HU124" s="97"/>
      <c r="HV124" s="97"/>
      <c r="HW124" s="97"/>
      <c r="HX124" s="97"/>
      <c r="HY124" s="97"/>
      <c r="HZ124" s="97"/>
      <c r="IA124" s="97"/>
      <c r="IB124" s="97"/>
      <c r="IC124" s="97"/>
      <c r="ID124" s="97"/>
      <c r="IE124" s="97"/>
      <c r="IF124" s="97"/>
      <c r="IG124" s="97"/>
      <c r="IH124" s="97"/>
      <c r="II124" s="97"/>
      <c r="IJ124" s="97"/>
      <c r="IK124" s="97"/>
      <c r="IL124" s="97"/>
      <c r="IM124" s="97"/>
      <c r="IN124" s="97"/>
      <c r="IO124" s="97"/>
      <c r="IP124" s="97"/>
      <c r="IQ124" s="97"/>
      <c r="IR124" s="97"/>
      <c r="IS124" s="97"/>
      <c r="IT124" s="97"/>
      <c r="IU124" s="97"/>
      <c r="IV124" s="97"/>
      <c r="IW124" s="97"/>
      <c r="IX124" s="97"/>
      <c r="IY124" s="97"/>
      <c r="IZ124" s="97"/>
      <c r="JA124" s="97"/>
      <c r="JB124" s="97"/>
      <c r="JC124" s="97"/>
      <c r="JD124" s="97"/>
      <c r="JE124" s="97"/>
      <c r="JF124" s="97"/>
      <c r="JG124" s="97"/>
      <c r="JH124" s="97"/>
      <c r="JI124" s="97"/>
      <c r="JJ124" s="97"/>
      <c r="JK124" s="97"/>
      <c r="JL124" s="97"/>
      <c r="JM124" s="97"/>
      <c r="JN124" s="97"/>
      <c r="JO124" s="97"/>
      <c r="JP124" s="97"/>
      <c r="JQ124" s="97"/>
      <c r="JR124" s="97"/>
      <c r="JS124" s="97"/>
      <c r="JT124" s="97"/>
      <c r="JU124" s="97"/>
      <c r="JV124" s="97"/>
      <c r="JW124" s="97"/>
      <c r="JX124" s="97"/>
      <c r="JY124" s="97"/>
      <c r="JZ124" s="97"/>
      <c r="KA124" s="97"/>
      <c r="KB124" s="97"/>
      <c r="KC124" s="97"/>
      <c r="KD124" s="97"/>
      <c r="KE124" s="97"/>
      <c r="KF124" s="97"/>
      <c r="KG124" s="97"/>
      <c r="KH124" s="97"/>
      <c r="KI124" s="97"/>
      <c r="KJ124" s="97"/>
      <c r="KK124" s="97"/>
      <c r="KL124" s="97"/>
      <c r="KM124" s="97"/>
      <c r="KN124" s="97"/>
      <c r="KO124" s="97"/>
      <c r="KP124" s="97"/>
      <c r="KQ124" s="97"/>
      <c r="KR124" s="97"/>
      <c r="KS124" s="97"/>
      <c r="KT124" s="97"/>
      <c r="KU124" s="97"/>
      <c r="KV124" s="97"/>
      <c r="KW124" s="97"/>
      <c r="KX124" s="97"/>
      <c r="KY124" s="97"/>
      <c r="KZ124" s="97"/>
      <c r="LA124" s="97"/>
      <c r="LB124" s="97"/>
      <c r="LC124" s="97"/>
      <c r="LD124" s="97"/>
      <c r="LE124" s="97"/>
      <c r="LF124" s="97"/>
      <c r="LG124" s="97"/>
      <c r="LH124" s="97"/>
      <c r="LI124" s="97"/>
      <c r="LJ124" s="97"/>
      <c r="LK124" s="97"/>
      <c r="LL124" s="97"/>
      <c r="LM124" s="97"/>
      <c r="LN124" s="97"/>
      <c r="LO124" s="97"/>
      <c r="LP124" s="97"/>
      <c r="LQ124" s="97"/>
      <c r="LR124" s="97"/>
      <c r="LS124" s="97"/>
      <c r="LT124" s="97"/>
      <c r="LU124" s="97"/>
      <c r="LV124" s="97"/>
      <c r="LW124" s="97"/>
      <c r="LX124" s="97"/>
      <c r="LY124" s="97"/>
      <c r="LZ124" s="97"/>
      <c r="MA124" s="97"/>
      <c r="MB124" s="97"/>
      <c r="MC124" s="97"/>
      <c r="MD124" s="97"/>
      <c r="ME124" s="97"/>
      <c r="MF124" s="97"/>
      <c r="MG124" s="97"/>
      <c r="MH124" s="97"/>
      <c r="MI124" s="97"/>
      <c r="MJ124" s="97"/>
      <c r="MK124" s="97"/>
      <c r="ML124" s="97"/>
      <c r="MM124" s="97"/>
      <c r="MN124" s="97"/>
      <c r="MO124" s="97"/>
      <c r="MP124" s="97"/>
      <c r="MQ124" s="97"/>
      <c r="MR124" s="97"/>
      <c r="MS124" s="97"/>
      <c r="MT124" s="97"/>
      <c r="MU124" s="97"/>
      <c r="MV124" s="97"/>
      <c r="MW124" s="97"/>
      <c r="MX124" s="97"/>
      <c r="MY124" s="97"/>
      <c r="MZ124" s="97"/>
      <c r="NA124" s="97"/>
      <c r="NB124" s="97"/>
      <c r="NC124" s="97"/>
      <c r="ND124" s="97"/>
      <c r="NE124" s="97"/>
      <c r="NF124" s="97"/>
      <c r="NG124" s="97"/>
      <c r="NH124" s="97"/>
      <c r="NI124" s="97"/>
      <c r="NJ124" s="97"/>
      <c r="NK124" s="97"/>
      <c r="NL124" s="97"/>
      <c r="NM124" s="97"/>
      <c r="NN124" s="97"/>
      <c r="NO124" s="97"/>
      <c r="NP124" s="97"/>
      <c r="NQ124" s="97"/>
      <c r="NR124" s="97"/>
      <c r="NS124" s="97"/>
      <c r="NT124" s="97"/>
      <c r="NU124" s="97"/>
      <c r="NV124" s="97"/>
      <c r="NW124" s="97"/>
      <c r="NX124" s="97"/>
      <c r="NY124" s="97"/>
      <c r="NZ124" s="97"/>
      <c r="OA124" s="97"/>
      <c r="OB124" s="97"/>
      <c r="OC124" s="97"/>
      <c r="OD124" s="97"/>
      <c r="OE124" s="97"/>
      <c r="OF124" s="97"/>
      <c r="OG124" s="97"/>
      <c r="OH124" s="97"/>
      <c r="OI124" s="97"/>
      <c r="OJ124" s="97"/>
      <c r="OK124" s="97"/>
      <c r="OL124" s="97"/>
      <c r="OM124" s="97"/>
      <c r="ON124" s="97"/>
      <c r="OO124" s="97"/>
      <c r="OP124" s="97"/>
      <c r="OQ124" s="97"/>
      <c r="OR124" s="97"/>
      <c r="OS124" s="97"/>
      <c r="OT124" s="97"/>
      <c r="OU124" s="97"/>
      <c r="OV124" s="97"/>
      <c r="OW124" s="97"/>
      <c r="OX124" s="97"/>
      <c r="OY124" s="97"/>
      <c r="OZ124" s="97"/>
      <c r="PA124" s="97"/>
      <c r="PB124" s="97"/>
      <c r="PC124" s="97"/>
      <c r="PD124" s="97"/>
      <c r="PE124" s="97"/>
      <c r="PF124" s="97"/>
      <c r="PG124" s="97"/>
      <c r="PH124" s="97"/>
      <c r="PI124" s="97"/>
      <c r="PJ124" s="97"/>
      <c r="PK124" s="97"/>
      <c r="PL124" s="97"/>
      <c r="PM124" s="97"/>
      <c r="PN124" s="97"/>
      <c r="PO124" s="97"/>
      <c r="PP124" s="97"/>
      <c r="PQ124" s="97"/>
      <c r="PR124" s="97"/>
      <c r="PS124" s="97"/>
      <c r="PT124" s="97"/>
      <c r="PU124" s="97"/>
      <c r="PV124" s="97"/>
      <c r="PW124" s="97"/>
      <c r="PX124" s="97"/>
      <c r="PY124" s="97"/>
      <c r="PZ124" s="97"/>
      <c r="QA124" s="97"/>
      <c r="QB124" s="97"/>
      <c r="QC124" s="97"/>
      <c r="QD124" s="97"/>
      <c r="QE124" s="97"/>
      <c r="QF124" s="97"/>
      <c r="QG124" s="97"/>
      <c r="QH124" s="97"/>
      <c r="QI124" s="97"/>
      <c r="QJ124" s="97"/>
      <c r="QK124" s="97"/>
      <c r="QL124" s="97"/>
      <c r="QM124" s="97"/>
      <c r="QN124" s="97"/>
      <c r="QO124" s="97"/>
      <c r="QP124" s="97"/>
      <c r="QQ124" s="97"/>
      <c r="QR124" s="97"/>
      <c r="QS124" s="97"/>
      <c r="QT124" s="97"/>
      <c r="QU124" s="97"/>
      <c r="QV124" s="97"/>
      <c r="QW124" s="97"/>
      <c r="QX124" s="97"/>
      <c r="QY124" s="97"/>
      <c r="QZ124" s="97"/>
      <c r="RA124" s="97"/>
      <c r="RB124" s="97"/>
      <c r="RC124" s="97"/>
      <c r="RD124" s="97"/>
      <c r="RE124" s="97"/>
      <c r="RF124" s="97"/>
      <c r="RG124" s="97"/>
      <c r="RH124" s="97"/>
      <c r="RI124" s="97"/>
      <c r="RJ124" s="97"/>
      <c r="RK124" s="97"/>
      <c r="RL124" s="97"/>
      <c r="RM124" s="97"/>
      <c r="RN124" s="97"/>
      <c r="RO124" s="97"/>
      <c r="RP124" s="97"/>
      <c r="RQ124" s="97"/>
      <c r="RR124" s="97"/>
      <c r="RS124" s="97"/>
      <c r="RT124" s="97"/>
      <c r="RU124" s="97"/>
      <c r="RV124" s="97"/>
      <c r="RW124" s="97"/>
      <c r="RX124" s="97"/>
      <c r="RY124" s="97"/>
      <c r="RZ124" s="97"/>
      <c r="SA124" s="97"/>
      <c r="SB124" s="97"/>
      <c r="SC124" s="97"/>
      <c r="SD124" s="97"/>
      <c r="SE124" s="97"/>
      <c r="SF124" s="97"/>
      <c r="SG124" s="97"/>
      <c r="SH124" s="97"/>
      <c r="SI124" s="97"/>
      <c r="SJ124" s="97"/>
      <c r="SK124" s="97"/>
      <c r="SL124" s="97"/>
      <c r="SM124" s="97"/>
      <c r="SN124" s="97"/>
      <c r="SO124" s="97"/>
      <c r="SP124" s="97"/>
      <c r="SQ124" s="97"/>
      <c r="SR124" s="97"/>
      <c r="SS124" s="97"/>
      <c r="ST124" s="97"/>
      <c r="SU124" s="97"/>
      <c r="SV124" s="97"/>
      <c r="SW124" s="97"/>
      <c r="SX124" s="97"/>
      <c r="SY124" s="97"/>
      <c r="SZ124" s="97"/>
      <c r="TA124" s="97"/>
      <c r="TB124" s="97"/>
      <c r="TC124" s="97"/>
      <c r="TD124" s="97"/>
      <c r="TE124" s="97"/>
      <c r="TF124" s="97"/>
      <c r="TG124" s="97"/>
      <c r="TH124" s="97"/>
      <c r="TI124" s="97"/>
      <c r="TJ124" s="97"/>
      <c r="TK124" s="97"/>
      <c r="TL124" s="97"/>
      <c r="TM124" s="97"/>
      <c r="TN124" s="97"/>
      <c r="TO124" s="97"/>
      <c r="TP124" s="97"/>
      <c r="TQ124" s="97"/>
      <c r="TR124" s="97"/>
      <c r="TS124" s="97"/>
      <c r="TT124" s="97"/>
      <c r="TU124" s="97"/>
      <c r="TV124" s="97"/>
      <c r="TW124" s="97"/>
      <c r="TX124" s="97"/>
      <c r="TY124" s="97"/>
      <c r="TZ124" s="97"/>
      <c r="UA124" s="97"/>
      <c r="UB124" s="97"/>
      <c r="UC124" s="97"/>
      <c r="UD124" s="97"/>
      <c r="UE124" s="97"/>
      <c r="UF124" s="97"/>
      <c r="UG124" s="97"/>
      <c r="UH124" s="97"/>
      <c r="UI124" s="97"/>
      <c r="UJ124" s="97"/>
      <c r="UK124" s="97"/>
      <c r="UL124" s="97"/>
      <c r="UM124" s="97"/>
      <c r="UN124" s="97"/>
      <c r="UO124" s="97"/>
      <c r="UP124" s="97"/>
      <c r="UQ124" s="97"/>
      <c r="UR124" s="97"/>
      <c r="US124" s="97"/>
      <c r="UT124" s="97"/>
      <c r="UU124" s="97"/>
      <c r="UV124" s="97"/>
      <c r="UW124" s="97"/>
      <c r="UX124" s="97"/>
      <c r="UY124" s="97"/>
      <c r="UZ124" s="97"/>
      <c r="VA124" s="97"/>
      <c r="VB124" s="97"/>
      <c r="VC124" s="97"/>
      <c r="VD124" s="97"/>
      <c r="VE124" s="97"/>
      <c r="VF124" s="97"/>
      <c r="VG124" s="97"/>
      <c r="VH124" s="97"/>
      <c r="VI124" s="97"/>
      <c r="VJ124" s="97"/>
      <c r="VK124" s="97"/>
      <c r="VL124" s="97"/>
      <c r="VM124" s="97"/>
      <c r="VN124" s="97"/>
      <c r="VO124" s="97"/>
      <c r="VP124" s="97"/>
      <c r="VQ124" s="97"/>
      <c r="VR124" s="97"/>
      <c r="VS124" s="97"/>
      <c r="VT124" s="97"/>
      <c r="VU124" s="97"/>
      <c r="VV124" s="97"/>
      <c r="VW124" s="97"/>
      <c r="VX124" s="97"/>
      <c r="VY124" s="97"/>
      <c r="VZ124" s="97"/>
      <c r="WA124" s="97"/>
      <c r="WB124" s="97"/>
      <c r="WC124" s="97"/>
      <c r="WD124" s="97"/>
      <c r="WE124" s="97"/>
      <c r="WF124" s="97"/>
      <c r="WG124" s="97"/>
      <c r="WH124" s="97"/>
      <c r="WI124" s="97"/>
      <c r="WJ124" s="97"/>
      <c r="WK124" s="97"/>
      <c r="WL124" s="97"/>
      <c r="WM124" s="97"/>
      <c r="WN124" s="97"/>
      <c r="WO124" s="97"/>
      <c r="WP124" s="97"/>
      <c r="WQ124" s="97"/>
      <c r="WR124" s="97"/>
      <c r="WS124" s="97"/>
      <c r="WT124" s="97"/>
      <c r="WU124" s="97"/>
      <c r="WV124" s="97"/>
      <c r="WW124" s="97"/>
      <c r="WX124" s="97"/>
      <c r="WY124" s="97"/>
      <c r="WZ124" s="97"/>
      <c r="XA124" s="97"/>
      <c r="XB124" s="97"/>
      <c r="XC124" s="97"/>
      <c r="XD124" s="97"/>
      <c r="XE124" s="97"/>
      <c r="XF124" s="97"/>
      <c r="XG124" s="97"/>
      <c r="XH124" s="97"/>
      <c r="XI124" s="97"/>
      <c r="XJ124" s="97"/>
      <c r="XK124" s="97"/>
      <c r="XL124" s="97"/>
      <c r="XM124" s="97"/>
      <c r="XN124" s="97"/>
      <c r="XO124" s="97"/>
      <c r="XP124" s="97"/>
      <c r="XQ124" s="97"/>
      <c r="XR124" s="97"/>
      <c r="XS124" s="97"/>
      <c r="XT124" s="97"/>
      <c r="XU124" s="97"/>
      <c r="XV124" s="97"/>
      <c r="XW124" s="97"/>
      <c r="XX124" s="97"/>
      <c r="XY124" s="97"/>
      <c r="XZ124" s="97"/>
      <c r="YA124" s="97"/>
      <c r="YB124" s="97"/>
      <c r="YC124" s="97"/>
      <c r="YD124" s="97"/>
      <c r="YE124" s="97"/>
      <c r="YF124" s="97"/>
      <c r="YG124" s="97"/>
      <c r="YH124" s="97"/>
      <c r="YI124" s="97"/>
      <c r="YJ124" s="97"/>
      <c r="YK124" s="97"/>
      <c r="YL124" s="97"/>
      <c r="YM124" s="97"/>
      <c r="YN124" s="97"/>
      <c r="YO124" s="97"/>
      <c r="YP124" s="97"/>
      <c r="YQ124" s="97"/>
      <c r="YR124" s="97"/>
      <c r="YS124" s="97"/>
      <c r="YT124" s="97"/>
      <c r="YU124" s="97"/>
      <c r="YV124" s="97"/>
      <c r="YW124" s="97"/>
      <c r="YX124" s="97"/>
      <c r="YY124" s="97"/>
      <c r="YZ124" s="97"/>
      <c r="ZA124" s="97"/>
      <c r="ZB124" s="97"/>
      <c r="ZC124" s="97"/>
      <c r="ZD124" s="97"/>
      <c r="ZE124" s="97"/>
      <c r="ZF124" s="97"/>
      <c r="ZG124" s="97"/>
      <c r="ZH124" s="97"/>
      <c r="ZI124" s="97"/>
      <c r="ZJ124" s="97"/>
      <c r="ZK124" s="97"/>
      <c r="ZL124" s="97"/>
      <c r="ZM124" s="97"/>
      <c r="ZN124" s="97"/>
      <c r="ZO124" s="97"/>
      <c r="ZP124" s="97"/>
      <c r="ZQ124" s="97"/>
      <c r="ZR124" s="97"/>
      <c r="ZS124" s="97"/>
      <c r="ZT124" s="97"/>
      <c r="ZU124" s="97"/>
      <c r="ZV124" s="97"/>
      <c r="ZW124" s="97"/>
      <c r="ZX124" s="97"/>
      <c r="ZY124" s="97"/>
      <c r="ZZ124" s="97"/>
      <c r="AAA124" s="97"/>
      <c r="AAB124" s="97"/>
      <c r="AAC124" s="97"/>
      <c r="AAD124" s="97"/>
      <c r="AAE124" s="97"/>
      <c r="AAF124" s="97"/>
      <c r="AAG124" s="97"/>
      <c r="AAH124" s="97"/>
      <c r="AAI124" s="97"/>
      <c r="AAJ124" s="97"/>
      <c r="AAK124" s="97"/>
      <c r="AAL124" s="97"/>
      <c r="AAM124" s="97"/>
      <c r="AAN124" s="97"/>
      <c r="AAO124" s="97"/>
      <c r="AAP124" s="97"/>
      <c r="AAQ124" s="97"/>
      <c r="AAR124" s="97"/>
      <c r="AAS124" s="97"/>
      <c r="AAT124" s="97"/>
      <c r="AAU124" s="97"/>
      <c r="AAV124" s="97"/>
      <c r="AAW124" s="97"/>
      <c r="AAX124" s="97"/>
      <c r="AAY124" s="97"/>
      <c r="AAZ124" s="97"/>
      <c r="ABA124" s="97"/>
      <c r="ABB124" s="97"/>
      <c r="ABC124" s="97"/>
      <c r="ABD124" s="97"/>
      <c r="ABE124" s="97"/>
      <c r="ABF124" s="97"/>
      <c r="ABG124" s="97"/>
      <c r="ABH124" s="97"/>
      <c r="ABI124" s="97"/>
      <c r="ABJ124" s="97"/>
      <c r="ABK124" s="97"/>
      <c r="ABL124" s="97"/>
      <c r="ABM124" s="97"/>
      <c r="ABN124" s="97"/>
      <c r="ABO124" s="97"/>
      <c r="ABP124" s="97"/>
      <c r="ABQ124" s="97"/>
      <c r="ABR124" s="97"/>
      <c r="ABS124" s="97"/>
      <c r="ABT124" s="97"/>
      <c r="ABU124" s="97"/>
      <c r="ABV124" s="97"/>
      <c r="ABW124" s="97"/>
      <c r="ABX124" s="97"/>
      <c r="ABY124" s="97"/>
      <c r="ABZ124" s="97"/>
      <c r="ACA124" s="97"/>
      <c r="ACB124" s="97"/>
      <c r="ACC124" s="97"/>
      <c r="ACD124" s="97"/>
      <c r="ACE124" s="97"/>
      <c r="ACF124" s="97"/>
      <c r="ACG124" s="97"/>
      <c r="ACH124" s="97"/>
      <c r="ACI124" s="97"/>
      <c r="ACJ124" s="97"/>
      <c r="ACK124" s="97"/>
      <c r="ACL124" s="97"/>
      <c r="ACM124" s="97"/>
      <c r="ACN124" s="97"/>
      <c r="ACO124" s="97"/>
      <c r="ACP124" s="97"/>
      <c r="ACQ124" s="97"/>
      <c r="ACR124" s="97"/>
      <c r="ACS124" s="97"/>
      <c r="ACT124" s="97"/>
      <c r="ACU124" s="97"/>
      <c r="ACV124" s="97"/>
      <c r="ACW124" s="97"/>
      <c r="ACX124" s="97"/>
      <c r="ACY124" s="97"/>
      <c r="ACZ124" s="97"/>
      <c r="ADA124" s="97"/>
      <c r="ADB124" s="97"/>
      <c r="ADC124" s="97"/>
      <c r="ADD124" s="97"/>
      <c r="ADE124" s="97"/>
      <c r="ADF124" s="97"/>
      <c r="ADG124" s="97"/>
      <c r="ADH124" s="97"/>
      <c r="ADI124" s="97"/>
      <c r="ADJ124" s="97"/>
      <c r="ADK124" s="97"/>
      <c r="ADL124" s="97"/>
      <c r="ADM124" s="97"/>
      <c r="ADN124" s="97"/>
      <c r="ADO124" s="97"/>
      <c r="ADP124" s="97"/>
      <c r="ADQ124" s="97"/>
      <c r="ADR124" s="97"/>
      <c r="ADS124" s="97"/>
      <c r="ADT124" s="97"/>
      <c r="ADU124" s="97"/>
      <c r="ADV124" s="97"/>
      <c r="ADW124" s="97"/>
      <c r="ADX124" s="97"/>
      <c r="ADY124" s="97"/>
      <c r="ADZ124" s="97"/>
      <c r="AEA124" s="97"/>
      <c r="AEB124" s="97"/>
      <c r="AEC124" s="97"/>
      <c r="AED124" s="97"/>
      <c r="AEE124" s="97"/>
      <c r="AEF124" s="97"/>
      <c r="AEG124" s="97"/>
      <c r="AEH124" s="97"/>
      <c r="AEI124" s="97"/>
      <c r="AEJ124" s="97"/>
      <c r="AEK124" s="97"/>
      <c r="AEL124" s="97"/>
      <c r="AEM124" s="97"/>
      <c r="AEN124" s="97"/>
      <c r="AEO124" s="97"/>
      <c r="AEP124" s="97"/>
      <c r="AEQ124" s="97"/>
      <c r="AER124" s="97"/>
      <c r="AES124" s="97"/>
      <c r="AET124" s="97"/>
      <c r="AEU124" s="97"/>
      <c r="AEV124" s="97"/>
      <c r="AEW124" s="97"/>
      <c r="AEX124" s="97"/>
      <c r="AEY124" s="97"/>
      <c r="AEZ124" s="97"/>
      <c r="AFA124" s="97"/>
      <c r="AFB124" s="97"/>
      <c r="AFC124" s="97"/>
      <c r="AFD124" s="97"/>
      <c r="AFE124" s="97"/>
      <c r="AFF124" s="97"/>
      <c r="AFG124" s="97"/>
      <c r="AFH124" s="97"/>
      <c r="AFI124" s="97"/>
      <c r="AFJ124" s="97"/>
      <c r="AFK124" s="97"/>
      <c r="AFL124" s="97"/>
      <c r="AFM124" s="97"/>
      <c r="AFN124" s="97"/>
      <c r="AFO124" s="97"/>
      <c r="AFP124" s="97"/>
      <c r="AFQ124" s="97"/>
      <c r="AFR124" s="97"/>
      <c r="AFS124" s="97"/>
      <c r="AFT124" s="97"/>
      <c r="AFU124" s="97"/>
      <c r="AFV124" s="97"/>
      <c r="AFW124" s="97"/>
      <c r="AFX124" s="97"/>
      <c r="AFY124" s="97"/>
      <c r="AFZ124" s="97"/>
      <c r="AGA124" s="97"/>
      <c r="AGB124" s="97"/>
      <c r="AGC124" s="97"/>
      <c r="AGD124" s="97"/>
      <c r="AGE124" s="97"/>
      <c r="AGF124" s="97"/>
      <c r="AGG124" s="97"/>
      <c r="AGH124" s="97"/>
      <c r="AGI124" s="97"/>
      <c r="AGJ124" s="97"/>
      <c r="AGK124" s="97"/>
      <c r="AGL124" s="97"/>
      <c r="AGM124" s="97"/>
      <c r="AGN124" s="97"/>
      <c r="AGO124" s="97"/>
      <c r="AGP124" s="97"/>
      <c r="AGQ124" s="97"/>
      <c r="AGR124" s="97"/>
      <c r="AGS124" s="97"/>
      <c r="AGT124" s="97"/>
      <c r="AGU124" s="97"/>
      <c r="AGV124" s="97"/>
      <c r="AGW124" s="97"/>
      <c r="AGX124" s="97"/>
      <c r="AGY124" s="97"/>
      <c r="AGZ124" s="97"/>
      <c r="AHA124" s="97"/>
      <c r="AHB124" s="97"/>
      <c r="AHC124" s="97"/>
      <c r="AHD124" s="97"/>
      <c r="AHE124" s="97"/>
      <c r="AHF124" s="97"/>
      <c r="AHG124" s="97"/>
      <c r="AHH124" s="97"/>
      <c r="AHI124" s="97"/>
      <c r="AHJ124" s="97"/>
      <c r="AHK124" s="97"/>
      <c r="AHL124" s="97"/>
      <c r="AHM124" s="97"/>
      <c r="AHN124" s="97"/>
      <c r="AHO124" s="97"/>
      <c r="AHP124" s="97"/>
      <c r="AHQ124" s="97"/>
      <c r="AHR124" s="97"/>
      <c r="AHS124" s="97"/>
      <c r="AHT124" s="97"/>
      <c r="AHU124" s="97"/>
      <c r="AHV124" s="97"/>
      <c r="AHW124" s="97"/>
      <c r="AHX124" s="97"/>
      <c r="AHY124" s="97"/>
      <c r="AHZ124" s="97"/>
      <c r="AIA124" s="97"/>
      <c r="AIB124" s="97"/>
      <c r="AIC124" s="97"/>
      <c r="AID124" s="97"/>
      <c r="AIE124" s="97"/>
      <c r="AIF124" s="97"/>
      <c r="AIG124" s="97"/>
      <c r="AIH124" s="97"/>
      <c r="AII124" s="97"/>
      <c r="AIJ124" s="97"/>
      <c r="AIK124" s="97"/>
      <c r="AIL124" s="97"/>
      <c r="AIM124" s="97"/>
      <c r="AIN124" s="97"/>
      <c r="AIO124" s="97"/>
      <c r="AIP124" s="97"/>
      <c r="AIQ124" s="97"/>
      <c r="AIR124" s="97"/>
      <c r="AIS124" s="97"/>
      <c r="AIT124" s="97"/>
      <c r="AIU124" s="97"/>
      <c r="AIV124" s="97"/>
      <c r="AIW124" s="97"/>
      <c r="AIX124" s="97"/>
      <c r="AIY124" s="97"/>
      <c r="AIZ124" s="97"/>
      <c r="AJA124" s="97"/>
      <c r="AJB124" s="97"/>
      <c r="AJC124" s="97"/>
      <c r="AJD124" s="97"/>
      <c r="AJE124" s="97"/>
      <c r="AJF124" s="97"/>
      <c r="AJG124" s="97"/>
      <c r="AJH124" s="97"/>
      <c r="AJI124" s="97"/>
      <c r="AJJ124" s="97"/>
      <c r="AJK124" s="97"/>
      <c r="AJL124" s="97"/>
      <c r="AJM124" s="97"/>
      <c r="AJN124" s="97"/>
      <c r="AJO124" s="97"/>
      <c r="AJP124" s="97"/>
      <c r="AJQ124" s="97"/>
      <c r="AJR124" s="97"/>
      <c r="AJS124" s="97"/>
      <c r="AJT124" s="97"/>
      <c r="AJU124" s="97"/>
      <c r="AJV124" s="97"/>
      <c r="AJW124" s="97"/>
      <c r="AJX124" s="97"/>
      <c r="AJY124" s="97"/>
      <c r="AJZ124" s="97"/>
      <c r="AKA124" s="97"/>
      <c r="AKB124" s="97"/>
      <c r="AKC124" s="97"/>
      <c r="AKD124" s="97"/>
      <c r="AKE124" s="97"/>
      <c r="AKF124" s="97"/>
      <c r="AKG124" s="97"/>
      <c r="AKH124" s="97"/>
      <c r="AKI124" s="97"/>
      <c r="AKJ124" s="97"/>
      <c r="AKK124" s="97"/>
      <c r="AKL124" s="97"/>
      <c r="AKM124" s="97"/>
      <c r="AKN124" s="97"/>
      <c r="AKO124" s="97"/>
      <c r="AKP124" s="97"/>
      <c r="AKQ124" s="97"/>
      <c r="AKR124" s="97"/>
      <c r="AKS124" s="97"/>
      <c r="AKT124" s="97"/>
      <c r="AKU124" s="97"/>
      <c r="AKV124" s="97"/>
      <c r="AKW124" s="97"/>
      <c r="AKX124" s="97"/>
      <c r="AKY124" s="97"/>
      <c r="AKZ124" s="97"/>
      <c r="ALA124" s="97"/>
      <c r="ALB124" s="97"/>
      <c r="ALC124" s="97"/>
      <c r="ALD124" s="97"/>
      <c r="ALE124" s="97"/>
      <c r="ALF124" s="97"/>
      <c r="ALG124" s="97"/>
      <c r="ALH124" s="97"/>
      <c r="ALI124" s="97"/>
      <c r="ALJ124" s="97"/>
      <c r="ALK124" s="97"/>
      <c r="ALL124" s="97"/>
      <c r="ALM124" s="97"/>
      <c r="ALN124" s="97"/>
      <c r="ALO124" s="97"/>
      <c r="ALP124" s="97"/>
      <c r="ALQ124" s="97"/>
      <c r="ALR124" s="97"/>
      <c r="ALS124" s="97"/>
      <c r="ALT124" s="97"/>
      <c r="ALU124" s="97"/>
      <c r="ALV124" s="97"/>
      <c r="ALW124" s="97"/>
      <c r="ALX124" s="97"/>
      <c r="ALY124" s="97"/>
      <c r="ALZ124" s="97"/>
      <c r="AMA124" s="97"/>
      <c r="AMB124" s="97"/>
      <c r="AMC124" s="97"/>
      <c r="AMD124" s="97"/>
      <c r="AME124" s="97"/>
      <c r="AMF124" s="97"/>
      <c r="AMG124" s="97"/>
      <c r="AMH124" s="97"/>
      <c r="AMI124" s="97"/>
      <c r="AMJ124" s="97"/>
      <c r="AMK124" s="97"/>
      <c r="AML124" s="97"/>
      <c r="AMM124" s="97"/>
      <c r="AMN124" s="97"/>
      <c r="AMO124" s="97"/>
      <c r="AMP124" s="97"/>
      <c r="AMQ124" s="97"/>
      <c r="AMR124" s="97"/>
      <c r="AMS124" s="97"/>
      <c r="AMT124" s="97"/>
      <c r="AMU124" s="97"/>
      <c r="AMV124" s="97"/>
      <c r="AMW124" s="97"/>
      <c r="AMX124" s="97"/>
      <c r="AMY124" s="97"/>
      <c r="AMZ124" s="97"/>
      <c r="ANA124" s="97"/>
      <c r="ANB124" s="97"/>
      <c r="ANC124" s="97"/>
      <c r="AND124" s="97"/>
      <c r="ANE124" s="97"/>
      <c r="ANF124" s="97"/>
      <c r="ANG124" s="97"/>
      <c r="ANH124" s="97"/>
      <c r="ANI124" s="97"/>
      <c r="ANJ124" s="97"/>
      <c r="ANK124" s="97"/>
      <c r="ANL124" s="97"/>
      <c r="ANM124" s="97"/>
      <c r="ANN124" s="97"/>
      <c r="ANO124" s="97"/>
      <c r="ANP124" s="97"/>
      <c r="ANQ124" s="97"/>
      <c r="ANR124" s="97"/>
      <c r="ANS124" s="97"/>
      <c r="ANT124" s="97"/>
      <c r="ANU124" s="97"/>
      <c r="ANV124" s="97"/>
      <c r="ANW124" s="97"/>
      <c r="ANX124" s="97"/>
      <c r="ANY124" s="97"/>
      <c r="ANZ124" s="97"/>
      <c r="AOA124" s="97"/>
      <c r="AOB124" s="97"/>
      <c r="AOC124" s="97"/>
      <c r="AOD124" s="97"/>
      <c r="AOE124" s="97"/>
      <c r="AOF124" s="97"/>
      <c r="AOG124" s="97"/>
      <c r="AOH124" s="97"/>
      <c r="AOI124" s="97"/>
      <c r="AOJ124" s="97"/>
      <c r="AOK124" s="97"/>
      <c r="AOL124" s="97"/>
      <c r="AOM124" s="97"/>
      <c r="AON124" s="97"/>
      <c r="AOO124" s="97"/>
      <c r="AOP124" s="97"/>
      <c r="AOQ124" s="97"/>
      <c r="AOR124" s="97"/>
      <c r="AOS124" s="97"/>
      <c r="AOT124" s="97"/>
      <c r="AOU124" s="97"/>
      <c r="AOV124" s="97"/>
      <c r="AOW124" s="97"/>
      <c r="AOX124" s="97"/>
      <c r="AOY124" s="97"/>
      <c r="AOZ124" s="97"/>
      <c r="APA124" s="97"/>
      <c r="APB124" s="97"/>
      <c r="APC124" s="97"/>
      <c r="APD124" s="97"/>
      <c r="APE124" s="97"/>
      <c r="APF124" s="97"/>
      <c r="APG124" s="97"/>
      <c r="APH124" s="97"/>
      <c r="API124" s="97"/>
      <c r="APJ124" s="97"/>
      <c r="APK124" s="97"/>
      <c r="APL124" s="97"/>
      <c r="APM124" s="97"/>
      <c r="APN124" s="97"/>
      <c r="APO124" s="97"/>
      <c r="APP124" s="97"/>
      <c r="APQ124" s="97"/>
      <c r="APR124" s="97"/>
      <c r="APS124" s="97"/>
      <c r="APT124" s="97"/>
      <c r="APU124" s="97"/>
      <c r="APV124" s="97"/>
      <c r="APW124" s="97"/>
      <c r="APX124" s="97"/>
      <c r="APY124" s="97"/>
      <c r="APZ124" s="97"/>
      <c r="AQA124" s="97"/>
      <c r="AQB124" s="97"/>
      <c r="AQC124" s="97"/>
      <c r="AQD124" s="97"/>
      <c r="AQE124" s="97"/>
      <c r="AQF124" s="97"/>
      <c r="AQG124" s="97"/>
      <c r="AQH124" s="97"/>
      <c r="AQI124" s="97"/>
      <c r="AQJ124" s="97"/>
      <c r="AQK124" s="97"/>
      <c r="AQL124" s="97"/>
      <c r="AQM124" s="97"/>
      <c r="AQN124" s="97"/>
      <c r="AQO124" s="97"/>
      <c r="AQP124" s="97"/>
      <c r="AQQ124" s="97"/>
      <c r="AQR124" s="97"/>
      <c r="AQS124" s="97"/>
      <c r="AQT124" s="97"/>
      <c r="AQU124" s="97"/>
      <c r="AQV124" s="97"/>
      <c r="AQW124" s="97"/>
      <c r="AQX124" s="97"/>
      <c r="AQY124" s="97"/>
      <c r="AQZ124" s="97"/>
      <c r="ARA124" s="97"/>
      <c r="ARB124" s="97"/>
      <c r="ARC124" s="97"/>
      <c r="ARD124" s="97"/>
      <c r="ARE124" s="97"/>
      <c r="ARF124" s="97"/>
      <c r="ARG124" s="97"/>
      <c r="ARH124" s="97"/>
      <c r="ARI124" s="97"/>
      <c r="ARJ124" s="97"/>
      <c r="ARK124" s="97"/>
      <c r="ARL124" s="97"/>
      <c r="ARM124" s="97"/>
      <c r="ARN124" s="97"/>
      <c r="ARO124" s="97"/>
      <c r="ARP124" s="97"/>
      <c r="ARQ124" s="97"/>
      <c r="ARR124" s="97"/>
      <c r="ARS124" s="97"/>
      <c r="ART124" s="97"/>
      <c r="ARU124" s="97"/>
      <c r="ARV124" s="97"/>
      <c r="ARW124" s="97"/>
      <c r="ARX124" s="97"/>
      <c r="ARY124" s="97"/>
      <c r="ARZ124" s="97"/>
      <c r="ASA124" s="97"/>
      <c r="ASB124" s="97"/>
      <c r="ASC124" s="97"/>
      <c r="ASD124" s="97"/>
      <c r="ASE124" s="97"/>
      <c r="ASF124" s="97"/>
      <c r="ASG124" s="97"/>
      <c r="ASH124" s="97"/>
      <c r="ASI124" s="97"/>
      <c r="ASJ124" s="97"/>
      <c r="ASK124" s="97"/>
      <c r="ASL124" s="97"/>
      <c r="ASM124" s="97"/>
      <c r="ASN124" s="97"/>
      <c r="ASO124" s="97"/>
      <c r="ASP124" s="97"/>
      <c r="ASQ124" s="97"/>
      <c r="ASR124" s="97"/>
      <c r="ASS124" s="97"/>
      <c r="AST124" s="97"/>
      <c r="ASU124" s="97"/>
      <c r="ASV124" s="97"/>
      <c r="ASW124" s="97"/>
      <c r="ASX124" s="97"/>
      <c r="ASY124" s="97"/>
      <c r="ASZ124" s="97"/>
      <c r="ATA124" s="97"/>
      <c r="ATB124" s="97"/>
      <c r="ATC124" s="97"/>
      <c r="ATD124" s="97"/>
      <c r="ATE124" s="97"/>
      <c r="ATF124" s="97"/>
      <c r="ATG124" s="97"/>
      <c r="ATH124" s="97"/>
      <c r="ATI124" s="97"/>
      <c r="ATJ124" s="97"/>
      <c r="ATK124" s="97"/>
      <c r="ATL124" s="97"/>
      <c r="ATM124" s="97"/>
      <c r="ATN124" s="97"/>
      <c r="ATO124" s="97"/>
      <c r="ATP124" s="97"/>
      <c r="ATQ124" s="97"/>
      <c r="ATR124" s="97"/>
      <c r="ATS124" s="97"/>
      <c r="ATT124" s="97"/>
      <c r="ATU124" s="97"/>
      <c r="ATV124" s="97"/>
      <c r="ATW124" s="97"/>
      <c r="ATX124" s="97"/>
      <c r="ATY124" s="97"/>
      <c r="ATZ124" s="97"/>
      <c r="AUA124" s="97"/>
      <c r="AUB124" s="97"/>
      <c r="AUC124" s="97"/>
      <c r="AUD124" s="97"/>
      <c r="AUE124" s="97"/>
      <c r="AUF124" s="97"/>
      <c r="AUG124" s="97"/>
      <c r="AUH124" s="97"/>
      <c r="AUI124" s="97"/>
      <c r="AUJ124" s="97"/>
      <c r="AUK124" s="97"/>
      <c r="AUL124" s="97"/>
      <c r="AUM124" s="97"/>
      <c r="AUN124" s="97"/>
      <c r="AUO124" s="97"/>
      <c r="AUP124" s="97"/>
      <c r="AUQ124" s="97"/>
      <c r="AUR124" s="97"/>
      <c r="AUS124" s="97"/>
      <c r="AUT124" s="97"/>
      <c r="AUU124" s="97"/>
      <c r="AUV124" s="97"/>
      <c r="AUW124" s="97"/>
      <c r="AUX124" s="97"/>
      <c r="AUY124" s="97"/>
      <c r="AUZ124" s="97"/>
      <c r="AVA124" s="97"/>
      <c r="AVB124" s="97"/>
      <c r="AVC124" s="97"/>
      <c r="AVD124" s="97"/>
      <c r="AVE124" s="97"/>
      <c r="AVF124" s="97"/>
      <c r="AVG124" s="97"/>
      <c r="AVH124" s="97"/>
      <c r="AVI124" s="97"/>
      <c r="AVJ124" s="97"/>
      <c r="AVK124" s="97"/>
      <c r="AVL124" s="97"/>
      <c r="AVM124" s="97"/>
      <c r="AVN124" s="97"/>
      <c r="AVO124" s="97"/>
      <c r="AVP124" s="97"/>
      <c r="AVQ124" s="97"/>
      <c r="AVR124" s="97"/>
      <c r="AVS124" s="97"/>
      <c r="AVT124" s="97"/>
      <c r="AVU124" s="97"/>
      <c r="AVV124" s="97"/>
      <c r="AVW124" s="97"/>
      <c r="AVX124" s="97"/>
      <c r="AVY124" s="97"/>
      <c r="AVZ124" s="97"/>
      <c r="AWA124" s="97"/>
      <c r="AWB124" s="97"/>
      <c r="AWC124" s="97"/>
      <c r="AWD124" s="97"/>
      <c r="AWE124" s="97"/>
      <c r="AWF124" s="97"/>
      <c r="AWG124" s="97"/>
      <c r="AWH124" s="97"/>
      <c r="AWI124" s="97"/>
      <c r="AWJ124" s="97"/>
      <c r="AWK124" s="97"/>
      <c r="AWL124" s="97"/>
      <c r="AWM124" s="97"/>
      <c r="AWN124" s="97"/>
      <c r="AWO124" s="97"/>
      <c r="AWP124" s="97"/>
      <c r="AWQ124" s="97"/>
      <c r="AWR124" s="97"/>
      <c r="AWS124" s="97"/>
      <c r="AWT124" s="97"/>
      <c r="AWU124" s="97"/>
      <c r="AWV124" s="97"/>
      <c r="AWW124" s="97"/>
      <c r="AWX124" s="97"/>
      <c r="AWY124" s="97"/>
      <c r="AWZ124" s="97"/>
      <c r="AXA124" s="97"/>
      <c r="AXB124" s="97"/>
      <c r="AXC124" s="97"/>
      <c r="AXD124" s="97"/>
      <c r="AXE124" s="97"/>
      <c r="AXF124" s="97"/>
      <c r="AXG124" s="97"/>
      <c r="AXH124" s="97"/>
      <c r="AXI124" s="97"/>
      <c r="AXJ124" s="97"/>
      <c r="AXK124" s="97"/>
      <c r="AXL124" s="97"/>
      <c r="AXM124" s="97"/>
      <c r="AXN124" s="97"/>
      <c r="AXO124" s="97"/>
      <c r="AXP124" s="97"/>
      <c r="AXQ124" s="97"/>
      <c r="AXR124" s="97"/>
      <c r="AXS124" s="97"/>
      <c r="AXT124" s="97"/>
      <c r="AXU124" s="97"/>
      <c r="AXV124" s="97"/>
      <c r="AXW124" s="97"/>
      <c r="AXX124" s="97"/>
      <c r="AXY124" s="97"/>
      <c r="AXZ124" s="97"/>
      <c r="AYA124" s="97"/>
      <c r="AYB124" s="97"/>
      <c r="AYC124" s="97"/>
      <c r="AYD124" s="97"/>
      <c r="AYE124" s="97"/>
      <c r="AYF124" s="97"/>
      <c r="AYG124" s="97"/>
      <c r="AYH124" s="97"/>
      <c r="AYI124" s="97"/>
      <c r="AYJ124" s="97"/>
      <c r="AYK124" s="97"/>
      <c r="AYL124" s="97"/>
      <c r="AYM124" s="97"/>
      <c r="AYN124" s="97"/>
      <c r="AYO124" s="97"/>
      <c r="AYP124" s="97"/>
      <c r="AYQ124" s="97"/>
      <c r="AYR124" s="97"/>
      <c r="AYS124" s="97"/>
      <c r="AYT124" s="97"/>
      <c r="AYU124" s="97"/>
      <c r="AYV124" s="97"/>
      <c r="AYW124" s="97"/>
      <c r="AYX124" s="97"/>
      <c r="AYY124" s="97"/>
      <c r="AYZ124" s="97"/>
      <c r="AZA124" s="97"/>
      <c r="AZB124" s="97"/>
      <c r="AZC124" s="97"/>
      <c r="AZD124" s="97"/>
      <c r="AZE124" s="97"/>
      <c r="AZF124" s="97"/>
      <c r="AZG124" s="97"/>
      <c r="AZH124" s="97"/>
      <c r="AZI124" s="97"/>
      <c r="AZJ124" s="97"/>
      <c r="AZK124" s="97"/>
      <c r="AZL124" s="97"/>
      <c r="AZM124" s="97"/>
      <c r="AZN124" s="97"/>
      <c r="AZO124" s="97"/>
      <c r="AZP124" s="97"/>
      <c r="AZQ124" s="97"/>
      <c r="AZR124" s="97"/>
      <c r="AZS124" s="97"/>
      <c r="AZT124" s="97"/>
      <c r="AZU124" s="97"/>
      <c r="AZV124" s="97"/>
      <c r="AZW124" s="97"/>
      <c r="AZX124" s="97"/>
      <c r="AZY124" s="97"/>
      <c r="AZZ124" s="97"/>
      <c r="BAA124" s="97"/>
      <c r="BAB124" s="97"/>
      <c r="BAC124" s="97"/>
      <c r="BAD124" s="97"/>
      <c r="BAE124" s="97"/>
      <c r="BAF124" s="97"/>
      <c r="BAG124" s="97"/>
      <c r="BAH124" s="97"/>
      <c r="BAI124" s="97"/>
      <c r="BAJ124" s="97"/>
      <c r="BAK124" s="97"/>
      <c r="BAL124" s="97"/>
      <c r="BAM124" s="97"/>
      <c r="BAN124" s="97"/>
      <c r="BAO124" s="97"/>
      <c r="BAP124" s="97"/>
      <c r="BAQ124" s="97"/>
      <c r="BAR124" s="97"/>
      <c r="BAS124" s="97"/>
      <c r="BAT124" s="97"/>
      <c r="BAU124" s="97"/>
      <c r="BAV124" s="97"/>
      <c r="BAW124" s="97"/>
      <c r="BAX124" s="97"/>
      <c r="BAY124" s="97"/>
      <c r="BAZ124" s="97"/>
      <c r="BBA124" s="97"/>
      <c r="BBB124" s="97"/>
      <c r="BBC124" s="97"/>
      <c r="BBD124" s="97"/>
      <c r="BBE124" s="97"/>
      <c r="BBF124" s="97"/>
      <c r="BBG124" s="97"/>
      <c r="BBH124" s="97"/>
      <c r="BBI124" s="97"/>
      <c r="BBJ124" s="97"/>
      <c r="BBK124" s="97"/>
      <c r="BBL124" s="97"/>
      <c r="BBM124" s="97"/>
      <c r="BBN124" s="97"/>
      <c r="BBO124" s="97"/>
      <c r="BBP124" s="97"/>
      <c r="BBQ124" s="97"/>
      <c r="BBR124" s="97"/>
      <c r="BBS124" s="97"/>
      <c r="BBT124" s="97"/>
      <c r="BBU124" s="97"/>
      <c r="BBV124" s="97"/>
      <c r="BBW124" s="97"/>
      <c r="BBX124" s="97"/>
      <c r="BBY124" s="97"/>
      <c r="BBZ124" s="97"/>
      <c r="BCA124" s="97"/>
      <c r="BCB124" s="97"/>
      <c r="BCC124" s="97"/>
      <c r="BCD124" s="97"/>
      <c r="BCE124" s="97"/>
      <c r="BCF124" s="97"/>
      <c r="BCG124" s="97"/>
      <c r="BCH124" s="97"/>
      <c r="BCI124" s="97"/>
      <c r="BCJ124" s="97"/>
      <c r="BCK124" s="97"/>
      <c r="BCL124" s="97"/>
      <c r="BCM124" s="97"/>
      <c r="BCN124" s="97"/>
      <c r="BCO124" s="97"/>
      <c r="BCP124" s="97"/>
      <c r="BCQ124" s="97"/>
      <c r="BCR124" s="97"/>
      <c r="BCS124" s="97"/>
      <c r="BCT124" s="97"/>
      <c r="BCU124" s="97"/>
      <c r="BCV124" s="97"/>
      <c r="BCW124" s="97"/>
      <c r="BCX124" s="97"/>
      <c r="BCY124" s="97"/>
      <c r="BCZ124" s="97"/>
      <c r="BDA124" s="97"/>
      <c r="BDB124" s="97"/>
      <c r="BDC124" s="97"/>
      <c r="BDD124" s="97"/>
      <c r="BDE124" s="97"/>
      <c r="BDF124" s="97"/>
      <c r="BDG124" s="97"/>
      <c r="BDH124" s="97"/>
      <c r="BDI124" s="97"/>
      <c r="BDJ124" s="97"/>
      <c r="BDK124" s="97"/>
      <c r="BDL124" s="97"/>
      <c r="BDM124" s="97"/>
      <c r="BDN124" s="97"/>
      <c r="BDO124" s="97"/>
      <c r="BDP124" s="97"/>
      <c r="BDQ124" s="97"/>
      <c r="BDR124" s="97"/>
      <c r="BDS124" s="97"/>
      <c r="BDT124" s="97"/>
      <c r="BDU124" s="97"/>
      <c r="BDV124" s="97"/>
      <c r="BDW124" s="97"/>
      <c r="BDX124" s="97"/>
      <c r="BDY124" s="97"/>
      <c r="BDZ124" s="97"/>
      <c r="BEA124" s="97"/>
      <c r="BEB124" s="97"/>
      <c r="BEC124" s="97"/>
      <c r="BED124" s="97"/>
      <c r="BEE124" s="97"/>
      <c r="BEF124" s="97"/>
      <c r="BEG124" s="97"/>
      <c r="BEH124" s="97"/>
      <c r="BEI124" s="97"/>
      <c r="BEJ124" s="97"/>
      <c r="BEK124" s="97"/>
      <c r="BEL124" s="97"/>
      <c r="BEM124" s="97"/>
      <c r="BEN124" s="97"/>
      <c r="BEO124" s="97"/>
      <c r="BEP124" s="97"/>
      <c r="BEQ124" s="97"/>
      <c r="BER124" s="97"/>
      <c r="BES124" s="97"/>
      <c r="BET124" s="97"/>
      <c r="BEU124" s="97"/>
      <c r="BEV124" s="97"/>
      <c r="BEW124" s="97"/>
      <c r="BEX124" s="97"/>
      <c r="BEY124" s="97"/>
      <c r="BEZ124" s="97"/>
      <c r="BFA124" s="97"/>
      <c r="BFB124" s="97"/>
      <c r="BFC124" s="97"/>
      <c r="BFD124" s="97"/>
      <c r="BFE124" s="97"/>
      <c r="BFF124" s="97"/>
      <c r="BFG124" s="97"/>
      <c r="BFH124" s="97"/>
      <c r="BFI124" s="97"/>
      <c r="BFJ124" s="97"/>
      <c r="BFK124" s="97"/>
      <c r="BFL124" s="97"/>
      <c r="BFM124" s="97"/>
      <c r="BFN124" s="97"/>
      <c r="BFO124" s="97"/>
      <c r="BFP124" s="97"/>
      <c r="BFQ124" s="97"/>
      <c r="BFR124" s="97"/>
      <c r="BFS124" s="97"/>
      <c r="BFT124" s="97"/>
      <c r="BFU124" s="97"/>
      <c r="BFV124" s="97"/>
      <c r="BFW124" s="97"/>
      <c r="BFX124" s="97"/>
      <c r="BFY124" s="97"/>
      <c r="BFZ124" s="97"/>
      <c r="BGA124" s="97"/>
      <c r="BGB124" s="97"/>
      <c r="BGC124" s="97"/>
      <c r="BGD124" s="97"/>
      <c r="BGE124" s="97"/>
      <c r="BGF124" s="97"/>
      <c r="BGG124" s="97"/>
      <c r="BGH124" s="97"/>
      <c r="BGI124" s="97"/>
      <c r="BGJ124" s="97"/>
      <c r="BGK124" s="97"/>
      <c r="BGL124" s="97"/>
      <c r="BGM124" s="97"/>
      <c r="BGN124" s="97"/>
      <c r="BGO124" s="97"/>
      <c r="BGP124" s="97"/>
      <c r="BGQ124" s="97"/>
      <c r="BGR124" s="97"/>
      <c r="BGS124" s="97"/>
      <c r="BGT124" s="97"/>
      <c r="BGU124" s="97"/>
      <c r="BGV124" s="97"/>
      <c r="BGW124" s="97"/>
      <c r="BGX124" s="97"/>
      <c r="BGY124" s="97"/>
      <c r="BGZ124" s="97"/>
      <c r="BHA124" s="97"/>
      <c r="BHB124" s="97"/>
      <c r="BHC124" s="97"/>
      <c r="BHD124" s="97"/>
      <c r="BHE124" s="97"/>
      <c r="BHF124" s="97"/>
      <c r="BHG124" s="97"/>
      <c r="BHH124" s="97"/>
      <c r="BHI124" s="97"/>
      <c r="BHJ124" s="97"/>
      <c r="BHK124" s="97"/>
      <c r="BHL124" s="97"/>
      <c r="BHM124" s="97"/>
      <c r="BHN124" s="97"/>
      <c r="BHO124" s="97"/>
      <c r="BHP124" s="97"/>
      <c r="BHQ124" s="97"/>
      <c r="BHR124" s="97"/>
      <c r="BHS124" s="97"/>
      <c r="BHT124" s="97"/>
      <c r="BHU124" s="97"/>
      <c r="BHV124" s="97"/>
      <c r="BHW124" s="97"/>
      <c r="BHX124" s="97"/>
      <c r="BHY124" s="97"/>
      <c r="BHZ124" s="97"/>
      <c r="BIA124" s="97"/>
      <c r="BIB124" s="97"/>
      <c r="BIC124" s="97"/>
      <c r="BID124" s="97"/>
      <c r="BIE124" s="97"/>
      <c r="BIF124" s="97"/>
      <c r="BIG124" s="97"/>
      <c r="BIH124" s="97"/>
      <c r="BII124" s="97"/>
      <c r="BIJ124" s="97"/>
      <c r="BIK124" s="97"/>
      <c r="BIL124" s="97"/>
      <c r="BIM124" s="97"/>
      <c r="BIN124" s="97"/>
      <c r="BIO124" s="97"/>
      <c r="BIP124" s="97"/>
      <c r="BIQ124" s="97"/>
      <c r="BIR124" s="97"/>
      <c r="BIS124" s="97"/>
      <c r="BIT124" s="97"/>
      <c r="BIU124" s="97"/>
      <c r="BIV124" s="97"/>
      <c r="BIW124" s="97"/>
      <c r="BIX124" s="97"/>
      <c r="BIY124" s="97"/>
      <c r="BIZ124" s="97"/>
      <c r="BJA124" s="97"/>
      <c r="BJB124" s="97"/>
      <c r="BJC124" s="97"/>
      <c r="BJD124" s="97"/>
      <c r="BJE124" s="97"/>
      <c r="BJF124" s="97"/>
      <c r="BJG124" s="97"/>
      <c r="BJH124" s="97"/>
      <c r="BJI124" s="97"/>
      <c r="BJJ124" s="97"/>
      <c r="BJK124" s="97"/>
      <c r="BJL124" s="97"/>
      <c r="BJM124" s="97"/>
      <c r="BJN124" s="97"/>
      <c r="BJO124" s="97"/>
      <c r="BJP124" s="97"/>
      <c r="BJQ124" s="97"/>
      <c r="BJR124" s="97"/>
      <c r="BJS124" s="97"/>
      <c r="BJT124" s="97"/>
      <c r="BJU124" s="97"/>
      <c r="BJV124" s="97"/>
      <c r="BJW124" s="97"/>
      <c r="BJX124" s="97"/>
      <c r="BJY124" s="97"/>
      <c r="BJZ124" s="97"/>
      <c r="BKA124" s="97"/>
      <c r="BKB124" s="97"/>
      <c r="BKC124" s="97"/>
      <c r="BKD124" s="97"/>
      <c r="BKE124" s="97"/>
      <c r="BKF124" s="97"/>
      <c r="BKG124" s="97"/>
      <c r="BKH124" s="97"/>
      <c r="BKI124" s="97"/>
      <c r="BKJ124" s="97"/>
      <c r="BKK124" s="97"/>
      <c r="BKL124" s="97"/>
      <c r="BKM124" s="97"/>
      <c r="BKN124" s="97"/>
      <c r="BKO124" s="97"/>
      <c r="BKP124" s="97"/>
      <c r="BKQ124" s="97"/>
      <c r="BKR124" s="97"/>
      <c r="BKS124" s="97"/>
      <c r="BKT124" s="97"/>
      <c r="BKU124" s="97"/>
      <c r="BKV124" s="97"/>
      <c r="BKW124" s="97"/>
      <c r="BKX124" s="97"/>
      <c r="BKY124" s="97"/>
      <c r="BKZ124" s="97"/>
      <c r="BLA124" s="97"/>
      <c r="BLB124" s="97"/>
      <c r="BLC124" s="97"/>
      <c r="BLD124" s="97"/>
      <c r="BLE124" s="97"/>
      <c r="BLF124" s="97"/>
      <c r="BLG124" s="97"/>
      <c r="BLH124" s="97"/>
      <c r="BLI124" s="97"/>
      <c r="BLJ124" s="97"/>
      <c r="BLK124" s="97"/>
      <c r="BLL124" s="97"/>
      <c r="BLM124" s="97"/>
      <c r="BLN124" s="97"/>
      <c r="BLO124" s="97"/>
      <c r="BLP124" s="97"/>
      <c r="BLQ124" s="97"/>
      <c r="BLR124" s="97"/>
      <c r="BLS124" s="97"/>
      <c r="BLT124" s="97"/>
      <c r="BLU124" s="97"/>
      <c r="BLV124" s="97"/>
      <c r="BLW124" s="97"/>
      <c r="BLX124" s="97"/>
      <c r="BLY124" s="97"/>
      <c r="BLZ124" s="97"/>
      <c r="BMA124" s="97"/>
      <c r="BMB124" s="97"/>
      <c r="BMC124" s="97"/>
      <c r="BMD124" s="97"/>
      <c r="BME124" s="97"/>
      <c r="BMF124" s="97"/>
      <c r="BMG124" s="97"/>
      <c r="BMH124" s="97"/>
      <c r="BMI124" s="97"/>
      <c r="BMJ124" s="97"/>
      <c r="BMK124" s="97"/>
      <c r="BML124" s="97"/>
      <c r="BMM124" s="97"/>
      <c r="BMN124" s="97"/>
      <c r="BMO124" s="97"/>
      <c r="BMP124" s="97"/>
      <c r="BMQ124" s="97"/>
      <c r="BMR124" s="97"/>
      <c r="BMS124" s="97"/>
      <c r="BMT124" s="97"/>
      <c r="BMU124" s="97"/>
      <c r="BMV124" s="97"/>
      <c r="BMW124" s="97"/>
      <c r="BMX124" s="97"/>
      <c r="BMY124" s="97"/>
      <c r="BMZ124" s="97"/>
      <c r="BNA124" s="97"/>
      <c r="BNB124" s="97"/>
      <c r="BNC124" s="97"/>
      <c r="BND124" s="97"/>
      <c r="BNE124" s="97"/>
      <c r="BNF124" s="97"/>
      <c r="BNG124" s="97"/>
      <c r="BNH124" s="97"/>
      <c r="BNI124" s="97"/>
      <c r="BNJ124" s="97"/>
      <c r="BNK124" s="97"/>
      <c r="BNL124" s="97"/>
      <c r="BNM124" s="97"/>
      <c r="BNN124" s="97"/>
      <c r="BNO124" s="97"/>
      <c r="BNP124" s="97"/>
      <c r="BNQ124" s="97"/>
      <c r="BNR124" s="97"/>
      <c r="BNS124" s="97"/>
      <c r="BNT124" s="97"/>
      <c r="BNU124" s="97"/>
      <c r="BNV124" s="97"/>
      <c r="BNW124" s="97"/>
      <c r="BNX124" s="97"/>
      <c r="BNY124" s="97"/>
      <c r="BNZ124" s="97"/>
      <c r="BOA124" s="97"/>
      <c r="BOB124" s="97"/>
      <c r="BOC124" s="97"/>
      <c r="BOD124" s="97"/>
      <c r="BOE124" s="97"/>
      <c r="BOF124" s="97"/>
      <c r="BOG124" s="97"/>
      <c r="BOH124" s="97"/>
      <c r="BOI124" s="97"/>
      <c r="BOJ124" s="97"/>
      <c r="BOK124" s="97"/>
      <c r="BOL124" s="97"/>
      <c r="BOM124" s="97"/>
      <c r="BON124" s="97"/>
      <c r="BOO124" s="97"/>
      <c r="BOP124" s="97"/>
      <c r="BOQ124" s="97"/>
      <c r="BOR124" s="97"/>
      <c r="BOS124" s="97"/>
      <c r="BOT124" s="97"/>
      <c r="BOU124" s="97"/>
      <c r="BOV124" s="97"/>
      <c r="BOW124" s="97"/>
      <c r="BOX124" s="97"/>
      <c r="BOY124" s="97"/>
      <c r="BOZ124" s="97"/>
      <c r="BPA124" s="97"/>
      <c r="BPB124" s="97"/>
      <c r="BPC124" s="97"/>
      <c r="BPD124" s="97"/>
      <c r="BPE124" s="97"/>
      <c r="BPF124" s="97"/>
      <c r="BPG124" s="97"/>
      <c r="BPH124" s="97"/>
      <c r="BPI124" s="97"/>
      <c r="BPJ124" s="97"/>
      <c r="BPK124" s="97"/>
      <c r="BPL124" s="97"/>
      <c r="BPM124" s="97"/>
      <c r="BPN124" s="97"/>
      <c r="BPO124" s="97"/>
      <c r="BPP124" s="97"/>
      <c r="BPQ124" s="97"/>
      <c r="BPR124" s="97"/>
      <c r="BPS124" s="97"/>
      <c r="BPT124" s="97"/>
      <c r="BPU124" s="97"/>
      <c r="BPV124" s="97"/>
      <c r="BPW124" s="97"/>
      <c r="BPX124" s="97"/>
      <c r="BPY124" s="97"/>
      <c r="BPZ124" s="97"/>
      <c r="BQA124" s="97"/>
      <c r="BQB124" s="97"/>
      <c r="BQC124" s="97"/>
      <c r="BQD124" s="97"/>
      <c r="BQE124" s="97"/>
      <c r="BQF124" s="97"/>
      <c r="BQG124" s="97"/>
      <c r="BQH124" s="97"/>
      <c r="BQI124" s="97"/>
      <c r="BQJ124" s="97"/>
      <c r="BQK124" s="97"/>
      <c r="BQL124" s="97"/>
      <c r="BQM124" s="97"/>
      <c r="BQN124" s="97"/>
      <c r="BQO124" s="97"/>
      <c r="BQP124" s="97"/>
      <c r="BQQ124" s="97"/>
      <c r="BQR124" s="97"/>
      <c r="BQS124" s="97"/>
      <c r="BQT124" s="97"/>
      <c r="BQU124" s="97"/>
      <c r="BQV124" s="97"/>
      <c r="BQW124" s="97"/>
      <c r="BQX124" s="97"/>
      <c r="BQY124" s="97"/>
      <c r="BQZ124" s="97"/>
      <c r="BRA124" s="97"/>
      <c r="BRB124" s="97"/>
      <c r="BRC124" s="97"/>
      <c r="BRD124" s="97"/>
      <c r="BRE124" s="97"/>
      <c r="BRF124" s="97"/>
      <c r="BRG124" s="97"/>
      <c r="BRH124" s="97"/>
      <c r="BRI124" s="97"/>
      <c r="BRJ124" s="97"/>
      <c r="BRK124" s="97"/>
      <c r="BRL124" s="97"/>
      <c r="BRM124" s="97"/>
      <c r="BRN124" s="97"/>
      <c r="BRO124" s="97"/>
      <c r="BRP124" s="97"/>
      <c r="BRQ124" s="97"/>
      <c r="BRR124" s="97"/>
      <c r="BRS124" s="97"/>
      <c r="BRT124" s="97"/>
      <c r="BRU124" s="97"/>
      <c r="BRV124" s="97"/>
      <c r="BRW124" s="97"/>
      <c r="BRX124" s="97"/>
      <c r="BRY124" s="97"/>
      <c r="BRZ124" s="97"/>
      <c r="BSA124" s="97"/>
      <c r="BSB124" s="97"/>
      <c r="BSC124" s="97"/>
      <c r="BSD124" s="97"/>
      <c r="BSE124" s="97"/>
      <c r="BSF124" s="97"/>
      <c r="BSG124" s="97"/>
      <c r="BSH124" s="97"/>
      <c r="BSI124" s="97"/>
      <c r="BSJ124" s="97"/>
      <c r="BSK124" s="97"/>
      <c r="BSL124" s="97"/>
      <c r="BSM124" s="97"/>
      <c r="BSN124" s="97"/>
      <c r="BSO124" s="97"/>
      <c r="BSP124" s="97"/>
      <c r="BSQ124" s="97"/>
      <c r="BSR124" s="97"/>
      <c r="BSS124" s="97"/>
      <c r="BST124" s="97"/>
      <c r="BSU124" s="97"/>
      <c r="BSV124" s="97"/>
      <c r="BSW124" s="97"/>
      <c r="BSX124" s="97"/>
      <c r="BSY124" s="97"/>
      <c r="BSZ124" s="97"/>
      <c r="BTA124" s="97"/>
      <c r="BTB124" s="97"/>
      <c r="BTC124" s="97"/>
      <c r="BTD124" s="97"/>
      <c r="BTE124" s="97"/>
      <c r="BTF124" s="97"/>
      <c r="BTG124" s="97"/>
      <c r="BTH124" s="97"/>
      <c r="BTI124" s="97"/>
      <c r="BTJ124" s="97"/>
      <c r="BTK124" s="97"/>
      <c r="BTL124" s="97"/>
      <c r="BTM124" s="97"/>
      <c r="BTN124" s="97"/>
      <c r="BTO124" s="97"/>
      <c r="BTP124" s="97"/>
      <c r="BTQ124" s="97"/>
      <c r="BTR124" s="97"/>
      <c r="BTS124" s="97"/>
      <c r="BTT124" s="97"/>
      <c r="BTU124" s="97"/>
      <c r="BTV124" s="97"/>
      <c r="BTW124" s="97"/>
      <c r="BTX124" s="97"/>
      <c r="BTY124" s="97"/>
      <c r="BTZ124" s="97"/>
      <c r="BUA124" s="97"/>
      <c r="BUB124" s="97"/>
      <c r="BUC124" s="97"/>
      <c r="BUD124" s="97"/>
      <c r="BUE124" s="97"/>
      <c r="BUF124" s="97"/>
      <c r="BUG124" s="97"/>
      <c r="BUH124" s="97"/>
      <c r="BUI124" s="97"/>
      <c r="BUJ124" s="97"/>
      <c r="BUK124" s="97"/>
      <c r="BUL124" s="97"/>
      <c r="BUM124" s="97"/>
      <c r="BUN124" s="97"/>
      <c r="BUO124" s="97"/>
      <c r="BUP124" s="97"/>
      <c r="BUQ124" s="97"/>
      <c r="BUR124" s="97"/>
      <c r="BUS124" s="97"/>
      <c r="BUT124" s="97"/>
      <c r="BUU124" s="97"/>
      <c r="BUV124" s="97"/>
      <c r="BUW124" s="97"/>
      <c r="BUX124" s="97"/>
      <c r="BUY124" s="97"/>
      <c r="BUZ124" s="97"/>
      <c r="BVA124" s="97"/>
      <c r="BVB124" s="97"/>
      <c r="BVC124" s="97"/>
      <c r="BVD124" s="97"/>
      <c r="BVE124" s="97"/>
      <c r="BVF124" s="97"/>
      <c r="BVG124" s="97"/>
      <c r="BVH124" s="97"/>
      <c r="BVI124" s="97"/>
      <c r="BVJ124" s="97"/>
      <c r="BVK124" s="97"/>
      <c r="BVL124" s="97"/>
      <c r="BVM124" s="97"/>
      <c r="BVN124" s="97"/>
      <c r="BVO124" s="97"/>
      <c r="BVP124" s="97"/>
      <c r="BVQ124" s="97"/>
      <c r="BVR124" s="97"/>
      <c r="BVS124" s="97"/>
      <c r="BVT124" s="97"/>
      <c r="BVU124" s="97"/>
      <c r="BVV124" s="97"/>
      <c r="BVW124" s="97"/>
      <c r="BVX124" s="97"/>
      <c r="BVY124" s="97"/>
      <c r="BVZ124" s="97"/>
      <c r="BWA124" s="97"/>
      <c r="BWB124" s="97"/>
      <c r="BWC124" s="97"/>
      <c r="BWD124" s="97"/>
      <c r="BWE124" s="97"/>
      <c r="BWF124" s="97"/>
      <c r="BWG124" s="97"/>
      <c r="BWH124" s="97"/>
      <c r="BWI124" s="97"/>
      <c r="BWJ124" s="97"/>
      <c r="BWK124" s="97"/>
      <c r="BWL124" s="97"/>
      <c r="BWM124" s="97"/>
      <c r="BWN124" s="97"/>
      <c r="BWO124" s="97"/>
      <c r="BWP124" s="97"/>
      <c r="BWQ124" s="97"/>
      <c r="BWR124" s="97"/>
      <c r="BWS124" s="97"/>
      <c r="BWT124" s="97"/>
      <c r="BWU124" s="97"/>
      <c r="BWV124" s="97"/>
      <c r="BWW124" s="97"/>
      <c r="BWX124" s="97"/>
      <c r="BWY124" s="97"/>
      <c r="BWZ124" s="97"/>
      <c r="BXA124" s="97"/>
      <c r="BXB124" s="97"/>
      <c r="BXC124" s="97"/>
      <c r="BXD124" s="97"/>
      <c r="BXE124" s="97"/>
      <c r="BXF124" s="97"/>
      <c r="BXG124" s="97"/>
      <c r="BXH124" s="97"/>
      <c r="BXI124" s="97"/>
      <c r="BXJ124" s="97"/>
      <c r="BXK124" s="97"/>
      <c r="BXL124" s="97"/>
      <c r="BXM124" s="97"/>
      <c r="BXN124" s="97"/>
      <c r="BXO124" s="97"/>
      <c r="BXP124" s="97"/>
      <c r="BXQ124" s="97"/>
      <c r="BXR124" s="97"/>
      <c r="BXS124" s="97"/>
      <c r="BXT124" s="97"/>
      <c r="BXU124" s="97"/>
      <c r="BXV124" s="97"/>
      <c r="BXW124" s="97"/>
      <c r="BXX124" s="97"/>
      <c r="BXY124" s="97"/>
      <c r="BXZ124" s="97"/>
      <c r="BYA124" s="97"/>
      <c r="BYB124" s="97"/>
      <c r="BYC124" s="97"/>
      <c r="BYD124" s="97"/>
      <c r="BYE124" s="97"/>
      <c r="BYF124" s="97"/>
      <c r="BYG124" s="97"/>
      <c r="BYH124" s="97"/>
      <c r="BYI124" s="97"/>
      <c r="BYJ124" s="97"/>
      <c r="BYK124" s="97"/>
      <c r="BYL124" s="97"/>
      <c r="BYM124" s="97"/>
      <c r="BYN124" s="97"/>
      <c r="BYO124" s="97"/>
      <c r="BYP124" s="97"/>
      <c r="BYQ124" s="97"/>
      <c r="BYR124" s="97"/>
      <c r="BYS124" s="97"/>
      <c r="BYT124" s="97"/>
      <c r="BYU124" s="97"/>
      <c r="BYV124" s="97"/>
      <c r="BYW124" s="97"/>
      <c r="BYX124" s="97"/>
      <c r="BYY124" s="97"/>
      <c r="BYZ124" s="97"/>
      <c r="BZA124" s="97"/>
      <c r="BZB124" s="97"/>
      <c r="BZC124" s="97"/>
      <c r="BZD124" s="97"/>
      <c r="BZE124" s="97"/>
      <c r="BZF124" s="97"/>
      <c r="BZG124" s="97"/>
      <c r="BZH124" s="97"/>
      <c r="BZI124" s="97"/>
      <c r="BZJ124" s="97"/>
      <c r="BZK124" s="97"/>
      <c r="BZL124" s="97"/>
      <c r="BZM124" s="97"/>
      <c r="BZN124" s="97"/>
      <c r="BZO124" s="97"/>
      <c r="BZP124" s="97"/>
      <c r="BZQ124" s="97"/>
      <c r="BZR124" s="97"/>
      <c r="BZS124" s="97"/>
      <c r="BZT124" s="97"/>
      <c r="BZU124" s="97"/>
      <c r="BZV124" s="97"/>
      <c r="BZW124" s="97"/>
      <c r="BZX124" s="97"/>
      <c r="BZY124" s="97"/>
      <c r="BZZ124" s="97"/>
      <c r="CAA124" s="97"/>
      <c r="CAB124" s="97"/>
      <c r="CAC124" s="97"/>
      <c r="CAD124" s="97"/>
      <c r="CAE124" s="97"/>
      <c r="CAF124" s="97"/>
      <c r="CAG124" s="97"/>
      <c r="CAH124" s="97"/>
      <c r="CAI124" s="97"/>
      <c r="CAJ124" s="97"/>
      <c r="CAK124" s="97"/>
      <c r="CAL124" s="97"/>
      <c r="CAM124" s="97"/>
      <c r="CAN124" s="97"/>
      <c r="CAO124" s="97"/>
      <c r="CAP124" s="97"/>
      <c r="CAQ124" s="97"/>
      <c r="CAR124" s="97"/>
      <c r="CAS124" s="97"/>
      <c r="CAT124" s="97"/>
      <c r="CAU124" s="97"/>
      <c r="CAV124" s="97"/>
      <c r="CAW124" s="97"/>
      <c r="CAX124" s="97"/>
      <c r="CAY124" s="97"/>
      <c r="CAZ124" s="97"/>
      <c r="CBA124" s="97"/>
      <c r="CBB124" s="97"/>
      <c r="CBC124" s="97"/>
      <c r="CBD124" s="97"/>
      <c r="CBE124" s="97"/>
      <c r="CBF124" s="97"/>
      <c r="CBG124" s="97"/>
      <c r="CBH124" s="97"/>
      <c r="CBI124" s="97"/>
      <c r="CBJ124" s="97"/>
      <c r="CBK124" s="97"/>
      <c r="CBL124" s="97"/>
      <c r="CBM124" s="97"/>
      <c r="CBN124" s="97"/>
      <c r="CBO124" s="97"/>
      <c r="CBP124" s="97"/>
      <c r="CBQ124" s="97"/>
      <c r="CBR124" s="97"/>
      <c r="CBS124" s="97"/>
      <c r="CBT124" s="97"/>
      <c r="CBU124" s="97"/>
      <c r="CBV124" s="97"/>
      <c r="CBW124" s="97"/>
      <c r="CBX124" s="97"/>
      <c r="CBY124" s="97"/>
      <c r="CBZ124" s="97"/>
      <c r="CCA124" s="97"/>
      <c r="CCB124" s="97"/>
      <c r="CCC124" s="97"/>
      <c r="CCD124" s="97"/>
      <c r="CCE124" s="97"/>
      <c r="CCF124" s="97"/>
      <c r="CCG124" s="97"/>
      <c r="CCH124" s="97"/>
      <c r="CCI124" s="97"/>
      <c r="CCJ124" s="97"/>
      <c r="CCK124" s="97"/>
      <c r="CCL124" s="97"/>
      <c r="CCM124" s="97"/>
      <c r="CCN124" s="97"/>
      <c r="CCO124" s="97"/>
      <c r="CCP124" s="97"/>
      <c r="CCQ124" s="97"/>
      <c r="CCR124" s="97"/>
      <c r="CCS124" s="97"/>
      <c r="CCT124" s="97"/>
      <c r="CCU124" s="97"/>
      <c r="CCV124" s="97"/>
      <c r="CCW124" s="97"/>
      <c r="CCX124" s="97"/>
      <c r="CCY124" s="97"/>
      <c r="CCZ124" s="97"/>
      <c r="CDA124" s="97"/>
      <c r="CDB124" s="97"/>
      <c r="CDC124" s="97"/>
      <c r="CDD124" s="97"/>
      <c r="CDE124" s="97"/>
      <c r="CDF124" s="97"/>
      <c r="CDG124" s="97"/>
      <c r="CDH124" s="97"/>
      <c r="CDI124" s="97"/>
      <c r="CDJ124" s="97"/>
      <c r="CDK124" s="97"/>
      <c r="CDL124" s="97"/>
      <c r="CDM124" s="97"/>
      <c r="CDN124" s="97"/>
      <c r="CDO124" s="97"/>
      <c r="CDP124" s="97"/>
      <c r="CDQ124" s="97"/>
      <c r="CDR124" s="97"/>
      <c r="CDS124" s="97"/>
      <c r="CDT124" s="97"/>
      <c r="CDU124" s="97"/>
      <c r="CDV124" s="97"/>
      <c r="CDW124" s="97"/>
      <c r="CDX124" s="97"/>
      <c r="CDY124" s="97"/>
      <c r="CDZ124" s="97"/>
      <c r="CEA124" s="97"/>
      <c r="CEB124" s="97"/>
      <c r="CEC124" s="97"/>
      <c r="CED124" s="97"/>
      <c r="CEE124" s="97"/>
      <c r="CEF124" s="97"/>
      <c r="CEG124" s="97"/>
      <c r="CEH124" s="97"/>
      <c r="CEI124" s="97"/>
      <c r="CEJ124" s="97"/>
      <c r="CEK124" s="97"/>
      <c r="CEL124" s="97"/>
      <c r="CEM124" s="97"/>
      <c r="CEN124" s="97"/>
      <c r="CEO124" s="97"/>
      <c r="CEP124" s="97"/>
      <c r="CEQ124" s="97"/>
      <c r="CER124" s="97"/>
      <c r="CES124" s="97"/>
      <c r="CET124" s="97"/>
      <c r="CEU124" s="97"/>
      <c r="CEV124" s="97"/>
      <c r="CEW124" s="97"/>
      <c r="CEX124" s="97"/>
      <c r="CEY124" s="97"/>
      <c r="CEZ124" s="97"/>
      <c r="CFA124" s="97"/>
      <c r="CFB124" s="97"/>
      <c r="CFC124" s="97"/>
      <c r="CFD124" s="97"/>
      <c r="CFE124" s="97"/>
      <c r="CFF124" s="97"/>
      <c r="CFG124" s="97"/>
      <c r="CFH124" s="97"/>
      <c r="CFI124" s="97"/>
      <c r="CFJ124" s="97"/>
      <c r="CFK124" s="97"/>
      <c r="CFL124" s="97"/>
      <c r="CFM124" s="97"/>
      <c r="CFN124" s="97"/>
      <c r="CFO124" s="97"/>
      <c r="CFP124" s="97"/>
      <c r="CFQ124" s="97"/>
      <c r="CFR124" s="97"/>
      <c r="CFS124" s="97"/>
      <c r="CFT124" s="97"/>
      <c r="CFU124" s="97"/>
      <c r="CFV124" s="97"/>
      <c r="CFW124" s="97"/>
      <c r="CFX124" s="97"/>
      <c r="CFY124" s="97"/>
      <c r="CFZ124" s="97"/>
      <c r="CGA124" s="97"/>
      <c r="CGB124" s="97"/>
      <c r="CGC124" s="97"/>
      <c r="CGD124" s="97"/>
      <c r="CGE124" s="97"/>
      <c r="CGF124" s="97"/>
      <c r="CGG124" s="97"/>
      <c r="CGH124" s="97"/>
      <c r="CGI124" s="97"/>
      <c r="CGJ124" s="97"/>
      <c r="CGK124" s="97"/>
      <c r="CGL124" s="97"/>
      <c r="CGM124" s="97"/>
      <c r="CGN124" s="97"/>
      <c r="CGO124" s="97"/>
      <c r="CGP124" s="97"/>
      <c r="CGQ124" s="97"/>
      <c r="CGR124" s="97"/>
      <c r="CGS124" s="97"/>
      <c r="CGT124" s="97"/>
      <c r="CGU124" s="97"/>
      <c r="CGV124" s="97"/>
      <c r="CGW124" s="97"/>
      <c r="CGX124" s="97"/>
      <c r="CGY124" s="97"/>
      <c r="CGZ124" s="97"/>
      <c r="CHA124" s="97"/>
      <c r="CHB124" s="97"/>
      <c r="CHC124" s="97"/>
      <c r="CHD124" s="97"/>
      <c r="CHE124" s="97"/>
      <c r="CHF124" s="97"/>
      <c r="CHG124" s="97"/>
      <c r="CHH124" s="97"/>
      <c r="CHI124" s="97"/>
      <c r="CHJ124" s="97"/>
      <c r="CHK124" s="97"/>
      <c r="CHL124" s="97"/>
      <c r="CHM124" s="97"/>
      <c r="CHN124" s="97"/>
      <c r="CHO124" s="97"/>
      <c r="CHP124" s="97"/>
      <c r="CHQ124" s="97"/>
      <c r="CHR124" s="97"/>
      <c r="CHS124" s="97"/>
      <c r="CHT124" s="97"/>
      <c r="CHU124" s="97"/>
      <c r="CHV124" s="97"/>
      <c r="CHW124" s="97"/>
      <c r="CHX124" s="97"/>
      <c r="CHY124" s="97"/>
      <c r="CHZ124" s="97"/>
      <c r="CIA124" s="97"/>
      <c r="CIB124" s="97"/>
      <c r="CIC124" s="97"/>
      <c r="CID124" s="97"/>
      <c r="CIE124" s="97"/>
      <c r="CIF124" s="97"/>
      <c r="CIG124" s="97"/>
      <c r="CIH124" s="97"/>
      <c r="CII124" s="97"/>
      <c r="CIJ124" s="97"/>
      <c r="CIK124" s="97"/>
      <c r="CIL124" s="97"/>
      <c r="CIM124" s="97"/>
      <c r="CIN124" s="97"/>
      <c r="CIO124" s="97"/>
      <c r="CIP124" s="97"/>
      <c r="CIQ124" s="97"/>
      <c r="CIR124" s="97"/>
      <c r="CIS124" s="97"/>
      <c r="CIT124" s="97"/>
      <c r="CIU124" s="97"/>
      <c r="CIV124" s="97"/>
      <c r="CIW124" s="97"/>
      <c r="CIX124" s="97"/>
      <c r="CIY124" s="97"/>
      <c r="CIZ124" s="97"/>
      <c r="CJA124" s="97"/>
      <c r="CJB124" s="97"/>
      <c r="CJC124" s="97"/>
      <c r="CJD124" s="97"/>
      <c r="CJE124" s="97"/>
      <c r="CJF124" s="97"/>
      <c r="CJG124" s="97"/>
      <c r="CJH124" s="97"/>
      <c r="CJI124" s="97"/>
      <c r="CJJ124" s="97"/>
      <c r="CJK124" s="97"/>
      <c r="CJL124" s="97"/>
      <c r="CJM124" s="97"/>
      <c r="CJN124" s="97"/>
      <c r="CJO124" s="97"/>
      <c r="CJP124" s="97"/>
      <c r="CJQ124" s="97"/>
      <c r="CJR124" s="97"/>
      <c r="CJS124" s="97"/>
      <c r="CJT124" s="97"/>
      <c r="CJU124" s="97"/>
      <c r="CJV124" s="97"/>
      <c r="CJW124" s="97"/>
      <c r="CJX124" s="97"/>
      <c r="CJY124" s="97"/>
      <c r="CJZ124" s="97"/>
      <c r="CKA124" s="97"/>
      <c r="CKB124" s="97"/>
      <c r="CKC124" s="97"/>
      <c r="CKD124" s="97"/>
      <c r="CKE124" s="97"/>
      <c r="CKF124" s="97"/>
      <c r="CKG124" s="97"/>
      <c r="CKH124" s="97"/>
      <c r="CKI124" s="97"/>
      <c r="CKJ124" s="97"/>
      <c r="CKK124" s="97"/>
      <c r="CKL124" s="97"/>
      <c r="CKM124" s="97"/>
      <c r="CKN124" s="97"/>
      <c r="CKO124" s="97"/>
      <c r="CKP124" s="97"/>
      <c r="CKQ124" s="97"/>
      <c r="CKR124" s="97"/>
      <c r="CKS124" s="97"/>
      <c r="CKT124" s="97"/>
      <c r="CKU124" s="97"/>
      <c r="CKV124" s="97"/>
      <c r="CKW124" s="97"/>
      <c r="CKX124" s="97"/>
      <c r="CKY124" s="97"/>
      <c r="CKZ124" s="97"/>
      <c r="CLA124" s="97"/>
      <c r="CLB124" s="97"/>
      <c r="CLC124" s="97"/>
      <c r="CLD124" s="97"/>
      <c r="CLE124" s="97"/>
      <c r="CLF124" s="97"/>
      <c r="CLG124" s="97"/>
      <c r="CLH124" s="97"/>
      <c r="CLI124" s="97"/>
      <c r="CLJ124" s="97"/>
      <c r="CLK124" s="97"/>
      <c r="CLL124" s="97"/>
      <c r="CLM124" s="97"/>
      <c r="CLN124" s="97"/>
      <c r="CLO124" s="97"/>
      <c r="CLP124" s="97"/>
      <c r="CLQ124" s="97"/>
      <c r="CLR124" s="97"/>
      <c r="CLS124" s="97"/>
      <c r="CLT124" s="97"/>
      <c r="CLU124" s="97"/>
      <c r="CLV124" s="97"/>
      <c r="CLW124" s="97"/>
      <c r="CLX124" s="97"/>
      <c r="CLY124" s="97"/>
      <c r="CLZ124" s="97"/>
      <c r="CMA124" s="97"/>
      <c r="CMB124" s="97"/>
      <c r="CMC124" s="97"/>
      <c r="CMD124" s="97"/>
      <c r="CME124" s="97"/>
      <c r="CMF124" s="97"/>
      <c r="CMG124" s="97"/>
      <c r="CMH124" s="97"/>
      <c r="CMI124" s="97"/>
      <c r="CMJ124" s="97"/>
      <c r="CMK124" s="97"/>
      <c r="CML124" s="97"/>
      <c r="CMM124" s="97"/>
      <c r="CMN124" s="97"/>
      <c r="CMO124" s="97"/>
      <c r="CMP124" s="97"/>
      <c r="CMQ124" s="97"/>
      <c r="CMR124" s="97"/>
      <c r="CMS124" s="97"/>
      <c r="CMT124" s="97"/>
      <c r="CMU124" s="97"/>
      <c r="CMV124" s="97"/>
      <c r="CMW124" s="97"/>
      <c r="CMX124" s="97"/>
      <c r="CMY124" s="97"/>
      <c r="CMZ124" s="97"/>
      <c r="CNA124" s="97"/>
    </row>
    <row r="125" spans="1:2393" s="71" customFormat="1" ht="16.5" hidden="1" customHeight="1">
      <c r="A125" s="133"/>
      <c r="B125" s="134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03"/>
      <c r="R125" s="103"/>
      <c r="S125" s="156"/>
      <c r="T125" s="156"/>
      <c r="U125" s="156"/>
      <c r="V125" s="156"/>
      <c r="W125" s="156"/>
      <c r="X125" s="156"/>
      <c r="Y125" s="103"/>
      <c r="Z125" s="103"/>
      <c r="AA125" s="103"/>
      <c r="AB125" s="141"/>
      <c r="AC125" s="157"/>
      <c r="AD125" s="157"/>
      <c r="AE125" s="69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97"/>
      <c r="FP125" s="97"/>
      <c r="FQ125" s="97"/>
      <c r="FR125" s="97"/>
      <c r="FS125" s="97"/>
      <c r="FT125" s="97"/>
      <c r="FU125" s="97"/>
      <c r="FV125" s="97"/>
      <c r="FW125" s="97"/>
      <c r="FX125" s="97"/>
      <c r="FY125" s="97"/>
      <c r="FZ125" s="97"/>
      <c r="GA125" s="97"/>
      <c r="GB125" s="97"/>
      <c r="GC125" s="97"/>
      <c r="GD125" s="97"/>
      <c r="GE125" s="97"/>
      <c r="GF125" s="97"/>
      <c r="GG125" s="97"/>
      <c r="GH125" s="97"/>
      <c r="GI125" s="97"/>
      <c r="GJ125" s="97"/>
      <c r="GK125" s="97"/>
      <c r="GL125" s="97"/>
      <c r="GM125" s="97"/>
      <c r="GN125" s="97"/>
      <c r="GO125" s="97"/>
      <c r="GP125" s="97"/>
      <c r="GQ125" s="97"/>
      <c r="GR125" s="97"/>
      <c r="GS125" s="97"/>
      <c r="GT125" s="97"/>
      <c r="GU125" s="97"/>
      <c r="GV125" s="97"/>
      <c r="GW125" s="97"/>
      <c r="GX125" s="97"/>
      <c r="GY125" s="97"/>
      <c r="GZ125" s="97"/>
      <c r="HA125" s="97"/>
      <c r="HB125" s="97"/>
      <c r="HC125" s="97"/>
      <c r="HD125" s="97"/>
      <c r="HE125" s="97"/>
      <c r="HF125" s="97"/>
      <c r="HG125" s="97"/>
      <c r="HH125" s="97"/>
      <c r="HI125" s="97"/>
      <c r="HJ125" s="97"/>
      <c r="HK125" s="97"/>
      <c r="HL125" s="97"/>
      <c r="HM125" s="97"/>
      <c r="HN125" s="97"/>
      <c r="HO125" s="97"/>
      <c r="HP125" s="97"/>
      <c r="HQ125" s="97"/>
      <c r="HR125" s="97"/>
      <c r="HS125" s="97"/>
      <c r="HT125" s="97"/>
      <c r="HU125" s="97"/>
      <c r="HV125" s="97"/>
      <c r="HW125" s="97"/>
      <c r="HX125" s="97"/>
      <c r="HY125" s="97"/>
      <c r="HZ125" s="97"/>
      <c r="IA125" s="97"/>
      <c r="IB125" s="97"/>
      <c r="IC125" s="97"/>
      <c r="ID125" s="97"/>
      <c r="IE125" s="97"/>
      <c r="IF125" s="97"/>
      <c r="IG125" s="97"/>
      <c r="IH125" s="97"/>
      <c r="II125" s="97"/>
      <c r="IJ125" s="97"/>
      <c r="IK125" s="97"/>
      <c r="IL125" s="97"/>
      <c r="IM125" s="97"/>
      <c r="IN125" s="97"/>
      <c r="IO125" s="97"/>
      <c r="IP125" s="97"/>
      <c r="IQ125" s="97"/>
      <c r="IR125" s="97"/>
      <c r="IS125" s="97"/>
      <c r="IT125" s="97"/>
      <c r="IU125" s="97"/>
      <c r="IV125" s="97"/>
      <c r="IW125" s="97"/>
      <c r="IX125" s="97"/>
      <c r="IY125" s="97"/>
      <c r="IZ125" s="97"/>
      <c r="JA125" s="97"/>
      <c r="JB125" s="97"/>
      <c r="JC125" s="97"/>
      <c r="JD125" s="97"/>
      <c r="JE125" s="97"/>
      <c r="JF125" s="97"/>
      <c r="JG125" s="97"/>
      <c r="JH125" s="97"/>
      <c r="JI125" s="97"/>
      <c r="JJ125" s="97"/>
      <c r="JK125" s="97"/>
      <c r="JL125" s="97"/>
      <c r="JM125" s="97"/>
      <c r="JN125" s="97"/>
      <c r="JO125" s="97"/>
      <c r="JP125" s="97"/>
      <c r="JQ125" s="97"/>
      <c r="JR125" s="97"/>
      <c r="JS125" s="97"/>
      <c r="JT125" s="97"/>
      <c r="JU125" s="97"/>
      <c r="JV125" s="97"/>
      <c r="JW125" s="97"/>
      <c r="JX125" s="97"/>
      <c r="JY125" s="97"/>
      <c r="JZ125" s="97"/>
      <c r="KA125" s="97"/>
      <c r="KB125" s="97"/>
      <c r="KC125" s="97"/>
      <c r="KD125" s="97"/>
      <c r="KE125" s="97"/>
      <c r="KF125" s="97"/>
      <c r="KG125" s="97"/>
      <c r="KH125" s="97"/>
      <c r="KI125" s="97"/>
      <c r="KJ125" s="97"/>
      <c r="KK125" s="97"/>
      <c r="KL125" s="97"/>
      <c r="KM125" s="97"/>
      <c r="KN125" s="97"/>
      <c r="KO125" s="97"/>
      <c r="KP125" s="97"/>
      <c r="KQ125" s="97"/>
      <c r="KR125" s="97"/>
      <c r="KS125" s="97"/>
      <c r="KT125" s="97"/>
      <c r="KU125" s="97"/>
      <c r="KV125" s="97"/>
      <c r="KW125" s="97"/>
      <c r="KX125" s="97"/>
      <c r="KY125" s="97"/>
      <c r="KZ125" s="97"/>
      <c r="LA125" s="97"/>
      <c r="LB125" s="97"/>
      <c r="LC125" s="97"/>
      <c r="LD125" s="97"/>
      <c r="LE125" s="97"/>
      <c r="LF125" s="97"/>
      <c r="LG125" s="97"/>
      <c r="LH125" s="97"/>
      <c r="LI125" s="97"/>
      <c r="LJ125" s="97"/>
      <c r="LK125" s="97"/>
      <c r="LL125" s="97"/>
      <c r="LM125" s="97"/>
      <c r="LN125" s="97"/>
      <c r="LO125" s="97"/>
      <c r="LP125" s="97"/>
      <c r="LQ125" s="97"/>
      <c r="LR125" s="97"/>
      <c r="LS125" s="97"/>
      <c r="LT125" s="97"/>
      <c r="LU125" s="97"/>
      <c r="LV125" s="97"/>
      <c r="LW125" s="97"/>
      <c r="LX125" s="97"/>
      <c r="LY125" s="97"/>
      <c r="LZ125" s="97"/>
      <c r="MA125" s="97"/>
      <c r="MB125" s="97"/>
      <c r="MC125" s="97"/>
      <c r="MD125" s="97"/>
      <c r="ME125" s="97"/>
      <c r="MF125" s="97"/>
      <c r="MG125" s="97"/>
      <c r="MH125" s="97"/>
      <c r="MI125" s="97"/>
      <c r="MJ125" s="97"/>
      <c r="MK125" s="97"/>
      <c r="ML125" s="97"/>
      <c r="MM125" s="97"/>
      <c r="MN125" s="97"/>
      <c r="MO125" s="97"/>
      <c r="MP125" s="97"/>
      <c r="MQ125" s="97"/>
      <c r="MR125" s="97"/>
      <c r="MS125" s="97"/>
      <c r="MT125" s="97"/>
      <c r="MU125" s="97"/>
      <c r="MV125" s="97"/>
      <c r="MW125" s="97"/>
      <c r="MX125" s="97"/>
      <c r="MY125" s="97"/>
      <c r="MZ125" s="97"/>
      <c r="NA125" s="97"/>
      <c r="NB125" s="97"/>
      <c r="NC125" s="97"/>
      <c r="ND125" s="97"/>
      <c r="NE125" s="97"/>
      <c r="NF125" s="97"/>
      <c r="NG125" s="97"/>
      <c r="NH125" s="97"/>
      <c r="NI125" s="97"/>
      <c r="NJ125" s="97"/>
      <c r="NK125" s="97"/>
      <c r="NL125" s="97"/>
      <c r="NM125" s="97"/>
      <c r="NN125" s="97"/>
      <c r="NO125" s="97"/>
      <c r="NP125" s="97"/>
      <c r="NQ125" s="97"/>
      <c r="NR125" s="97"/>
      <c r="NS125" s="97"/>
      <c r="NT125" s="97"/>
      <c r="NU125" s="97"/>
      <c r="NV125" s="97"/>
      <c r="NW125" s="97"/>
      <c r="NX125" s="97"/>
      <c r="NY125" s="97"/>
      <c r="NZ125" s="97"/>
      <c r="OA125" s="97"/>
      <c r="OB125" s="97"/>
      <c r="OC125" s="97"/>
      <c r="OD125" s="97"/>
      <c r="OE125" s="97"/>
      <c r="OF125" s="97"/>
      <c r="OG125" s="97"/>
      <c r="OH125" s="97"/>
      <c r="OI125" s="97"/>
      <c r="OJ125" s="97"/>
      <c r="OK125" s="97"/>
      <c r="OL125" s="97"/>
      <c r="OM125" s="97"/>
      <c r="ON125" s="97"/>
      <c r="OO125" s="97"/>
      <c r="OP125" s="97"/>
      <c r="OQ125" s="97"/>
      <c r="OR125" s="97"/>
      <c r="OS125" s="97"/>
      <c r="OT125" s="97"/>
      <c r="OU125" s="97"/>
      <c r="OV125" s="97"/>
      <c r="OW125" s="97"/>
      <c r="OX125" s="97"/>
      <c r="OY125" s="97"/>
      <c r="OZ125" s="97"/>
      <c r="PA125" s="97"/>
      <c r="PB125" s="97"/>
      <c r="PC125" s="97"/>
      <c r="PD125" s="97"/>
      <c r="PE125" s="97"/>
      <c r="PF125" s="97"/>
      <c r="PG125" s="97"/>
      <c r="PH125" s="97"/>
      <c r="PI125" s="97"/>
      <c r="PJ125" s="97"/>
      <c r="PK125" s="97"/>
      <c r="PL125" s="97"/>
      <c r="PM125" s="97"/>
      <c r="PN125" s="97"/>
      <c r="PO125" s="97"/>
      <c r="PP125" s="97"/>
      <c r="PQ125" s="97"/>
      <c r="PR125" s="97"/>
      <c r="PS125" s="97"/>
      <c r="PT125" s="97"/>
      <c r="PU125" s="97"/>
      <c r="PV125" s="97"/>
      <c r="PW125" s="97"/>
      <c r="PX125" s="97"/>
      <c r="PY125" s="97"/>
      <c r="PZ125" s="97"/>
      <c r="QA125" s="97"/>
      <c r="QB125" s="97"/>
      <c r="QC125" s="97"/>
      <c r="QD125" s="97"/>
      <c r="QE125" s="97"/>
      <c r="QF125" s="97"/>
      <c r="QG125" s="97"/>
      <c r="QH125" s="97"/>
      <c r="QI125" s="97"/>
      <c r="QJ125" s="97"/>
      <c r="QK125" s="97"/>
      <c r="QL125" s="97"/>
      <c r="QM125" s="97"/>
      <c r="QN125" s="97"/>
      <c r="QO125" s="97"/>
      <c r="QP125" s="97"/>
      <c r="QQ125" s="97"/>
      <c r="QR125" s="97"/>
      <c r="QS125" s="97"/>
      <c r="QT125" s="97"/>
      <c r="QU125" s="97"/>
      <c r="QV125" s="97"/>
      <c r="QW125" s="97"/>
      <c r="QX125" s="97"/>
      <c r="QY125" s="97"/>
      <c r="QZ125" s="97"/>
      <c r="RA125" s="97"/>
      <c r="RB125" s="97"/>
      <c r="RC125" s="97"/>
      <c r="RD125" s="97"/>
      <c r="RE125" s="97"/>
      <c r="RF125" s="97"/>
      <c r="RG125" s="97"/>
      <c r="RH125" s="97"/>
      <c r="RI125" s="97"/>
      <c r="RJ125" s="97"/>
      <c r="RK125" s="97"/>
      <c r="RL125" s="97"/>
      <c r="RM125" s="97"/>
      <c r="RN125" s="97"/>
      <c r="RO125" s="97"/>
      <c r="RP125" s="97"/>
      <c r="RQ125" s="97"/>
      <c r="RR125" s="97"/>
      <c r="RS125" s="97"/>
      <c r="RT125" s="97"/>
      <c r="RU125" s="97"/>
      <c r="RV125" s="97"/>
      <c r="RW125" s="97"/>
      <c r="RX125" s="97"/>
      <c r="RY125" s="97"/>
      <c r="RZ125" s="97"/>
      <c r="SA125" s="97"/>
      <c r="SB125" s="97"/>
      <c r="SC125" s="97"/>
      <c r="SD125" s="97"/>
      <c r="SE125" s="97"/>
      <c r="SF125" s="97"/>
      <c r="SG125" s="97"/>
      <c r="SH125" s="97"/>
      <c r="SI125" s="97"/>
      <c r="SJ125" s="97"/>
      <c r="SK125" s="97"/>
      <c r="SL125" s="97"/>
      <c r="SM125" s="97"/>
      <c r="SN125" s="97"/>
      <c r="SO125" s="97"/>
      <c r="SP125" s="97"/>
      <c r="SQ125" s="97"/>
      <c r="SR125" s="97"/>
      <c r="SS125" s="97"/>
      <c r="ST125" s="97"/>
      <c r="SU125" s="97"/>
      <c r="SV125" s="97"/>
      <c r="SW125" s="97"/>
      <c r="SX125" s="97"/>
      <c r="SY125" s="97"/>
      <c r="SZ125" s="97"/>
      <c r="TA125" s="97"/>
      <c r="TB125" s="97"/>
      <c r="TC125" s="97"/>
      <c r="TD125" s="97"/>
      <c r="TE125" s="97"/>
      <c r="TF125" s="97"/>
      <c r="TG125" s="97"/>
      <c r="TH125" s="97"/>
      <c r="TI125" s="97"/>
      <c r="TJ125" s="97"/>
      <c r="TK125" s="97"/>
      <c r="TL125" s="97"/>
      <c r="TM125" s="97"/>
      <c r="TN125" s="97"/>
      <c r="TO125" s="97"/>
      <c r="TP125" s="97"/>
      <c r="TQ125" s="97"/>
      <c r="TR125" s="97"/>
      <c r="TS125" s="97"/>
      <c r="TT125" s="97"/>
      <c r="TU125" s="97"/>
      <c r="TV125" s="97"/>
      <c r="TW125" s="97"/>
      <c r="TX125" s="97"/>
      <c r="TY125" s="97"/>
      <c r="TZ125" s="97"/>
      <c r="UA125" s="97"/>
      <c r="UB125" s="97"/>
      <c r="UC125" s="97"/>
      <c r="UD125" s="97"/>
      <c r="UE125" s="97"/>
      <c r="UF125" s="97"/>
      <c r="UG125" s="97"/>
      <c r="UH125" s="97"/>
      <c r="UI125" s="97"/>
      <c r="UJ125" s="97"/>
      <c r="UK125" s="97"/>
      <c r="UL125" s="97"/>
      <c r="UM125" s="97"/>
      <c r="UN125" s="97"/>
      <c r="UO125" s="97"/>
      <c r="UP125" s="97"/>
      <c r="UQ125" s="97"/>
      <c r="UR125" s="97"/>
      <c r="US125" s="97"/>
      <c r="UT125" s="97"/>
      <c r="UU125" s="97"/>
      <c r="UV125" s="97"/>
      <c r="UW125" s="97"/>
      <c r="UX125" s="97"/>
      <c r="UY125" s="97"/>
      <c r="UZ125" s="97"/>
      <c r="VA125" s="97"/>
      <c r="VB125" s="97"/>
      <c r="VC125" s="97"/>
      <c r="VD125" s="97"/>
      <c r="VE125" s="97"/>
      <c r="VF125" s="97"/>
      <c r="VG125" s="97"/>
      <c r="VH125" s="97"/>
      <c r="VI125" s="97"/>
      <c r="VJ125" s="97"/>
      <c r="VK125" s="97"/>
      <c r="VL125" s="97"/>
      <c r="VM125" s="97"/>
      <c r="VN125" s="97"/>
      <c r="VO125" s="97"/>
      <c r="VP125" s="97"/>
      <c r="VQ125" s="97"/>
      <c r="VR125" s="97"/>
      <c r="VS125" s="97"/>
      <c r="VT125" s="97"/>
      <c r="VU125" s="97"/>
      <c r="VV125" s="97"/>
      <c r="VW125" s="97"/>
      <c r="VX125" s="97"/>
      <c r="VY125" s="97"/>
      <c r="VZ125" s="97"/>
      <c r="WA125" s="97"/>
      <c r="WB125" s="97"/>
      <c r="WC125" s="97"/>
      <c r="WD125" s="97"/>
      <c r="WE125" s="97"/>
      <c r="WF125" s="97"/>
      <c r="WG125" s="97"/>
      <c r="WH125" s="97"/>
      <c r="WI125" s="97"/>
      <c r="WJ125" s="97"/>
      <c r="WK125" s="97"/>
      <c r="WL125" s="97"/>
      <c r="WM125" s="97"/>
      <c r="WN125" s="97"/>
      <c r="WO125" s="97"/>
      <c r="WP125" s="97"/>
      <c r="WQ125" s="97"/>
      <c r="WR125" s="97"/>
      <c r="WS125" s="97"/>
      <c r="WT125" s="97"/>
      <c r="WU125" s="97"/>
      <c r="WV125" s="97"/>
      <c r="WW125" s="97"/>
      <c r="WX125" s="97"/>
      <c r="WY125" s="97"/>
      <c r="WZ125" s="97"/>
      <c r="XA125" s="97"/>
      <c r="XB125" s="97"/>
      <c r="XC125" s="97"/>
      <c r="XD125" s="97"/>
      <c r="XE125" s="97"/>
      <c r="XF125" s="97"/>
      <c r="XG125" s="97"/>
      <c r="XH125" s="97"/>
      <c r="XI125" s="97"/>
      <c r="XJ125" s="97"/>
      <c r="XK125" s="97"/>
      <c r="XL125" s="97"/>
      <c r="XM125" s="97"/>
      <c r="XN125" s="97"/>
      <c r="XO125" s="97"/>
      <c r="XP125" s="97"/>
      <c r="XQ125" s="97"/>
      <c r="XR125" s="97"/>
      <c r="XS125" s="97"/>
      <c r="XT125" s="97"/>
      <c r="XU125" s="97"/>
      <c r="XV125" s="97"/>
      <c r="XW125" s="97"/>
      <c r="XX125" s="97"/>
      <c r="XY125" s="97"/>
      <c r="XZ125" s="97"/>
      <c r="YA125" s="97"/>
      <c r="YB125" s="97"/>
      <c r="YC125" s="97"/>
      <c r="YD125" s="97"/>
      <c r="YE125" s="97"/>
      <c r="YF125" s="97"/>
      <c r="YG125" s="97"/>
      <c r="YH125" s="97"/>
      <c r="YI125" s="97"/>
      <c r="YJ125" s="97"/>
      <c r="YK125" s="97"/>
      <c r="YL125" s="97"/>
      <c r="YM125" s="97"/>
      <c r="YN125" s="97"/>
      <c r="YO125" s="97"/>
      <c r="YP125" s="97"/>
      <c r="YQ125" s="97"/>
      <c r="YR125" s="97"/>
      <c r="YS125" s="97"/>
      <c r="YT125" s="97"/>
      <c r="YU125" s="97"/>
      <c r="YV125" s="97"/>
      <c r="YW125" s="97"/>
      <c r="YX125" s="97"/>
      <c r="YY125" s="97"/>
      <c r="YZ125" s="97"/>
      <c r="ZA125" s="97"/>
      <c r="ZB125" s="97"/>
      <c r="ZC125" s="97"/>
      <c r="ZD125" s="97"/>
      <c r="ZE125" s="97"/>
      <c r="ZF125" s="97"/>
      <c r="ZG125" s="97"/>
      <c r="ZH125" s="97"/>
      <c r="ZI125" s="97"/>
      <c r="ZJ125" s="97"/>
      <c r="ZK125" s="97"/>
      <c r="ZL125" s="97"/>
      <c r="ZM125" s="97"/>
      <c r="ZN125" s="97"/>
      <c r="ZO125" s="97"/>
      <c r="ZP125" s="97"/>
      <c r="ZQ125" s="97"/>
      <c r="ZR125" s="97"/>
      <c r="ZS125" s="97"/>
      <c r="ZT125" s="97"/>
      <c r="ZU125" s="97"/>
      <c r="ZV125" s="97"/>
      <c r="ZW125" s="97"/>
      <c r="ZX125" s="97"/>
      <c r="ZY125" s="97"/>
      <c r="ZZ125" s="97"/>
      <c r="AAA125" s="97"/>
      <c r="AAB125" s="97"/>
      <c r="AAC125" s="97"/>
      <c r="AAD125" s="97"/>
      <c r="AAE125" s="97"/>
      <c r="AAF125" s="97"/>
      <c r="AAG125" s="97"/>
      <c r="AAH125" s="97"/>
      <c r="AAI125" s="97"/>
      <c r="AAJ125" s="97"/>
      <c r="AAK125" s="97"/>
      <c r="AAL125" s="97"/>
      <c r="AAM125" s="97"/>
      <c r="AAN125" s="97"/>
      <c r="AAO125" s="97"/>
      <c r="AAP125" s="97"/>
      <c r="AAQ125" s="97"/>
      <c r="AAR125" s="97"/>
      <c r="AAS125" s="97"/>
      <c r="AAT125" s="97"/>
      <c r="AAU125" s="97"/>
      <c r="AAV125" s="97"/>
      <c r="AAW125" s="97"/>
      <c r="AAX125" s="97"/>
      <c r="AAY125" s="97"/>
      <c r="AAZ125" s="97"/>
      <c r="ABA125" s="97"/>
      <c r="ABB125" s="97"/>
      <c r="ABC125" s="97"/>
      <c r="ABD125" s="97"/>
      <c r="ABE125" s="97"/>
      <c r="ABF125" s="97"/>
      <c r="ABG125" s="97"/>
      <c r="ABH125" s="97"/>
      <c r="ABI125" s="97"/>
      <c r="ABJ125" s="97"/>
      <c r="ABK125" s="97"/>
      <c r="ABL125" s="97"/>
      <c r="ABM125" s="97"/>
      <c r="ABN125" s="97"/>
      <c r="ABO125" s="97"/>
      <c r="ABP125" s="97"/>
      <c r="ABQ125" s="97"/>
      <c r="ABR125" s="97"/>
      <c r="ABS125" s="97"/>
      <c r="ABT125" s="97"/>
      <c r="ABU125" s="97"/>
      <c r="ABV125" s="97"/>
      <c r="ABW125" s="97"/>
      <c r="ABX125" s="97"/>
      <c r="ABY125" s="97"/>
      <c r="ABZ125" s="97"/>
      <c r="ACA125" s="97"/>
      <c r="ACB125" s="97"/>
      <c r="ACC125" s="97"/>
      <c r="ACD125" s="97"/>
      <c r="ACE125" s="97"/>
      <c r="ACF125" s="97"/>
      <c r="ACG125" s="97"/>
      <c r="ACH125" s="97"/>
      <c r="ACI125" s="97"/>
      <c r="ACJ125" s="97"/>
      <c r="ACK125" s="97"/>
      <c r="ACL125" s="97"/>
      <c r="ACM125" s="97"/>
      <c r="ACN125" s="97"/>
      <c r="ACO125" s="97"/>
      <c r="ACP125" s="97"/>
      <c r="ACQ125" s="97"/>
      <c r="ACR125" s="97"/>
      <c r="ACS125" s="97"/>
      <c r="ACT125" s="97"/>
      <c r="ACU125" s="97"/>
      <c r="ACV125" s="97"/>
      <c r="ACW125" s="97"/>
      <c r="ACX125" s="97"/>
      <c r="ACY125" s="97"/>
      <c r="ACZ125" s="97"/>
      <c r="ADA125" s="97"/>
      <c r="ADB125" s="97"/>
      <c r="ADC125" s="97"/>
      <c r="ADD125" s="97"/>
      <c r="ADE125" s="97"/>
      <c r="ADF125" s="97"/>
      <c r="ADG125" s="97"/>
      <c r="ADH125" s="97"/>
      <c r="ADI125" s="97"/>
      <c r="ADJ125" s="97"/>
      <c r="ADK125" s="97"/>
      <c r="ADL125" s="97"/>
      <c r="ADM125" s="97"/>
      <c r="ADN125" s="97"/>
      <c r="ADO125" s="97"/>
      <c r="ADP125" s="97"/>
      <c r="ADQ125" s="97"/>
      <c r="ADR125" s="97"/>
      <c r="ADS125" s="97"/>
      <c r="ADT125" s="97"/>
      <c r="ADU125" s="97"/>
      <c r="ADV125" s="97"/>
      <c r="ADW125" s="97"/>
      <c r="ADX125" s="97"/>
      <c r="ADY125" s="97"/>
      <c r="ADZ125" s="97"/>
      <c r="AEA125" s="97"/>
      <c r="AEB125" s="97"/>
      <c r="AEC125" s="97"/>
      <c r="AED125" s="97"/>
      <c r="AEE125" s="97"/>
      <c r="AEF125" s="97"/>
      <c r="AEG125" s="97"/>
      <c r="AEH125" s="97"/>
      <c r="AEI125" s="97"/>
      <c r="AEJ125" s="97"/>
      <c r="AEK125" s="97"/>
      <c r="AEL125" s="97"/>
      <c r="AEM125" s="97"/>
      <c r="AEN125" s="97"/>
      <c r="AEO125" s="97"/>
      <c r="AEP125" s="97"/>
      <c r="AEQ125" s="97"/>
      <c r="AER125" s="97"/>
      <c r="AES125" s="97"/>
      <c r="AET125" s="97"/>
      <c r="AEU125" s="97"/>
      <c r="AEV125" s="97"/>
      <c r="AEW125" s="97"/>
      <c r="AEX125" s="97"/>
      <c r="AEY125" s="97"/>
      <c r="AEZ125" s="97"/>
      <c r="AFA125" s="97"/>
      <c r="AFB125" s="97"/>
      <c r="AFC125" s="97"/>
      <c r="AFD125" s="97"/>
      <c r="AFE125" s="97"/>
      <c r="AFF125" s="97"/>
      <c r="AFG125" s="97"/>
      <c r="AFH125" s="97"/>
      <c r="AFI125" s="97"/>
      <c r="AFJ125" s="97"/>
      <c r="AFK125" s="97"/>
      <c r="AFL125" s="97"/>
      <c r="AFM125" s="97"/>
      <c r="AFN125" s="97"/>
      <c r="AFO125" s="97"/>
      <c r="AFP125" s="97"/>
      <c r="AFQ125" s="97"/>
      <c r="AFR125" s="97"/>
      <c r="AFS125" s="97"/>
      <c r="AFT125" s="97"/>
      <c r="AFU125" s="97"/>
      <c r="AFV125" s="97"/>
      <c r="AFW125" s="97"/>
      <c r="AFX125" s="97"/>
      <c r="AFY125" s="97"/>
      <c r="AFZ125" s="97"/>
      <c r="AGA125" s="97"/>
      <c r="AGB125" s="97"/>
      <c r="AGC125" s="97"/>
      <c r="AGD125" s="97"/>
      <c r="AGE125" s="97"/>
      <c r="AGF125" s="97"/>
      <c r="AGG125" s="97"/>
      <c r="AGH125" s="97"/>
      <c r="AGI125" s="97"/>
      <c r="AGJ125" s="97"/>
      <c r="AGK125" s="97"/>
      <c r="AGL125" s="97"/>
      <c r="AGM125" s="97"/>
      <c r="AGN125" s="97"/>
      <c r="AGO125" s="97"/>
      <c r="AGP125" s="97"/>
      <c r="AGQ125" s="97"/>
      <c r="AGR125" s="97"/>
      <c r="AGS125" s="97"/>
      <c r="AGT125" s="97"/>
      <c r="AGU125" s="97"/>
      <c r="AGV125" s="97"/>
      <c r="AGW125" s="97"/>
      <c r="AGX125" s="97"/>
      <c r="AGY125" s="97"/>
      <c r="AGZ125" s="97"/>
      <c r="AHA125" s="97"/>
      <c r="AHB125" s="97"/>
      <c r="AHC125" s="97"/>
      <c r="AHD125" s="97"/>
      <c r="AHE125" s="97"/>
      <c r="AHF125" s="97"/>
      <c r="AHG125" s="97"/>
      <c r="AHH125" s="97"/>
      <c r="AHI125" s="97"/>
      <c r="AHJ125" s="97"/>
      <c r="AHK125" s="97"/>
      <c r="AHL125" s="97"/>
      <c r="AHM125" s="97"/>
      <c r="AHN125" s="97"/>
      <c r="AHO125" s="97"/>
      <c r="AHP125" s="97"/>
      <c r="AHQ125" s="97"/>
      <c r="AHR125" s="97"/>
      <c r="AHS125" s="97"/>
      <c r="AHT125" s="97"/>
      <c r="AHU125" s="97"/>
      <c r="AHV125" s="97"/>
      <c r="AHW125" s="97"/>
      <c r="AHX125" s="97"/>
      <c r="AHY125" s="97"/>
      <c r="AHZ125" s="97"/>
      <c r="AIA125" s="97"/>
      <c r="AIB125" s="97"/>
      <c r="AIC125" s="97"/>
      <c r="AID125" s="97"/>
      <c r="AIE125" s="97"/>
      <c r="AIF125" s="97"/>
      <c r="AIG125" s="97"/>
      <c r="AIH125" s="97"/>
      <c r="AII125" s="97"/>
      <c r="AIJ125" s="97"/>
      <c r="AIK125" s="97"/>
      <c r="AIL125" s="97"/>
      <c r="AIM125" s="97"/>
      <c r="AIN125" s="97"/>
      <c r="AIO125" s="97"/>
      <c r="AIP125" s="97"/>
      <c r="AIQ125" s="97"/>
      <c r="AIR125" s="97"/>
      <c r="AIS125" s="97"/>
      <c r="AIT125" s="97"/>
      <c r="AIU125" s="97"/>
      <c r="AIV125" s="97"/>
      <c r="AIW125" s="97"/>
      <c r="AIX125" s="97"/>
      <c r="AIY125" s="97"/>
      <c r="AIZ125" s="97"/>
      <c r="AJA125" s="97"/>
      <c r="AJB125" s="97"/>
      <c r="AJC125" s="97"/>
      <c r="AJD125" s="97"/>
      <c r="AJE125" s="97"/>
      <c r="AJF125" s="97"/>
      <c r="AJG125" s="97"/>
      <c r="AJH125" s="97"/>
      <c r="AJI125" s="97"/>
      <c r="AJJ125" s="97"/>
      <c r="AJK125" s="97"/>
      <c r="AJL125" s="97"/>
      <c r="AJM125" s="97"/>
      <c r="AJN125" s="97"/>
      <c r="AJO125" s="97"/>
      <c r="AJP125" s="97"/>
      <c r="AJQ125" s="97"/>
      <c r="AJR125" s="97"/>
      <c r="AJS125" s="97"/>
      <c r="AJT125" s="97"/>
      <c r="AJU125" s="97"/>
      <c r="AJV125" s="97"/>
      <c r="AJW125" s="97"/>
      <c r="AJX125" s="97"/>
      <c r="AJY125" s="97"/>
      <c r="AJZ125" s="97"/>
      <c r="AKA125" s="97"/>
      <c r="AKB125" s="97"/>
      <c r="AKC125" s="97"/>
      <c r="AKD125" s="97"/>
      <c r="AKE125" s="97"/>
      <c r="AKF125" s="97"/>
      <c r="AKG125" s="97"/>
      <c r="AKH125" s="97"/>
      <c r="AKI125" s="97"/>
      <c r="AKJ125" s="97"/>
      <c r="AKK125" s="97"/>
      <c r="AKL125" s="97"/>
      <c r="AKM125" s="97"/>
      <c r="AKN125" s="97"/>
      <c r="AKO125" s="97"/>
      <c r="AKP125" s="97"/>
      <c r="AKQ125" s="97"/>
      <c r="AKR125" s="97"/>
      <c r="AKS125" s="97"/>
      <c r="AKT125" s="97"/>
      <c r="AKU125" s="97"/>
      <c r="AKV125" s="97"/>
      <c r="AKW125" s="97"/>
      <c r="AKX125" s="97"/>
      <c r="AKY125" s="97"/>
      <c r="AKZ125" s="97"/>
      <c r="ALA125" s="97"/>
      <c r="ALB125" s="97"/>
      <c r="ALC125" s="97"/>
      <c r="ALD125" s="97"/>
      <c r="ALE125" s="97"/>
      <c r="ALF125" s="97"/>
      <c r="ALG125" s="97"/>
      <c r="ALH125" s="97"/>
      <c r="ALI125" s="97"/>
      <c r="ALJ125" s="97"/>
      <c r="ALK125" s="97"/>
      <c r="ALL125" s="97"/>
      <c r="ALM125" s="97"/>
      <c r="ALN125" s="97"/>
      <c r="ALO125" s="97"/>
      <c r="ALP125" s="97"/>
      <c r="ALQ125" s="97"/>
      <c r="ALR125" s="97"/>
      <c r="ALS125" s="97"/>
      <c r="ALT125" s="97"/>
      <c r="ALU125" s="97"/>
      <c r="ALV125" s="97"/>
      <c r="ALW125" s="97"/>
      <c r="ALX125" s="97"/>
      <c r="ALY125" s="97"/>
      <c r="ALZ125" s="97"/>
      <c r="AMA125" s="97"/>
      <c r="AMB125" s="97"/>
      <c r="AMC125" s="97"/>
      <c r="AMD125" s="97"/>
      <c r="AME125" s="97"/>
      <c r="AMF125" s="97"/>
      <c r="AMG125" s="97"/>
      <c r="AMH125" s="97"/>
      <c r="AMI125" s="97"/>
      <c r="AMJ125" s="97"/>
      <c r="AMK125" s="97"/>
      <c r="AML125" s="97"/>
      <c r="AMM125" s="97"/>
      <c r="AMN125" s="97"/>
      <c r="AMO125" s="97"/>
      <c r="AMP125" s="97"/>
      <c r="AMQ125" s="97"/>
      <c r="AMR125" s="97"/>
      <c r="AMS125" s="97"/>
      <c r="AMT125" s="97"/>
      <c r="AMU125" s="97"/>
      <c r="AMV125" s="97"/>
      <c r="AMW125" s="97"/>
      <c r="AMX125" s="97"/>
      <c r="AMY125" s="97"/>
      <c r="AMZ125" s="97"/>
      <c r="ANA125" s="97"/>
      <c r="ANB125" s="97"/>
      <c r="ANC125" s="97"/>
      <c r="AND125" s="97"/>
      <c r="ANE125" s="97"/>
      <c r="ANF125" s="97"/>
      <c r="ANG125" s="97"/>
      <c r="ANH125" s="97"/>
      <c r="ANI125" s="97"/>
      <c r="ANJ125" s="97"/>
      <c r="ANK125" s="97"/>
      <c r="ANL125" s="97"/>
      <c r="ANM125" s="97"/>
      <c r="ANN125" s="97"/>
      <c r="ANO125" s="97"/>
      <c r="ANP125" s="97"/>
      <c r="ANQ125" s="97"/>
      <c r="ANR125" s="97"/>
      <c r="ANS125" s="97"/>
      <c r="ANT125" s="97"/>
      <c r="ANU125" s="97"/>
      <c r="ANV125" s="97"/>
      <c r="ANW125" s="97"/>
      <c r="ANX125" s="97"/>
      <c r="ANY125" s="97"/>
      <c r="ANZ125" s="97"/>
      <c r="AOA125" s="97"/>
      <c r="AOB125" s="97"/>
      <c r="AOC125" s="97"/>
      <c r="AOD125" s="97"/>
      <c r="AOE125" s="97"/>
      <c r="AOF125" s="97"/>
      <c r="AOG125" s="97"/>
      <c r="AOH125" s="97"/>
      <c r="AOI125" s="97"/>
      <c r="AOJ125" s="97"/>
      <c r="AOK125" s="97"/>
      <c r="AOL125" s="97"/>
      <c r="AOM125" s="97"/>
      <c r="AON125" s="97"/>
      <c r="AOO125" s="97"/>
      <c r="AOP125" s="97"/>
      <c r="AOQ125" s="97"/>
      <c r="AOR125" s="97"/>
      <c r="AOS125" s="97"/>
      <c r="AOT125" s="97"/>
      <c r="AOU125" s="97"/>
      <c r="AOV125" s="97"/>
      <c r="AOW125" s="97"/>
      <c r="AOX125" s="97"/>
      <c r="AOY125" s="97"/>
      <c r="AOZ125" s="97"/>
      <c r="APA125" s="97"/>
      <c r="APB125" s="97"/>
      <c r="APC125" s="97"/>
      <c r="APD125" s="97"/>
      <c r="APE125" s="97"/>
      <c r="APF125" s="97"/>
      <c r="APG125" s="97"/>
      <c r="APH125" s="97"/>
      <c r="API125" s="97"/>
      <c r="APJ125" s="97"/>
      <c r="APK125" s="97"/>
      <c r="APL125" s="97"/>
      <c r="APM125" s="97"/>
      <c r="APN125" s="97"/>
      <c r="APO125" s="97"/>
      <c r="APP125" s="97"/>
      <c r="APQ125" s="97"/>
      <c r="APR125" s="97"/>
      <c r="APS125" s="97"/>
      <c r="APT125" s="97"/>
      <c r="APU125" s="97"/>
      <c r="APV125" s="97"/>
      <c r="APW125" s="97"/>
      <c r="APX125" s="97"/>
      <c r="APY125" s="97"/>
      <c r="APZ125" s="97"/>
      <c r="AQA125" s="97"/>
      <c r="AQB125" s="97"/>
      <c r="AQC125" s="97"/>
      <c r="AQD125" s="97"/>
      <c r="AQE125" s="97"/>
      <c r="AQF125" s="97"/>
      <c r="AQG125" s="97"/>
      <c r="AQH125" s="97"/>
      <c r="AQI125" s="97"/>
      <c r="AQJ125" s="97"/>
      <c r="AQK125" s="97"/>
      <c r="AQL125" s="97"/>
      <c r="AQM125" s="97"/>
      <c r="AQN125" s="97"/>
      <c r="AQO125" s="97"/>
      <c r="AQP125" s="97"/>
      <c r="AQQ125" s="97"/>
      <c r="AQR125" s="97"/>
      <c r="AQS125" s="97"/>
      <c r="AQT125" s="97"/>
      <c r="AQU125" s="97"/>
      <c r="AQV125" s="97"/>
      <c r="AQW125" s="97"/>
      <c r="AQX125" s="97"/>
      <c r="AQY125" s="97"/>
      <c r="AQZ125" s="97"/>
      <c r="ARA125" s="97"/>
      <c r="ARB125" s="97"/>
      <c r="ARC125" s="97"/>
      <c r="ARD125" s="97"/>
      <c r="ARE125" s="97"/>
      <c r="ARF125" s="97"/>
      <c r="ARG125" s="97"/>
      <c r="ARH125" s="97"/>
      <c r="ARI125" s="97"/>
      <c r="ARJ125" s="97"/>
      <c r="ARK125" s="97"/>
      <c r="ARL125" s="97"/>
      <c r="ARM125" s="97"/>
      <c r="ARN125" s="97"/>
      <c r="ARO125" s="97"/>
      <c r="ARP125" s="97"/>
      <c r="ARQ125" s="97"/>
      <c r="ARR125" s="97"/>
      <c r="ARS125" s="97"/>
      <c r="ART125" s="97"/>
      <c r="ARU125" s="97"/>
      <c r="ARV125" s="97"/>
      <c r="ARW125" s="97"/>
      <c r="ARX125" s="97"/>
      <c r="ARY125" s="97"/>
      <c r="ARZ125" s="97"/>
      <c r="ASA125" s="97"/>
      <c r="ASB125" s="97"/>
      <c r="ASC125" s="97"/>
      <c r="ASD125" s="97"/>
      <c r="ASE125" s="97"/>
      <c r="ASF125" s="97"/>
      <c r="ASG125" s="97"/>
      <c r="ASH125" s="97"/>
      <c r="ASI125" s="97"/>
      <c r="ASJ125" s="97"/>
      <c r="ASK125" s="97"/>
      <c r="ASL125" s="97"/>
      <c r="ASM125" s="97"/>
      <c r="ASN125" s="97"/>
      <c r="ASO125" s="97"/>
      <c r="ASP125" s="97"/>
      <c r="ASQ125" s="97"/>
      <c r="ASR125" s="97"/>
      <c r="ASS125" s="97"/>
      <c r="AST125" s="97"/>
      <c r="ASU125" s="97"/>
      <c r="ASV125" s="97"/>
      <c r="ASW125" s="97"/>
      <c r="ASX125" s="97"/>
      <c r="ASY125" s="97"/>
      <c r="ASZ125" s="97"/>
      <c r="ATA125" s="97"/>
      <c r="ATB125" s="97"/>
      <c r="ATC125" s="97"/>
      <c r="ATD125" s="97"/>
      <c r="ATE125" s="97"/>
      <c r="ATF125" s="97"/>
      <c r="ATG125" s="97"/>
      <c r="ATH125" s="97"/>
      <c r="ATI125" s="97"/>
      <c r="ATJ125" s="97"/>
      <c r="ATK125" s="97"/>
      <c r="ATL125" s="97"/>
      <c r="ATM125" s="97"/>
      <c r="ATN125" s="97"/>
      <c r="ATO125" s="97"/>
      <c r="ATP125" s="97"/>
      <c r="ATQ125" s="97"/>
      <c r="ATR125" s="97"/>
      <c r="ATS125" s="97"/>
      <c r="ATT125" s="97"/>
      <c r="ATU125" s="97"/>
      <c r="ATV125" s="97"/>
      <c r="ATW125" s="97"/>
      <c r="ATX125" s="97"/>
      <c r="ATY125" s="97"/>
      <c r="ATZ125" s="97"/>
      <c r="AUA125" s="97"/>
      <c r="AUB125" s="97"/>
      <c r="AUC125" s="97"/>
      <c r="AUD125" s="97"/>
      <c r="AUE125" s="97"/>
      <c r="AUF125" s="97"/>
      <c r="AUG125" s="97"/>
      <c r="AUH125" s="97"/>
      <c r="AUI125" s="97"/>
      <c r="AUJ125" s="97"/>
      <c r="AUK125" s="97"/>
      <c r="AUL125" s="97"/>
      <c r="AUM125" s="97"/>
      <c r="AUN125" s="97"/>
      <c r="AUO125" s="97"/>
      <c r="AUP125" s="97"/>
      <c r="AUQ125" s="97"/>
      <c r="AUR125" s="97"/>
      <c r="AUS125" s="97"/>
      <c r="AUT125" s="97"/>
      <c r="AUU125" s="97"/>
      <c r="AUV125" s="97"/>
      <c r="AUW125" s="97"/>
      <c r="AUX125" s="97"/>
      <c r="AUY125" s="97"/>
      <c r="AUZ125" s="97"/>
      <c r="AVA125" s="97"/>
      <c r="AVB125" s="97"/>
      <c r="AVC125" s="97"/>
      <c r="AVD125" s="97"/>
      <c r="AVE125" s="97"/>
      <c r="AVF125" s="97"/>
      <c r="AVG125" s="97"/>
      <c r="AVH125" s="97"/>
      <c r="AVI125" s="97"/>
      <c r="AVJ125" s="97"/>
      <c r="AVK125" s="97"/>
      <c r="AVL125" s="97"/>
      <c r="AVM125" s="97"/>
      <c r="AVN125" s="97"/>
      <c r="AVO125" s="97"/>
      <c r="AVP125" s="97"/>
      <c r="AVQ125" s="97"/>
      <c r="AVR125" s="97"/>
      <c r="AVS125" s="97"/>
      <c r="AVT125" s="97"/>
      <c r="AVU125" s="97"/>
      <c r="AVV125" s="97"/>
      <c r="AVW125" s="97"/>
      <c r="AVX125" s="97"/>
      <c r="AVY125" s="97"/>
      <c r="AVZ125" s="97"/>
      <c r="AWA125" s="97"/>
      <c r="AWB125" s="97"/>
      <c r="AWC125" s="97"/>
      <c r="AWD125" s="97"/>
      <c r="AWE125" s="97"/>
      <c r="AWF125" s="97"/>
      <c r="AWG125" s="97"/>
      <c r="AWH125" s="97"/>
      <c r="AWI125" s="97"/>
      <c r="AWJ125" s="97"/>
      <c r="AWK125" s="97"/>
      <c r="AWL125" s="97"/>
      <c r="AWM125" s="97"/>
      <c r="AWN125" s="97"/>
      <c r="AWO125" s="97"/>
      <c r="AWP125" s="97"/>
      <c r="AWQ125" s="97"/>
      <c r="AWR125" s="97"/>
      <c r="AWS125" s="97"/>
      <c r="AWT125" s="97"/>
      <c r="AWU125" s="97"/>
      <c r="AWV125" s="97"/>
      <c r="AWW125" s="97"/>
      <c r="AWX125" s="97"/>
      <c r="AWY125" s="97"/>
      <c r="AWZ125" s="97"/>
      <c r="AXA125" s="97"/>
      <c r="AXB125" s="97"/>
      <c r="AXC125" s="97"/>
      <c r="AXD125" s="97"/>
      <c r="AXE125" s="97"/>
      <c r="AXF125" s="97"/>
      <c r="AXG125" s="97"/>
      <c r="AXH125" s="97"/>
      <c r="AXI125" s="97"/>
      <c r="AXJ125" s="97"/>
      <c r="AXK125" s="97"/>
      <c r="AXL125" s="97"/>
      <c r="AXM125" s="97"/>
      <c r="AXN125" s="97"/>
      <c r="AXO125" s="97"/>
      <c r="AXP125" s="97"/>
      <c r="AXQ125" s="97"/>
      <c r="AXR125" s="97"/>
      <c r="AXS125" s="97"/>
      <c r="AXT125" s="97"/>
      <c r="AXU125" s="97"/>
      <c r="AXV125" s="97"/>
      <c r="AXW125" s="97"/>
      <c r="AXX125" s="97"/>
      <c r="AXY125" s="97"/>
      <c r="AXZ125" s="97"/>
      <c r="AYA125" s="97"/>
      <c r="AYB125" s="97"/>
      <c r="AYC125" s="97"/>
      <c r="AYD125" s="97"/>
      <c r="AYE125" s="97"/>
      <c r="AYF125" s="97"/>
      <c r="AYG125" s="97"/>
      <c r="AYH125" s="97"/>
      <c r="AYI125" s="97"/>
      <c r="AYJ125" s="97"/>
      <c r="AYK125" s="97"/>
      <c r="AYL125" s="97"/>
      <c r="AYM125" s="97"/>
      <c r="AYN125" s="97"/>
      <c r="AYO125" s="97"/>
      <c r="AYP125" s="97"/>
      <c r="AYQ125" s="97"/>
      <c r="AYR125" s="97"/>
      <c r="AYS125" s="97"/>
      <c r="AYT125" s="97"/>
      <c r="AYU125" s="97"/>
      <c r="AYV125" s="97"/>
      <c r="AYW125" s="97"/>
      <c r="AYX125" s="97"/>
      <c r="AYY125" s="97"/>
      <c r="AYZ125" s="97"/>
      <c r="AZA125" s="97"/>
      <c r="AZB125" s="97"/>
      <c r="AZC125" s="97"/>
      <c r="AZD125" s="97"/>
      <c r="AZE125" s="97"/>
      <c r="AZF125" s="97"/>
      <c r="AZG125" s="97"/>
      <c r="AZH125" s="97"/>
      <c r="AZI125" s="97"/>
      <c r="AZJ125" s="97"/>
      <c r="AZK125" s="97"/>
      <c r="AZL125" s="97"/>
      <c r="AZM125" s="97"/>
      <c r="AZN125" s="97"/>
      <c r="AZO125" s="97"/>
      <c r="AZP125" s="97"/>
      <c r="AZQ125" s="97"/>
      <c r="AZR125" s="97"/>
      <c r="AZS125" s="97"/>
      <c r="AZT125" s="97"/>
      <c r="AZU125" s="97"/>
      <c r="AZV125" s="97"/>
      <c r="AZW125" s="97"/>
      <c r="AZX125" s="97"/>
      <c r="AZY125" s="97"/>
      <c r="AZZ125" s="97"/>
      <c r="BAA125" s="97"/>
      <c r="BAB125" s="97"/>
      <c r="BAC125" s="97"/>
      <c r="BAD125" s="97"/>
      <c r="BAE125" s="97"/>
      <c r="BAF125" s="97"/>
      <c r="BAG125" s="97"/>
      <c r="BAH125" s="97"/>
      <c r="BAI125" s="97"/>
      <c r="BAJ125" s="97"/>
      <c r="BAK125" s="97"/>
      <c r="BAL125" s="97"/>
      <c r="BAM125" s="97"/>
      <c r="BAN125" s="97"/>
      <c r="BAO125" s="97"/>
      <c r="BAP125" s="97"/>
      <c r="BAQ125" s="97"/>
      <c r="BAR125" s="97"/>
      <c r="BAS125" s="97"/>
      <c r="BAT125" s="97"/>
      <c r="BAU125" s="97"/>
      <c r="BAV125" s="97"/>
      <c r="BAW125" s="97"/>
      <c r="BAX125" s="97"/>
      <c r="BAY125" s="97"/>
      <c r="BAZ125" s="97"/>
      <c r="BBA125" s="97"/>
      <c r="BBB125" s="97"/>
      <c r="BBC125" s="97"/>
      <c r="BBD125" s="97"/>
      <c r="BBE125" s="97"/>
      <c r="BBF125" s="97"/>
      <c r="BBG125" s="97"/>
      <c r="BBH125" s="97"/>
      <c r="BBI125" s="97"/>
      <c r="BBJ125" s="97"/>
      <c r="BBK125" s="97"/>
      <c r="BBL125" s="97"/>
      <c r="BBM125" s="97"/>
      <c r="BBN125" s="97"/>
      <c r="BBO125" s="97"/>
      <c r="BBP125" s="97"/>
      <c r="BBQ125" s="97"/>
      <c r="BBR125" s="97"/>
      <c r="BBS125" s="97"/>
      <c r="BBT125" s="97"/>
      <c r="BBU125" s="97"/>
      <c r="BBV125" s="97"/>
      <c r="BBW125" s="97"/>
      <c r="BBX125" s="97"/>
      <c r="BBY125" s="97"/>
      <c r="BBZ125" s="97"/>
      <c r="BCA125" s="97"/>
      <c r="BCB125" s="97"/>
      <c r="BCC125" s="97"/>
      <c r="BCD125" s="97"/>
      <c r="BCE125" s="97"/>
      <c r="BCF125" s="97"/>
      <c r="BCG125" s="97"/>
      <c r="BCH125" s="97"/>
      <c r="BCI125" s="97"/>
      <c r="BCJ125" s="97"/>
      <c r="BCK125" s="97"/>
      <c r="BCL125" s="97"/>
      <c r="BCM125" s="97"/>
      <c r="BCN125" s="97"/>
      <c r="BCO125" s="97"/>
      <c r="BCP125" s="97"/>
      <c r="BCQ125" s="97"/>
      <c r="BCR125" s="97"/>
      <c r="BCS125" s="97"/>
      <c r="BCT125" s="97"/>
      <c r="BCU125" s="97"/>
      <c r="BCV125" s="97"/>
      <c r="BCW125" s="97"/>
      <c r="BCX125" s="97"/>
      <c r="BCY125" s="97"/>
      <c r="BCZ125" s="97"/>
      <c r="BDA125" s="97"/>
      <c r="BDB125" s="97"/>
      <c r="BDC125" s="97"/>
      <c r="BDD125" s="97"/>
      <c r="BDE125" s="97"/>
      <c r="BDF125" s="97"/>
      <c r="BDG125" s="97"/>
      <c r="BDH125" s="97"/>
      <c r="BDI125" s="97"/>
      <c r="BDJ125" s="97"/>
      <c r="BDK125" s="97"/>
      <c r="BDL125" s="97"/>
      <c r="BDM125" s="97"/>
      <c r="BDN125" s="97"/>
      <c r="BDO125" s="97"/>
      <c r="BDP125" s="97"/>
      <c r="BDQ125" s="97"/>
      <c r="BDR125" s="97"/>
      <c r="BDS125" s="97"/>
      <c r="BDT125" s="97"/>
      <c r="BDU125" s="97"/>
      <c r="BDV125" s="97"/>
      <c r="BDW125" s="97"/>
      <c r="BDX125" s="97"/>
      <c r="BDY125" s="97"/>
      <c r="BDZ125" s="97"/>
      <c r="BEA125" s="97"/>
      <c r="BEB125" s="97"/>
      <c r="BEC125" s="97"/>
      <c r="BED125" s="97"/>
      <c r="BEE125" s="97"/>
      <c r="BEF125" s="97"/>
      <c r="BEG125" s="97"/>
      <c r="BEH125" s="97"/>
      <c r="BEI125" s="97"/>
      <c r="BEJ125" s="97"/>
      <c r="BEK125" s="97"/>
      <c r="BEL125" s="97"/>
      <c r="BEM125" s="97"/>
      <c r="BEN125" s="97"/>
      <c r="BEO125" s="97"/>
      <c r="BEP125" s="97"/>
      <c r="BEQ125" s="97"/>
      <c r="BER125" s="97"/>
      <c r="BES125" s="97"/>
      <c r="BET125" s="97"/>
      <c r="BEU125" s="97"/>
      <c r="BEV125" s="97"/>
      <c r="BEW125" s="97"/>
      <c r="BEX125" s="97"/>
      <c r="BEY125" s="97"/>
      <c r="BEZ125" s="97"/>
      <c r="BFA125" s="97"/>
      <c r="BFB125" s="97"/>
      <c r="BFC125" s="97"/>
      <c r="BFD125" s="97"/>
      <c r="BFE125" s="97"/>
      <c r="BFF125" s="97"/>
      <c r="BFG125" s="97"/>
      <c r="BFH125" s="97"/>
      <c r="BFI125" s="97"/>
      <c r="BFJ125" s="97"/>
      <c r="BFK125" s="97"/>
      <c r="BFL125" s="97"/>
      <c r="BFM125" s="97"/>
      <c r="BFN125" s="97"/>
      <c r="BFO125" s="97"/>
      <c r="BFP125" s="97"/>
      <c r="BFQ125" s="97"/>
      <c r="BFR125" s="97"/>
      <c r="BFS125" s="97"/>
      <c r="BFT125" s="97"/>
      <c r="BFU125" s="97"/>
      <c r="BFV125" s="97"/>
      <c r="BFW125" s="97"/>
      <c r="BFX125" s="97"/>
      <c r="BFY125" s="97"/>
      <c r="BFZ125" s="97"/>
      <c r="BGA125" s="97"/>
      <c r="BGB125" s="97"/>
      <c r="BGC125" s="97"/>
      <c r="BGD125" s="97"/>
      <c r="BGE125" s="97"/>
      <c r="BGF125" s="97"/>
      <c r="BGG125" s="97"/>
      <c r="BGH125" s="97"/>
      <c r="BGI125" s="97"/>
      <c r="BGJ125" s="97"/>
      <c r="BGK125" s="97"/>
      <c r="BGL125" s="97"/>
      <c r="BGM125" s="97"/>
      <c r="BGN125" s="97"/>
      <c r="BGO125" s="97"/>
      <c r="BGP125" s="97"/>
      <c r="BGQ125" s="97"/>
      <c r="BGR125" s="97"/>
      <c r="BGS125" s="97"/>
      <c r="BGT125" s="97"/>
      <c r="BGU125" s="97"/>
      <c r="BGV125" s="97"/>
      <c r="BGW125" s="97"/>
      <c r="BGX125" s="97"/>
      <c r="BGY125" s="97"/>
      <c r="BGZ125" s="97"/>
      <c r="BHA125" s="97"/>
      <c r="BHB125" s="97"/>
      <c r="BHC125" s="97"/>
      <c r="BHD125" s="97"/>
      <c r="BHE125" s="97"/>
      <c r="BHF125" s="97"/>
      <c r="BHG125" s="97"/>
      <c r="BHH125" s="97"/>
      <c r="BHI125" s="97"/>
      <c r="BHJ125" s="97"/>
      <c r="BHK125" s="97"/>
      <c r="BHL125" s="97"/>
      <c r="BHM125" s="97"/>
      <c r="BHN125" s="97"/>
      <c r="BHO125" s="97"/>
      <c r="BHP125" s="97"/>
      <c r="BHQ125" s="97"/>
      <c r="BHR125" s="97"/>
      <c r="BHS125" s="97"/>
      <c r="BHT125" s="97"/>
      <c r="BHU125" s="97"/>
      <c r="BHV125" s="97"/>
      <c r="BHW125" s="97"/>
      <c r="BHX125" s="97"/>
      <c r="BHY125" s="97"/>
      <c r="BHZ125" s="97"/>
      <c r="BIA125" s="97"/>
      <c r="BIB125" s="97"/>
      <c r="BIC125" s="97"/>
      <c r="BID125" s="97"/>
      <c r="BIE125" s="97"/>
      <c r="BIF125" s="97"/>
      <c r="BIG125" s="97"/>
      <c r="BIH125" s="97"/>
      <c r="BII125" s="97"/>
      <c r="BIJ125" s="97"/>
      <c r="BIK125" s="97"/>
      <c r="BIL125" s="97"/>
      <c r="BIM125" s="97"/>
      <c r="BIN125" s="97"/>
      <c r="BIO125" s="97"/>
      <c r="BIP125" s="97"/>
      <c r="BIQ125" s="97"/>
      <c r="BIR125" s="97"/>
      <c r="BIS125" s="97"/>
      <c r="BIT125" s="97"/>
      <c r="BIU125" s="97"/>
      <c r="BIV125" s="97"/>
      <c r="BIW125" s="97"/>
      <c r="BIX125" s="97"/>
      <c r="BIY125" s="97"/>
      <c r="BIZ125" s="97"/>
      <c r="BJA125" s="97"/>
      <c r="BJB125" s="97"/>
      <c r="BJC125" s="97"/>
      <c r="BJD125" s="97"/>
      <c r="BJE125" s="97"/>
      <c r="BJF125" s="97"/>
      <c r="BJG125" s="97"/>
      <c r="BJH125" s="97"/>
      <c r="BJI125" s="97"/>
      <c r="BJJ125" s="97"/>
      <c r="BJK125" s="97"/>
      <c r="BJL125" s="97"/>
      <c r="BJM125" s="97"/>
      <c r="BJN125" s="97"/>
      <c r="BJO125" s="97"/>
      <c r="BJP125" s="97"/>
      <c r="BJQ125" s="97"/>
      <c r="BJR125" s="97"/>
      <c r="BJS125" s="97"/>
      <c r="BJT125" s="97"/>
      <c r="BJU125" s="97"/>
      <c r="BJV125" s="97"/>
      <c r="BJW125" s="97"/>
      <c r="BJX125" s="97"/>
      <c r="BJY125" s="97"/>
      <c r="BJZ125" s="97"/>
      <c r="BKA125" s="97"/>
      <c r="BKB125" s="97"/>
      <c r="BKC125" s="97"/>
      <c r="BKD125" s="97"/>
      <c r="BKE125" s="97"/>
      <c r="BKF125" s="97"/>
      <c r="BKG125" s="97"/>
      <c r="BKH125" s="97"/>
      <c r="BKI125" s="97"/>
      <c r="BKJ125" s="97"/>
      <c r="BKK125" s="97"/>
      <c r="BKL125" s="97"/>
      <c r="BKM125" s="97"/>
      <c r="BKN125" s="97"/>
      <c r="BKO125" s="97"/>
      <c r="BKP125" s="97"/>
      <c r="BKQ125" s="97"/>
      <c r="BKR125" s="97"/>
      <c r="BKS125" s="97"/>
      <c r="BKT125" s="97"/>
      <c r="BKU125" s="97"/>
      <c r="BKV125" s="97"/>
      <c r="BKW125" s="97"/>
      <c r="BKX125" s="97"/>
      <c r="BKY125" s="97"/>
      <c r="BKZ125" s="97"/>
      <c r="BLA125" s="97"/>
      <c r="BLB125" s="97"/>
      <c r="BLC125" s="97"/>
      <c r="BLD125" s="97"/>
      <c r="BLE125" s="97"/>
      <c r="BLF125" s="97"/>
      <c r="BLG125" s="97"/>
      <c r="BLH125" s="97"/>
      <c r="BLI125" s="97"/>
      <c r="BLJ125" s="97"/>
      <c r="BLK125" s="97"/>
      <c r="BLL125" s="97"/>
      <c r="BLM125" s="97"/>
      <c r="BLN125" s="97"/>
      <c r="BLO125" s="97"/>
      <c r="BLP125" s="97"/>
      <c r="BLQ125" s="97"/>
      <c r="BLR125" s="97"/>
      <c r="BLS125" s="97"/>
      <c r="BLT125" s="97"/>
      <c r="BLU125" s="97"/>
      <c r="BLV125" s="97"/>
      <c r="BLW125" s="97"/>
      <c r="BLX125" s="97"/>
      <c r="BLY125" s="97"/>
      <c r="BLZ125" s="97"/>
      <c r="BMA125" s="97"/>
      <c r="BMB125" s="97"/>
      <c r="BMC125" s="97"/>
      <c r="BMD125" s="97"/>
      <c r="BME125" s="97"/>
      <c r="BMF125" s="97"/>
      <c r="BMG125" s="97"/>
      <c r="BMH125" s="97"/>
      <c r="BMI125" s="97"/>
      <c r="BMJ125" s="97"/>
      <c r="BMK125" s="97"/>
      <c r="BML125" s="97"/>
      <c r="BMM125" s="97"/>
      <c r="BMN125" s="97"/>
      <c r="BMO125" s="97"/>
      <c r="BMP125" s="97"/>
      <c r="BMQ125" s="97"/>
      <c r="BMR125" s="97"/>
      <c r="BMS125" s="97"/>
      <c r="BMT125" s="97"/>
      <c r="BMU125" s="97"/>
      <c r="BMV125" s="97"/>
      <c r="BMW125" s="97"/>
      <c r="BMX125" s="97"/>
      <c r="BMY125" s="97"/>
      <c r="BMZ125" s="97"/>
      <c r="BNA125" s="97"/>
      <c r="BNB125" s="97"/>
      <c r="BNC125" s="97"/>
      <c r="BND125" s="97"/>
      <c r="BNE125" s="97"/>
      <c r="BNF125" s="97"/>
      <c r="BNG125" s="97"/>
      <c r="BNH125" s="97"/>
      <c r="BNI125" s="97"/>
      <c r="BNJ125" s="97"/>
      <c r="BNK125" s="97"/>
      <c r="BNL125" s="97"/>
      <c r="BNM125" s="97"/>
      <c r="BNN125" s="97"/>
      <c r="BNO125" s="97"/>
      <c r="BNP125" s="97"/>
      <c r="BNQ125" s="97"/>
      <c r="BNR125" s="97"/>
      <c r="BNS125" s="97"/>
      <c r="BNT125" s="97"/>
      <c r="BNU125" s="97"/>
      <c r="BNV125" s="97"/>
      <c r="BNW125" s="97"/>
      <c r="BNX125" s="97"/>
      <c r="BNY125" s="97"/>
      <c r="BNZ125" s="97"/>
      <c r="BOA125" s="97"/>
      <c r="BOB125" s="97"/>
      <c r="BOC125" s="97"/>
      <c r="BOD125" s="97"/>
      <c r="BOE125" s="97"/>
      <c r="BOF125" s="97"/>
      <c r="BOG125" s="97"/>
      <c r="BOH125" s="97"/>
      <c r="BOI125" s="97"/>
      <c r="BOJ125" s="97"/>
      <c r="BOK125" s="97"/>
      <c r="BOL125" s="97"/>
      <c r="BOM125" s="97"/>
      <c r="BON125" s="97"/>
      <c r="BOO125" s="97"/>
      <c r="BOP125" s="97"/>
      <c r="BOQ125" s="97"/>
      <c r="BOR125" s="97"/>
      <c r="BOS125" s="97"/>
      <c r="BOT125" s="97"/>
      <c r="BOU125" s="97"/>
      <c r="BOV125" s="97"/>
      <c r="BOW125" s="97"/>
      <c r="BOX125" s="97"/>
      <c r="BOY125" s="97"/>
      <c r="BOZ125" s="97"/>
      <c r="BPA125" s="97"/>
      <c r="BPB125" s="97"/>
      <c r="BPC125" s="97"/>
      <c r="BPD125" s="97"/>
      <c r="BPE125" s="97"/>
      <c r="BPF125" s="97"/>
      <c r="BPG125" s="97"/>
      <c r="BPH125" s="97"/>
      <c r="BPI125" s="97"/>
      <c r="BPJ125" s="97"/>
      <c r="BPK125" s="97"/>
      <c r="BPL125" s="97"/>
      <c r="BPM125" s="97"/>
      <c r="BPN125" s="97"/>
      <c r="BPO125" s="97"/>
      <c r="BPP125" s="97"/>
      <c r="BPQ125" s="97"/>
      <c r="BPR125" s="97"/>
      <c r="BPS125" s="97"/>
      <c r="BPT125" s="97"/>
      <c r="BPU125" s="97"/>
      <c r="BPV125" s="97"/>
      <c r="BPW125" s="97"/>
      <c r="BPX125" s="97"/>
      <c r="BPY125" s="97"/>
      <c r="BPZ125" s="97"/>
      <c r="BQA125" s="97"/>
      <c r="BQB125" s="97"/>
      <c r="BQC125" s="97"/>
      <c r="BQD125" s="97"/>
      <c r="BQE125" s="97"/>
      <c r="BQF125" s="97"/>
      <c r="BQG125" s="97"/>
      <c r="BQH125" s="97"/>
      <c r="BQI125" s="97"/>
      <c r="BQJ125" s="97"/>
      <c r="BQK125" s="97"/>
      <c r="BQL125" s="97"/>
      <c r="BQM125" s="97"/>
      <c r="BQN125" s="97"/>
      <c r="BQO125" s="97"/>
      <c r="BQP125" s="97"/>
      <c r="BQQ125" s="97"/>
      <c r="BQR125" s="97"/>
      <c r="BQS125" s="97"/>
      <c r="BQT125" s="97"/>
      <c r="BQU125" s="97"/>
      <c r="BQV125" s="97"/>
      <c r="BQW125" s="97"/>
      <c r="BQX125" s="97"/>
      <c r="BQY125" s="97"/>
      <c r="BQZ125" s="97"/>
      <c r="BRA125" s="97"/>
      <c r="BRB125" s="97"/>
      <c r="BRC125" s="97"/>
      <c r="BRD125" s="97"/>
      <c r="BRE125" s="97"/>
      <c r="BRF125" s="97"/>
      <c r="BRG125" s="97"/>
      <c r="BRH125" s="97"/>
      <c r="BRI125" s="97"/>
      <c r="BRJ125" s="97"/>
      <c r="BRK125" s="97"/>
      <c r="BRL125" s="97"/>
      <c r="BRM125" s="97"/>
      <c r="BRN125" s="97"/>
      <c r="BRO125" s="97"/>
      <c r="BRP125" s="97"/>
      <c r="BRQ125" s="97"/>
      <c r="BRR125" s="97"/>
      <c r="BRS125" s="97"/>
      <c r="BRT125" s="97"/>
      <c r="BRU125" s="97"/>
      <c r="BRV125" s="97"/>
      <c r="BRW125" s="97"/>
      <c r="BRX125" s="97"/>
      <c r="BRY125" s="97"/>
      <c r="BRZ125" s="97"/>
      <c r="BSA125" s="97"/>
      <c r="BSB125" s="97"/>
      <c r="BSC125" s="97"/>
      <c r="BSD125" s="97"/>
      <c r="BSE125" s="97"/>
      <c r="BSF125" s="97"/>
      <c r="BSG125" s="97"/>
      <c r="BSH125" s="97"/>
      <c r="BSI125" s="97"/>
      <c r="BSJ125" s="97"/>
      <c r="BSK125" s="97"/>
      <c r="BSL125" s="97"/>
      <c r="BSM125" s="97"/>
      <c r="BSN125" s="97"/>
      <c r="BSO125" s="97"/>
      <c r="BSP125" s="97"/>
      <c r="BSQ125" s="97"/>
      <c r="BSR125" s="97"/>
      <c r="BSS125" s="97"/>
      <c r="BST125" s="97"/>
      <c r="BSU125" s="97"/>
      <c r="BSV125" s="97"/>
      <c r="BSW125" s="97"/>
      <c r="BSX125" s="97"/>
      <c r="BSY125" s="97"/>
      <c r="BSZ125" s="97"/>
      <c r="BTA125" s="97"/>
      <c r="BTB125" s="97"/>
      <c r="BTC125" s="97"/>
      <c r="BTD125" s="97"/>
      <c r="BTE125" s="97"/>
      <c r="BTF125" s="97"/>
      <c r="BTG125" s="97"/>
      <c r="BTH125" s="97"/>
      <c r="BTI125" s="97"/>
      <c r="BTJ125" s="97"/>
      <c r="BTK125" s="97"/>
      <c r="BTL125" s="97"/>
      <c r="BTM125" s="97"/>
      <c r="BTN125" s="97"/>
      <c r="BTO125" s="97"/>
      <c r="BTP125" s="97"/>
      <c r="BTQ125" s="97"/>
      <c r="BTR125" s="97"/>
      <c r="BTS125" s="97"/>
      <c r="BTT125" s="97"/>
      <c r="BTU125" s="97"/>
      <c r="BTV125" s="97"/>
      <c r="BTW125" s="97"/>
      <c r="BTX125" s="97"/>
      <c r="BTY125" s="97"/>
      <c r="BTZ125" s="97"/>
      <c r="BUA125" s="97"/>
      <c r="BUB125" s="97"/>
      <c r="BUC125" s="97"/>
      <c r="BUD125" s="97"/>
      <c r="BUE125" s="97"/>
      <c r="BUF125" s="97"/>
      <c r="BUG125" s="97"/>
      <c r="BUH125" s="97"/>
      <c r="BUI125" s="97"/>
      <c r="BUJ125" s="97"/>
      <c r="BUK125" s="97"/>
      <c r="BUL125" s="97"/>
      <c r="BUM125" s="97"/>
      <c r="BUN125" s="97"/>
      <c r="BUO125" s="97"/>
      <c r="BUP125" s="97"/>
      <c r="BUQ125" s="97"/>
      <c r="BUR125" s="97"/>
      <c r="BUS125" s="97"/>
      <c r="BUT125" s="97"/>
      <c r="BUU125" s="97"/>
      <c r="BUV125" s="97"/>
      <c r="BUW125" s="97"/>
      <c r="BUX125" s="97"/>
      <c r="BUY125" s="97"/>
      <c r="BUZ125" s="97"/>
      <c r="BVA125" s="97"/>
      <c r="BVB125" s="97"/>
      <c r="BVC125" s="97"/>
      <c r="BVD125" s="97"/>
      <c r="BVE125" s="97"/>
      <c r="BVF125" s="97"/>
      <c r="BVG125" s="97"/>
      <c r="BVH125" s="97"/>
      <c r="BVI125" s="97"/>
      <c r="BVJ125" s="97"/>
      <c r="BVK125" s="97"/>
      <c r="BVL125" s="97"/>
      <c r="BVM125" s="97"/>
      <c r="BVN125" s="97"/>
      <c r="BVO125" s="97"/>
      <c r="BVP125" s="97"/>
      <c r="BVQ125" s="97"/>
      <c r="BVR125" s="97"/>
      <c r="BVS125" s="97"/>
      <c r="BVT125" s="97"/>
      <c r="BVU125" s="97"/>
      <c r="BVV125" s="97"/>
      <c r="BVW125" s="97"/>
      <c r="BVX125" s="97"/>
      <c r="BVY125" s="97"/>
      <c r="BVZ125" s="97"/>
      <c r="BWA125" s="97"/>
      <c r="BWB125" s="97"/>
      <c r="BWC125" s="97"/>
      <c r="BWD125" s="97"/>
      <c r="BWE125" s="97"/>
      <c r="BWF125" s="97"/>
      <c r="BWG125" s="97"/>
      <c r="BWH125" s="97"/>
      <c r="BWI125" s="97"/>
      <c r="BWJ125" s="97"/>
      <c r="BWK125" s="97"/>
      <c r="BWL125" s="97"/>
      <c r="BWM125" s="97"/>
      <c r="BWN125" s="97"/>
      <c r="BWO125" s="97"/>
      <c r="BWP125" s="97"/>
      <c r="BWQ125" s="97"/>
      <c r="BWR125" s="97"/>
      <c r="BWS125" s="97"/>
      <c r="BWT125" s="97"/>
      <c r="BWU125" s="97"/>
      <c r="BWV125" s="97"/>
      <c r="BWW125" s="97"/>
      <c r="BWX125" s="97"/>
      <c r="BWY125" s="97"/>
      <c r="BWZ125" s="97"/>
      <c r="BXA125" s="97"/>
      <c r="BXB125" s="97"/>
      <c r="BXC125" s="97"/>
      <c r="BXD125" s="97"/>
      <c r="BXE125" s="97"/>
      <c r="BXF125" s="97"/>
      <c r="BXG125" s="97"/>
      <c r="BXH125" s="97"/>
      <c r="BXI125" s="97"/>
      <c r="BXJ125" s="97"/>
      <c r="BXK125" s="97"/>
      <c r="BXL125" s="97"/>
      <c r="BXM125" s="97"/>
      <c r="BXN125" s="97"/>
      <c r="BXO125" s="97"/>
      <c r="BXP125" s="97"/>
      <c r="BXQ125" s="97"/>
      <c r="BXR125" s="97"/>
      <c r="BXS125" s="97"/>
      <c r="BXT125" s="97"/>
      <c r="BXU125" s="97"/>
      <c r="BXV125" s="97"/>
      <c r="BXW125" s="97"/>
      <c r="BXX125" s="97"/>
      <c r="BXY125" s="97"/>
      <c r="BXZ125" s="97"/>
      <c r="BYA125" s="97"/>
      <c r="BYB125" s="97"/>
      <c r="BYC125" s="97"/>
      <c r="BYD125" s="97"/>
      <c r="BYE125" s="97"/>
      <c r="BYF125" s="97"/>
      <c r="BYG125" s="97"/>
      <c r="BYH125" s="97"/>
      <c r="BYI125" s="97"/>
      <c r="BYJ125" s="97"/>
      <c r="BYK125" s="97"/>
      <c r="BYL125" s="97"/>
      <c r="BYM125" s="97"/>
      <c r="BYN125" s="97"/>
      <c r="BYO125" s="97"/>
      <c r="BYP125" s="97"/>
      <c r="BYQ125" s="97"/>
      <c r="BYR125" s="97"/>
      <c r="BYS125" s="97"/>
      <c r="BYT125" s="97"/>
      <c r="BYU125" s="97"/>
      <c r="BYV125" s="97"/>
      <c r="BYW125" s="97"/>
      <c r="BYX125" s="97"/>
      <c r="BYY125" s="97"/>
      <c r="BYZ125" s="97"/>
      <c r="BZA125" s="97"/>
      <c r="BZB125" s="97"/>
      <c r="BZC125" s="97"/>
      <c r="BZD125" s="97"/>
      <c r="BZE125" s="97"/>
      <c r="BZF125" s="97"/>
      <c r="BZG125" s="97"/>
      <c r="BZH125" s="97"/>
      <c r="BZI125" s="97"/>
      <c r="BZJ125" s="97"/>
      <c r="BZK125" s="97"/>
      <c r="BZL125" s="97"/>
      <c r="BZM125" s="97"/>
      <c r="BZN125" s="97"/>
      <c r="BZO125" s="97"/>
      <c r="BZP125" s="97"/>
      <c r="BZQ125" s="97"/>
      <c r="BZR125" s="97"/>
      <c r="BZS125" s="97"/>
      <c r="BZT125" s="97"/>
      <c r="BZU125" s="97"/>
      <c r="BZV125" s="97"/>
      <c r="BZW125" s="97"/>
      <c r="BZX125" s="97"/>
      <c r="BZY125" s="97"/>
      <c r="BZZ125" s="97"/>
      <c r="CAA125" s="97"/>
      <c r="CAB125" s="97"/>
      <c r="CAC125" s="97"/>
      <c r="CAD125" s="97"/>
      <c r="CAE125" s="97"/>
      <c r="CAF125" s="97"/>
      <c r="CAG125" s="97"/>
      <c r="CAH125" s="97"/>
      <c r="CAI125" s="97"/>
      <c r="CAJ125" s="97"/>
      <c r="CAK125" s="97"/>
      <c r="CAL125" s="97"/>
      <c r="CAM125" s="97"/>
      <c r="CAN125" s="97"/>
      <c r="CAO125" s="97"/>
      <c r="CAP125" s="97"/>
      <c r="CAQ125" s="97"/>
      <c r="CAR125" s="97"/>
      <c r="CAS125" s="97"/>
      <c r="CAT125" s="97"/>
      <c r="CAU125" s="97"/>
      <c r="CAV125" s="97"/>
      <c r="CAW125" s="97"/>
      <c r="CAX125" s="97"/>
      <c r="CAY125" s="97"/>
      <c r="CAZ125" s="97"/>
      <c r="CBA125" s="97"/>
      <c r="CBB125" s="97"/>
      <c r="CBC125" s="97"/>
      <c r="CBD125" s="97"/>
      <c r="CBE125" s="97"/>
      <c r="CBF125" s="97"/>
      <c r="CBG125" s="97"/>
      <c r="CBH125" s="97"/>
      <c r="CBI125" s="97"/>
      <c r="CBJ125" s="97"/>
      <c r="CBK125" s="97"/>
      <c r="CBL125" s="97"/>
      <c r="CBM125" s="97"/>
      <c r="CBN125" s="97"/>
      <c r="CBO125" s="97"/>
      <c r="CBP125" s="97"/>
      <c r="CBQ125" s="97"/>
      <c r="CBR125" s="97"/>
      <c r="CBS125" s="97"/>
      <c r="CBT125" s="97"/>
      <c r="CBU125" s="97"/>
      <c r="CBV125" s="97"/>
      <c r="CBW125" s="97"/>
      <c r="CBX125" s="97"/>
      <c r="CBY125" s="97"/>
      <c r="CBZ125" s="97"/>
      <c r="CCA125" s="97"/>
      <c r="CCB125" s="97"/>
      <c r="CCC125" s="97"/>
      <c r="CCD125" s="97"/>
      <c r="CCE125" s="97"/>
      <c r="CCF125" s="97"/>
      <c r="CCG125" s="97"/>
      <c r="CCH125" s="97"/>
      <c r="CCI125" s="97"/>
      <c r="CCJ125" s="97"/>
      <c r="CCK125" s="97"/>
      <c r="CCL125" s="97"/>
      <c r="CCM125" s="97"/>
      <c r="CCN125" s="97"/>
      <c r="CCO125" s="97"/>
      <c r="CCP125" s="97"/>
      <c r="CCQ125" s="97"/>
      <c r="CCR125" s="97"/>
      <c r="CCS125" s="97"/>
      <c r="CCT125" s="97"/>
      <c r="CCU125" s="97"/>
      <c r="CCV125" s="97"/>
      <c r="CCW125" s="97"/>
      <c r="CCX125" s="97"/>
      <c r="CCY125" s="97"/>
      <c r="CCZ125" s="97"/>
      <c r="CDA125" s="97"/>
      <c r="CDB125" s="97"/>
      <c r="CDC125" s="97"/>
      <c r="CDD125" s="97"/>
      <c r="CDE125" s="97"/>
      <c r="CDF125" s="97"/>
      <c r="CDG125" s="97"/>
      <c r="CDH125" s="97"/>
      <c r="CDI125" s="97"/>
      <c r="CDJ125" s="97"/>
      <c r="CDK125" s="97"/>
      <c r="CDL125" s="97"/>
      <c r="CDM125" s="97"/>
      <c r="CDN125" s="97"/>
      <c r="CDO125" s="97"/>
      <c r="CDP125" s="97"/>
      <c r="CDQ125" s="97"/>
      <c r="CDR125" s="97"/>
      <c r="CDS125" s="97"/>
      <c r="CDT125" s="97"/>
      <c r="CDU125" s="97"/>
      <c r="CDV125" s="97"/>
      <c r="CDW125" s="97"/>
      <c r="CDX125" s="97"/>
      <c r="CDY125" s="97"/>
      <c r="CDZ125" s="97"/>
      <c r="CEA125" s="97"/>
      <c r="CEB125" s="97"/>
      <c r="CEC125" s="97"/>
      <c r="CED125" s="97"/>
      <c r="CEE125" s="97"/>
      <c r="CEF125" s="97"/>
      <c r="CEG125" s="97"/>
      <c r="CEH125" s="97"/>
      <c r="CEI125" s="97"/>
      <c r="CEJ125" s="97"/>
      <c r="CEK125" s="97"/>
      <c r="CEL125" s="97"/>
      <c r="CEM125" s="97"/>
      <c r="CEN125" s="97"/>
      <c r="CEO125" s="97"/>
      <c r="CEP125" s="97"/>
      <c r="CEQ125" s="97"/>
      <c r="CER125" s="97"/>
      <c r="CES125" s="97"/>
      <c r="CET125" s="97"/>
      <c r="CEU125" s="97"/>
      <c r="CEV125" s="97"/>
      <c r="CEW125" s="97"/>
      <c r="CEX125" s="97"/>
      <c r="CEY125" s="97"/>
      <c r="CEZ125" s="97"/>
      <c r="CFA125" s="97"/>
      <c r="CFB125" s="97"/>
      <c r="CFC125" s="97"/>
      <c r="CFD125" s="97"/>
      <c r="CFE125" s="97"/>
      <c r="CFF125" s="97"/>
      <c r="CFG125" s="97"/>
      <c r="CFH125" s="97"/>
      <c r="CFI125" s="97"/>
      <c r="CFJ125" s="97"/>
      <c r="CFK125" s="97"/>
      <c r="CFL125" s="97"/>
      <c r="CFM125" s="97"/>
      <c r="CFN125" s="97"/>
      <c r="CFO125" s="97"/>
      <c r="CFP125" s="97"/>
      <c r="CFQ125" s="97"/>
      <c r="CFR125" s="97"/>
      <c r="CFS125" s="97"/>
      <c r="CFT125" s="97"/>
      <c r="CFU125" s="97"/>
      <c r="CFV125" s="97"/>
      <c r="CFW125" s="97"/>
      <c r="CFX125" s="97"/>
      <c r="CFY125" s="97"/>
      <c r="CFZ125" s="97"/>
      <c r="CGA125" s="97"/>
      <c r="CGB125" s="97"/>
      <c r="CGC125" s="97"/>
      <c r="CGD125" s="97"/>
      <c r="CGE125" s="97"/>
      <c r="CGF125" s="97"/>
      <c r="CGG125" s="97"/>
      <c r="CGH125" s="97"/>
      <c r="CGI125" s="97"/>
      <c r="CGJ125" s="97"/>
      <c r="CGK125" s="97"/>
      <c r="CGL125" s="97"/>
      <c r="CGM125" s="97"/>
      <c r="CGN125" s="97"/>
      <c r="CGO125" s="97"/>
      <c r="CGP125" s="97"/>
      <c r="CGQ125" s="97"/>
      <c r="CGR125" s="97"/>
      <c r="CGS125" s="97"/>
      <c r="CGT125" s="97"/>
      <c r="CGU125" s="97"/>
      <c r="CGV125" s="97"/>
      <c r="CGW125" s="97"/>
      <c r="CGX125" s="97"/>
      <c r="CGY125" s="97"/>
      <c r="CGZ125" s="97"/>
      <c r="CHA125" s="97"/>
      <c r="CHB125" s="97"/>
      <c r="CHC125" s="97"/>
      <c r="CHD125" s="97"/>
      <c r="CHE125" s="97"/>
      <c r="CHF125" s="97"/>
      <c r="CHG125" s="97"/>
      <c r="CHH125" s="97"/>
      <c r="CHI125" s="97"/>
      <c r="CHJ125" s="97"/>
      <c r="CHK125" s="97"/>
      <c r="CHL125" s="97"/>
      <c r="CHM125" s="97"/>
      <c r="CHN125" s="97"/>
      <c r="CHO125" s="97"/>
      <c r="CHP125" s="97"/>
      <c r="CHQ125" s="97"/>
      <c r="CHR125" s="97"/>
      <c r="CHS125" s="97"/>
      <c r="CHT125" s="97"/>
      <c r="CHU125" s="97"/>
      <c r="CHV125" s="97"/>
      <c r="CHW125" s="97"/>
      <c r="CHX125" s="97"/>
      <c r="CHY125" s="97"/>
      <c r="CHZ125" s="97"/>
      <c r="CIA125" s="97"/>
      <c r="CIB125" s="97"/>
      <c r="CIC125" s="97"/>
      <c r="CID125" s="97"/>
      <c r="CIE125" s="97"/>
      <c r="CIF125" s="97"/>
      <c r="CIG125" s="97"/>
      <c r="CIH125" s="97"/>
      <c r="CII125" s="97"/>
      <c r="CIJ125" s="97"/>
      <c r="CIK125" s="97"/>
      <c r="CIL125" s="97"/>
      <c r="CIM125" s="97"/>
      <c r="CIN125" s="97"/>
      <c r="CIO125" s="97"/>
      <c r="CIP125" s="97"/>
      <c r="CIQ125" s="97"/>
      <c r="CIR125" s="97"/>
      <c r="CIS125" s="97"/>
      <c r="CIT125" s="97"/>
      <c r="CIU125" s="97"/>
      <c r="CIV125" s="97"/>
      <c r="CIW125" s="97"/>
      <c r="CIX125" s="97"/>
      <c r="CIY125" s="97"/>
      <c r="CIZ125" s="97"/>
      <c r="CJA125" s="97"/>
      <c r="CJB125" s="97"/>
      <c r="CJC125" s="97"/>
      <c r="CJD125" s="97"/>
      <c r="CJE125" s="97"/>
      <c r="CJF125" s="97"/>
      <c r="CJG125" s="97"/>
      <c r="CJH125" s="97"/>
      <c r="CJI125" s="97"/>
      <c r="CJJ125" s="97"/>
      <c r="CJK125" s="97"/>
      <c r="CJL125" s="97"/>
      <c r="CJM125" s="97"/>
      <c r="CJN125" s="97"/>
      <c r="CJO125" s="97"/>
      <c r="CJP125" s="97"/>
      <c r="CJQ125" s="97"/>
      <c r="CJR125" s="97"/>
      <c r="CJS125" s="97"/>
      <c r="CJT125" s="97"/>
      <c r="CJU125" s="97"/>
      <c r="CJV125" s="97"/>
      <c r="CJW125" s="97"/>
      <c r="CJX125" s="97"/>
      <c r="CJY125" s="97"/>
      <c r="CJZ125" s="97"/>
      <c r="CKA125" s="97"/>
      <c r="CKB125" s="97"/>
      <c r="CKC125" s="97"/>
      <c r="CKD125" s="97"/>
      <c r="CKE125" s="97"/>
      <c r="CKF125" s="97"/>
      <c r="CKG125" s="97"/>
      <c r="CKH125" s="97"/>
      <c r="CKI125" s="97"/>
      <c r="CKJ125" s="97"/>
      <c r="CKK125" s="97"/>
      <c r="CKL125" s="97"/>
      <c r="CKM125" s="97"/>
      <c r="CKN125" s="97"/>
      <c r="CKO125" s="97"/>
      <c r="CKP125" s="97"/>
      <c r="CKQ125" s="97"/>
      <c r="CKR125" s="97"/>
      <c r="CKS125" s="97"/>
      <c r="CKT125" s="97"/>
      <c r="CKU125" s="97"/>
      <c r="CKV125" s="97"/>
      <c r="CKW125" s="97"/>
      <c r="CKX125" s="97"/>
      <c r="CKY125" s="97"/>
      <c r="CKZ125" s="97"/>
      <c r="CLA125" s="97"/>
      <c r="CLB125" s="97"/>
      <c r="CLC125" s="97"/>
      <c r="CLD125" s="97"/>
      <c r="CLE125" s="97"/>
      <c r="CLF125" s="97"/>
      <c r="CLG125" s="97"/>
      <c r="CLH125" s="97"/>
      <c r="CLI125" s="97"/>
      <c r="CLJ125" s="97"/>
      <c r="CLK125" s="97"/>
      <c r="CLL125" s="97"/>
      <c r="CLM125" s="97"/>
      <c r="CLN125" s="97"/>
      <c r="CLO125" s="97"/>
      <c r="CLP125" s="97"/>
      <c r="CLQ125" s="97"/>
      <c r="CLR125" s="97"/>
      <c r="CLS125" s="97"/>
      <c r="CLT125" s="97"/>
      <c r="CLU125" s="97"/>
      <c r="CLV125" s="97"/>
      <c r="CLW125" s="97"/>
      <c r="CLX125" s="97"/>
      <c r="CLY125" s="97"/>
      <c r="CLZ125" s="97"/>
      <c r="CMA125" s="97"/>
      <c r="CMB125" s="97"/>
      <c r="CMC125" s="97"/>
      <c r="CMD125" s="97"/>
      <c r="CME125" s="97"/>
      <c r="CMF125" s="97"/>
      <c r="CMG125" s="97"/>
      <c r="CMH125" s="97"/>
      <c r="CMI125" s="97"/>
      <c r="CMJ125" s="97"/>
      <c r="CMK125" s="97"/>
      <c r="CML125" s="97"/>
      <c r="CMM125" s="97"/>
      <c r="CMN125" s="97"/>
      <c r="CMO125" s="97"/>
      <c r="CMP125" s="97"/>
      <c r="CMQ125" s="97"/>
      <c r="CMR125" s="97"/>
      <c r="CMS125" s="97"/>
      <c r="CMT125" s="97"/>
      <c r="CMU125" s="97"/>
      <c r="CMV125" s="97"/>
      <c r="CMW125" s="97"/>
      <c r="CMX125" s="97"/>
      <c r="CMY125" s="97"/>
      <c r="CMZ125" s="97"/>
      <c r="CNA125" s="97"/>
    </row>
    <row r="126" spans="1:2393" s="162" customFormat="1" ht="33" hidden="1" customHeight="1">
      <c r="A126" s="77"/>
      <c r="B126" s="7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03"/>
      <c r="R126" s="103"/>
      <c r="S126" s="158"/>
      <c r="T126" s="158"/>
      <c r="U126" s="158"/>
      <c r="V126" s="158"/>
      <c r="W126" s="158"/>
      <c r="X126" s="158"/>
      <c r="Y126" s="103"/>
      <c r="Z126" s="103"/>
      <c r="AA126" s="158"/>
      <c r="AB126" s="159"/>
      <c r="AC126" s="111"/>
      <c r="AD126" s="111"/>
      <c r="AE126" s="160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  <c r="AV126" s="161"/>
      <c r="AW126" s="161"/>
      <c r="AX126" s="161"/>
      <c r="AY126" s="161"/>
      <c r="AZ126" s="161"/>
      <c r="BA126" s="161"/>
      <c r="BB126" s="161"/>
      <c r="BC126" s="161"/>
      <c r="BD126" s="161"/>
      <c r="BE126" s="161"/>
      <c r="BF126" s="161"/>
      <c r="BG126" s="161"/>
      <c r="BH126" s="161"/>
      <c r="BI126" s="161"/>
      <c r="BJ126" s="160"/>
      <c r="BK126" s="160"/>
      <c r="BL126" s="160"/>
      <c r="BM126" s="160"/>
      <c r="BN126" s="160"/>
      <c r="BO126" s="160"/>
      <c r="BP126" s="160"/>
      <c r="BQ126" s="160"/>
      <c r="BR126" s="160"/>
      <c r="BS126" s="160"/>
      <c r="BT126" s="160"/>
      <c r="BU126" s="160"/>
      <c r="BV126" s="160"/>
      <c r="BW126" s="160"/>
      <c r="BX126" s="160"/>
      <c r="BY126" s="160"/>
      <c r="BZ126" s="160"/>
      <c r="CA126" s="160"/>
      <c r="CB126" s="160"/>
      <c r="CC126" s="160"/>
      <c r="CD126" s="160"/>
      <c r="CE126" s="160"/>
      <c r="CF126" s="160"/>
      <c r="CG126" s="160"/>
      <c r="CH126" s="160"/>
      <c r="CI126" s="160"/>
      <c r="CJ126" s="160"/>
      <c r="CK126" s="160"/>
      <c r="CL126" s="160"/>
      <c r="CM126" s="160"/>
      <c r="CN126" s="160"/>
      <c r="CO126" s="160"/>
      <c r="CP126" s="160"/>
      <c r="CQ126" s="160"/>
      <c r="CR126" s="160"/>
      <c r="CS126" s="160"/>
      <c r="CT126" s="160"/>
      <c r="CU126" s="160"/>
      <c r="CV126" s="160"/>
      <c r="CW126" s="160"/>
      <c r="CX126" s="160"/>
      <c r="CY126" s="160"/>
      <c r="CZ126" s="160"/>
      <c r="DA126" s="160"/>
      <c r="DB126" s="160"/>
      <c r="DC126" s="160"/>
      <c r="DD126" s="160"/>
      <c r="DE126" s="160"/>
      <c r="DF126" s="160"/>
      <c r="DG126" s="160"/>
      <c r="DH126" s="160"/>
      <c r="DI126" s="160"/>
      <c r="DJ126" s="160"/>
      <c r="DK126" s="160"/>
      <c r="DL126" s="160"/>
      <c r="DM126" s="160"/>
      <c r="DN126" s="160"/>
      <c r="DO126" s="160"/>
      <c r="DP126" s="160"/>
      <c r="DQ126" s="160"/>
      <c r="DR126" s="160"/>
      <c r="DS126" s="160"/>
      <c r="DT126" s="160"/>
      <c r="DU126" s="160"/>
      <c r="DV126" s="160"/>
      <c r="DW126" s="160"/>
      <c r="DX126" s="160"/>
      <c r="DY126" s="160"/>
      <c r="DZ126" s="160"/>
      <c r="EA126" s="160"/>
      <c r="EB126" s="160"/>
      <c r="EC126" s="160"/>
      <c r="ED126" s="160"/>
      <c r="EE126" s="160"/>
      <c r="EF126" s="160"/>
      <c r="EG126" s="160"/>
      <c r="EH126" s="160"/>
      <c r="EI126" s="160"/>
      <c r="EJ126" s="160"/>
      <c r="EK126" s="160"/>
      <c r="EL126" s="160"/>
      <c r="EM126" s="160"/>
      <c r="EN126" s="160"/>
      <c r="EO126" s="160"/>
      <c r="EP126" s="160"/>
      <c r="EQ126" s="160"/>
      <c r="ER126" s="160"/>
      <c r="ES126" s="160"/>
      <c r="ET126" s="160"/>
      <c r="EU126" s="160"/>
      <c r="EV126" s="160"/>
      <c r="EW126" s="160"/>
      <c r="EX126" s="160"/>
      <c r="EY126" s="160"/>
      <c r="EZ126" s="160"/>
      <c r="FA126" s="160"/>
      <c r="FB126" s="160"/>
      <c r="FC126" s="160"/>
      <c r="FD126" s="160"/>
      <c r="FE126" s="160"/>
      <c r="FF126" s="160"/>
      <c r="FG126" s="160"/>
      <c r="FH126" s="160"/>
      <c r="FI126" s="160"/>
      <c r="FJ126" s="160"/>
      <c r="FK126" s="160"/>
      <c r="FL126" s="160"/>
      <c r="FM126" s="160"/>
      <c r="FN126" s="160"/>
      <c r="FO126" s="207"/>
      <c r="FP126" s="207"/>
      <c r="FQ126" s="207"/>
      <c r="FR126" s="207"/>
      <c r="FS126" s="207"/>
      <c r="FT126" s="207"/>
      <c r="FU126" s="207"/>
      <c r="FV126" s="207"/>
      <c r="FW126" s="207"/>
      <c r="FX126" s="207"/>
      <c r="FY126" s="207"/>
      <c r="FZ126" s="207"/>
      <c r="GA126" s="207"/>
      <c r="GB126" s="207"/>
      <c r="GC126" s="207"/>
      <c r="GD126" s="207"/>
      <c r="GE126" s="207"/>
      <c r="GF126" s="207"/>
      <c r="GG126" s="207"/>
      <c r="GH126" s="207"/>
      <c r="GI126" s="207"/>
      <c r="GJ126" s="207"/>
      <c r="GK126" s="207"/>
      <c r="GL126" s="207"/>
      <c r="GM126" s="207"/>
      <c r="GN126" s="207"/>
      <c r="GO126" s="207"/>
      <c r="GP126" s="207"/>
      <c r="GQ126" s="207"/>
      <c r="GR126" s="207"/>
      <c r="GS126" s="207"/>
      <c r="GT126" s="207"/>
      <c r="GU126" s="207"/>
      <c r="GV126" s="207"/>
      <c r="GW126" s="207"/>
      <c r="GX126" s="207"/>
      <c r="GY126" s="207"/>
      <c r="GZ126" s="207"/>
      <c r="HA126" s="207"/>
      <c r="HB126" s="207"/>
      <c r="HC126" s="207"/>
      <c r="HD126" s="207"/>
      <c r="HE126" s="207"/>
      <c r="HF126" s="207"/>
      <c r="HG126" s="207"/>
      <c r="HH126" s="207"/>
      <c r="HI126" s="207"/>
      <c r="HJ126" s="207"/>
      <c r="HK126" s="207"/>
      <c r="HL126" s="207"/>
      <c r="HM126" s="207"/>
      <c r="HN126" s="207"/>
      <c r="HO126" s="207"/>
      <c r="HP126" s="207"/>
      <c r="HQ126" s="207"/>
      <c r="HR126" s="207"/>
      <c r="HS126" s="207"/>
      <c r="HT126" s="207"/>
      <c r="HU126" s="207"/>
      <c r="HV126" s="207"/>
      <c r="HW126" s="207"/>
      <c r="HX126" s="207"/>
      <c r="HY126" s="207"/>
      <c r="HZ126" s="207"/>
      <c r="IA126" s="207"/>
      <c r="IB126" s="207"/>
      <c r="IC126" s="207"/>
      <c r="ID126" s="207"/>
      <c r="IE126" s="207"/>
      <c r="IF126" s="207"/>
      <c r="IG126" s="207"/>
      <c r="IH126" s="207"/>
      <c r="II126" s="207"/>
      <c r="IJ126" s="207"/>
      <c r="IK126" s="207"/>
      <c r="IL126" s="207"/>
      <c r="IM126" s="207"/>
      <c r="IN126" s="207"/>
      <c r="IO126" s="207"/>
      <c r="IP126" s="207"/>
      <c r="IQ126" s="207"/>
      <c r="IR126" s="207"/>
      <c r="IS126" s="207"/>
      <c r="IT126" s="207"/>
      <c r="IU126" s="207"/>
      <c r="IV126" s="207"/>
      <c r="IW126" s="207"/>
      <c r="IX126" s="207"/>
      <c r="IY126" s="207"/>
      <c r="IZ126" s="207"/>
      <c r="JA126" s="207"/>
      <c r="JB126" s="207"/>
      <c r="JC126" s="207"/>
      <c r="JD126" s="207"/>
      <c r="JE126" s="207"/>
      <c r="JF126" s="207"/>
      <c r="JG126" s="207"/>
      <c r="JH126" s="207"/>
      <c r="JI126" s="207"/>
      <c r="JJ126" s="207"/>
      <c r="JK126" s="207"/>
      <c r="JL126" s="207"/>
      <c r="JM126" s="207"/>
      <c r="JN126" s="207"/>
      <c r="JO126" s="207"/>
      <c r="JP126" s="207"/>
      <c r="JQ126" s="207"/>
      <c r="JR126" s="207"/>
      <c r="JS126" s="207"/>
      <c r="JT126" s="207"/>
      <c r="JU126" s="207"/>
      <c r="JV126" s="207"/>
      <c r="JW126" s="207"/>
      <c r="JX126" s="207"/>
      <c r="JY126" s="207"/>
      <c r="JZ126" s="207"/>
      <c r="KA126" s="207"/>
      <c r="KB126" s="207"/>
      <c r="KC126" s="207"/>
      <c r="KD126" s="207"/>
      <c r="KE126" s="207"/>
      <c r="KF126" s="207"/>
      <c r="KG126" s="207"/>
      <c r="KH126" s="207"/>
      <c r="KI126" s="207"/>
      <c r="KJ126" s="207"/>
      <c r="KK126" s="207"/>
      <c r="KL126" s="207"/>
      <c r="KM126" s="207"/>
      <c r="KN126" s="207"/>
      <c r="KO126" s="207"/>
      <c r="KP126" s="207"/>
      <c r="KQ126" s="207"/>
      <c r="KR126" s="207"/>
      <c r="KS126" s="207"/>
      <c r="KT126" s="207"/>
      <c r="KU126" s="207"/>
      <c r="KV126" s="207"/>
      <c r="KW126" s="207"/>
      <c r="KX126" s="207"/>
      <c r="KY126" s="207"/>
      <c r="KZ126" s="207"/>
      <c r="LA126" s="207"/>
      <c r="LB126" s="207"/>
      <c r="LC126" s="207"/>
      <c r="LD126" s="207"/>
      <c r="LE126" s="207"/>
      <c r="LF126" s="207"/>
      <c r="LG126" s="207"/>
      <c r="LH126" s="207"/>
      <c r="LI126" s="207"/>
      <c r="LJ126" s="207"/>
      <c r="LK126" s="207"/>
      <c r="LL126" s="207"/>
      <c r="LM126" s="207"/>
      <c r="LN126" s="207"/>
      <c r="LO126" s="207"/>
      <c r="LP126" s="207"/>
      <c r="LQ126" s="207"/>
      <c r="LR126" s="207"/>
      <c r="LS126" s="207"/>
      <c r="LT126" s="207"/>
      <c r="LU126" s="207"/>
      <c r="LV126" s="207"/>
      <c r="LW126" s="207"/>
      <c r="LX126" s="207"/>
      <c r="LY126" s="207"/>
      <c r="LZ126" s="207"/>
      <c r="MA126" s="207"/>
      <c r="MB126" s="207"/>
      <c r="MC126" s="207"/>
      <c r="MD126" s="207"/>
      <c r="ME126" s="207"/>
      <c r="MF126" s="207"/>
      <c r="MG126" s="207"/>
      <c r="MH126" s="207"/>
      <c r="MI126" s="207"/>
      <c r="MJ126" s="207"/>
      <c r="MK126" s="207"/>
      <c r="ML126" s="207"/>
      <c r="MM126" s="207"/>
      <c r="MN126" s="207"/>
      <c r="MO126" s="207"/>
      <c r="MP126" s="207"/>
      <c r="MQ126" s="207"/>
      <c r="MR126" s="207"/>
      <c r="MS126" s="207"/>
      <c r="MT126" s="207"/>
      <c r="MU126" s="207"/>
      <c r="MV126" s="207"/>
      <c r="MW126" s="207"/>
      <c r="MX126" s="207"/>
      <c r="MY126" s="207"/>
      <c r="MZ126" s="207"/>
      <c r="NA126" s="207"/>
      <c r="NB126" s="207"/>
      <c r="NC126" s="207"/>
      <c r="ND126" s="207"/>
      <c r="NE126" s="207"/>
      <c r="NF126" s="207"/>
      <c r="NG126" s="207"/>
      <c r="NH126" s="207"/>
      <c r="NI126" s="207"/>
      <c r="NJ126" s="207"/>
      <c r="NK126" s="207"/>
      <c r="NL126" s="207"/>
      <c r="NM126" s="207"/>
      <c r="NN126" s="207"/>
      <c r="NO126" s="207"/>
      <c r="NP126" s="207"/>
      <c r="NQ126" s="207"/>
      <c r="NR126" s="207"/>
      <c r="NS126" s="207"/>
      <c r="NT126" s="207"/>
      <c r="NU126" s="207"/>
      <c r="NV126" s="207"/>
      <c r="NW126" s="207"/>
      <c r="NX126" s="207"/>
      <c r="NY126" s="207"/>
      <c r="NZ126" s="207"/>
      <c r="OA126" s="207"/>
      <c r="OB126" s="207"/>
      <c r="OC126" s="207"/>
      <c r="OD126" s="207"/>
      <c r="OE126" s="207"/>
      <c r="OF126" s="207"/>
      <c r="OG126" s="207"/>
      <c r="OH126" s="207"/>
      <c r="OI126" s="207"/>
      <c r="OJ126" s="207"/>
      <c r="OK126" s="207"/>
      <c r="OL126" s="207"/>
      <c r="OM126" s="207"/>
      <c r="ON126" s="207"/>
      <c r="OO126" s="207"/>
      <c r="OP126" s="207"/>
      <c r="OQ126" s="207"/>
      <c r="OR126" s="207"/>
      <c r="OS126" s="207"/>
      <c r="OT126" s="207"/>
      <c r="OU126" s="207"/>
      <c r="OV126" s="207"/>
      <c r="OW126" s="207"/>
      <c r="OX126" s="207"/>
      <c r="OY126" s="207"/>
      <c r="OZ126" s="207"/>
      <c r="PA126" s="207"/>
      <c r="PB126" s="207"/>
      <c r="PC126" s="207"/>
      <c r="PD126" s="207"/>
      <c r="PE126" s="207"/>
      <c r="PF126" s="207"/>
      <c r="PG126" s="207"/>
      <c r="PH126" s="207"/>
      <c r="PI126" s="207"/>
      <c r="PJ126" s="207"/>
      <c r="PK126" s="207"/>
      <c r="PL126" s="207"/>
      <c r="PM126" s="207"/>
      <c r="PN126" s="207"/>
      <c r="PO126" s="207"/>
      <c r="PP126" s="207"/>
      <c r="PQ126" s="207"/>
      <c r="PR126" s="207"/>
      <c r="PS126" s="207"/>
      <c r="PT126" s="207"/>
      <c r="PU126" s="207"/>
      <c r="PV126" s="207"/>
      <c r="PW126" s="207"/>
      <c r="PX126" s="207"/>
      <c r="PY126" s="207"/>
      <c r="PZ126" s="207"/>
      <c r="QA126" s="207"/>
      <c r="QB126" s="207"/>
      <c r="QC126" s="207"/>
      <c r="QD126" s="207"/>
      <c r="QE126" s="207"/>
      <c r="QF126" s="207"/>
      <c r="QG126" s="207"/>
      <c r="QH126" s="207"/>
      <c r="QI126" s="207"/>
      <c r="QJ126" s="207"/>
      <c r="QK126" s="207"/>
      <c r="QL126" s="207"/>
      <c r="QM126" s="207"/>
      <c r="QN126" s="207"/>
      <c r="QO126" s="207"/>
      <c r="QP126" s="207"/>
      <c r="QQ126" s="207"/>
      <c r="QR126" s="207"/>
      <c r="QS126" s="207"/>
      <c r="QT126" s="207"/>
      <c r="QU126" s="207"/>
      <c r="QV126" s="207"/>
      <c r="QW126" s="207"/>
      <c r="QX126" s="207"/>
      <c r="QY126" s="207"/>
      <c r="QZ126" s="207"/>
      <c r="RA126" s="207"/>
      <c r="RB126" s="207"/>
      <c r="RC126" s="207"/>
      <c r="RD126" s="207"/>
      <c r="RE126" s="207"/>
      <c r="RF126" s="207"/>
      <c r="RG126" s="207"/>
      <c r="RH126" s="207"/>
      <c r="RI126" s="207"/>
      <c r="RJ126" s="207"/>
      <c r="RK126" s="207"/>
      <c r="RL126" s="207"/>
      <c r="RM126" s="207"/>
      <c r="RN126" s="207"/>
      <c r="RO126" s="207"/>
      <c r="RP126" s="207"/>
      <c r="RQ126" s="207"/>
      <c r="RR126" s="207"/>
      <c r="RS126" s="207"/>
      <c r="RT126" s="207"/>
      <c r="RU126" s="207"/>
      <c r="RV126" s="207"/>
      <c r="RW126" s="207"/>
      <c r="RX126" s="207"/>
      <c r="RY126" s="207"/>
      <c r="RZ126" s="207"/>
      <c r="SA126" s="207"/>
      <c r="SB126" s="207"/>
      <c r="SC126" s="207"/>
      <c r="SD126" s="207"/>
      <c r="SE126" s="207"/>
      <c r="SF126" s="207"/>
      <c r="SG126" s="207"/>
      <c r="SH126" s="207"/>
      <c r="SI126" s="207"/>
      <c r="SJ126" s="207"/>
      <c r="SK126" s="207"/>
      <c r="SL126" s="207"/>
      <c r="SM126" s="207"/>
      <c r="SN126" s="207"/>
      <c r="SO126" s="207"/>
      <c r="SP126" s="207"/>
      <c r="SQ126" s="207"/>
      <c r="SR126" s="207"/>
      <c r="SS126" s="207"/>
      <c r="ST126" s="207"/>
      <c r="SU126" s="207"/>
      <c r="SV126" s="207"/>
      <c r="SW126" s="207"/>
      <c r="SX126" s="207"/>
      <c r="SY126" s="207"/>
      <c r="SZ126" s="207"/>
      <c r="TA126" s="207"/>
      <c r="TB126" s="207"/>
      <c r="TC126" s="207"/>
      <c r="TD126" s="207"/>
      <c r="TE126" s="207"/>
      <c r="TF126" s="207"/>
      <c r="TG126" s="207"/>
      <c r="TH126" s="207"/>
      <c r="TI126" s="207"/>
      <c r="TJ126" s="207"/>
      <c r="TK126" s="207"/>
      <c r="TL126" s="207"/>
      <c r="TM126" s="207"/>
      <c r="TN126" s="207"/>
      <c r="TO126" s="207"/>
      <c r="TP126" s="207"/>
      <c r="TQ126" s="207"/>
      <c r="TR126" s="207"/>
      <c r="TS126" s="207"/>
      <c r="TT126" s="207"/>
      <c r="TU126" s="207"/>
      <c r="TV126" s="207"/>
      <c r="TW126" s="207"/>
      <c r="TX126" s="207"/>
      <c r="TY126" s="207"/>
      <c r="TZ126" s="207"/>
      <c r="UA126" s="207"/>
      <c r="UB126" s="207"/>
      <c r="UC126" s="207"/>
      <c r="UD126" s="207"/>
      <c r="UE126" s="207"/>
      <c r="UF126" s="207"/>
      <c r="UG126" s="207"/>
      <c r="UH126" s="207"/>
      <c r="UI126" s="207"/>
      <c r="UJ126" s="207"/>
      <c r="UK126" s="207"/>
      <c r="UL126" s="207"/>
      <c r="UM126" s="207"/>
      <c r="UN126" s="207"/>
      <c r="UO126" s="207"/>
      <c r="UP126" s="207"/>
      <c r="UQ126" s="207"/>
      <c r="UR126" s="207"/>
      <c r="US126" s="207"/>
      <c r="UT126" s="207"/>
      <c r="UU126" s="207"/>
      <c r="UV126" s="207"/>
      <c r="UW126" s="207"/>
      <c r="UX126" s="207"/>
      <c r="UY126" s="207"/>
      <c r="UZ126" s="207"/>
      <c r="VA126" s="207"/>
      <c r="VB126" s="207"/>
      <c r="VC126" s="207"/>
      <c r="VD126" s="207"/>
      <c r="VE126" s="207"/>
      <c r="VF126" s="207"/>
      <c r="VG126" s="207"/>
      <c r="VH126" s="207"/>
      <c r="VI126" s="207"/>
      <c r="VJ126" s="207"/>
      <c r="VK126" s="207"/>
      <c r="VL126" s="207"/>
      <c r="VM126" s="207"/>
      <c r="VN126" s="207"/>
      <c r="VO126" s="207"/>
      <c r="VP126" s="207"/>
      <c r="VQ126" s="207"/>
      <c r="VR126" s="207"/>
      <c r="VS126" s="207"/>
      <c r="VT126" s="207"/>
      <c r="VU126" s="207"/>
      <c r="VV126" s="207"/>
      <c r="VW126" s="207"/>
      <c r="VX126" s="207"/>
      <c r="VY126" s="207"/>
      <c r="VZ126" s="207"/>
      <c r="WA126" s="207"/>
      <c r="WB126" s="207"/>
      <c r="WC126" s="207"/>
      <c r="WD126" s="207"/>
      <c r="WE126" s="207"/>
      <c r="WF126" s="207"/>
      <c r="WG126" s="207"/>
      <c r="WH126" s="207"/>
      <c r="WI126" s="207"/>
      <c r="WJ126" s="207"/>
      <c r="WK126" s="207"/>
      <c r="WL126" s="207"/>
      <c r="WM126" s="207"/>
      <c r="WN126" s="207"/>
      <c r="WO126" s="207"/>
      <c r="WP126" s="207"/>
      <c r="WQ126" s="207"/>
      <c r="WR126" s="207"/>
      <c r="WS126" s="207"/>
      <c r="WT126" s="207"/>
      <c r="WU126" s="207"/>
      <c r="WV126" s="207"/>
      <c r="WW126" s="207"/>
      <c r="WX126" s="207"/>
      <c r="WY126" s="207"/>
      <c r="WZ126" s="207"/>
      <c r="XA126" s="207"/>
      <c r="XB126" s="207"/>
      <c r="XC126" s="207"/>
      <c r="XD126" s="207"/>
      <c r="XE126" s="207"/>
      <c r="XF126" s="207"/>
      <c r="XG126" s="207"/>
      <c r="XH126" s="207"/>
      <c r="XI126" s="207"/>
      <c r="XJ126" s="207"/>
      <c r="XK126" s="207"/>
      <c r="XL126" s="207"/>
      <c r="XM126" s="207"/>
      <c r="XN126" s="207"/>
      <c r="XO126" s="207"/>
      <c r="XP126" s="207"/>
      <c r="XQ126" s="207"/>
      <c r="XR126" s="207"/>
      <c r="XS126" s="207"/>
      <c r="XT126" s="207"/>
      <c r="XU126" s="207"/>
      <c r="XV126" s="207"/>
      <c r="XW126" s="207"/>
      <c r="XX126" s="207"/>
      <c r="XY126" s="207"/>
      <c r="XZ126" s="207"/>
      <c r="YA126" s="207"/>
      <c r="YB126" s="207"/>
      <c r="YC126" s="207"/>
      <c r="YD126" s="207"/>
      <c r="YE126" s="207"/>
      <c r="YF126" s="207"/>
      <c r="YG126" s="207"/>
      <c r="YH126" s="207"/>
      <c r="YI126" s="207"/>
      <c r="YJ126" s="207"/>
      <c r="YK126" s="207"/>
      <c r="YL126" s="207"/>
      <c r="YM126" s="207"/>
      <c r="YN126" s="207"/>
      <c r="YO126" s="207"/>
      <c r="YP126" s="207"/>
      <c r="YQ126" s="207"/>
      <c r="YR126" s="207"/>
      <c r="YS126" s="207"/>
      <c r="YT126" s="207"/>
      <c r="YU126" s="207"/>
      <c r="YV126" s="207"/>
      <c r="YW126" s="207"/>
      <c r="YX126" s="207"/>
      <c r="YY126" s="207"/>
      <c r="YZ126" s="207"/>
      <c r="ZA126" s="207"/>
      <c r="ZB126" s="207"/>
      <c r="ZC126" s="207"/>
      <c r="ZD126" s="207"/>
      <c r="ZE126" s="207"/>
      <c r="ZF126" s="207"/>
      <c r="ZG126" s="207"/>
      <c r="ZH126" s="207"/>
      <c r="ZI126" s="207"/>
      <c r="ZJ126" s="207"/>
      <c r="ZK126" s="207"/>
      <c r="ZL126" s="207"/>
      <c r="ZM126" s="207"/>
      <c r="ZN126" s="207"/>
      <c r="ZO126" s="207"/>
      <c r="ZP126" s="207"/>
      <c r="ZQ126" s="207"/>
      <c r="ZR126" s="207"/>
      <c r="ZS126" s="207"/>
      <c r="ZT126" s="207"/>
      <c r="ZU126" s="207"/>
      <c r="ZV126" s="207"/>
      <c r="ZW126" s="207"/>
      <c r="ZX126" s="207"/>
      <c r="ZY126" s="207"/>
      <c r="ZZ126" s="207"/>
      <c r="AAA126" s="207"/>
      <c r="AAB126" s="207"/>
      <c r="AAC126" s="207"/>
      <c r="AAD126" s="207"/>
      <c r="AAE126" s="207"/>
      <c r="AAF126" s="207"/>
      <c r="AAG126" s="207"/>
      <c r="AAH126" s="207"/>
      <c r="AAI126" s="207"/>
      <c r="AAJ126" s="207"/>
      <c r="AAK126" s="207"/>
      <c r="AAL126" s="207"/>
      <c r="AAM126" s="207"/>
      <c r="AAN126" s="207"/>
      <c r="AAO126" s="207"/>
      <c r="AAP126" s="207"/>
      <c r="AAQ126" s="207"/>
      <c r="AAR126" s="207"/>
      <c r="AAS126" s="207"/>
      <c r="AAT126" s="207"/>
      <c r="AAU126" s="207"/>
      <c r="AAV126" s="207"/>
      <c r="AAW126" s="207"/>
      <c r="AAX126" s="207"/>
      <c r="AAY126" s="207"/>
      <c r="AAZ126" s="207"/>
      <c r="ABA126" s="207"/>
      <c r="ABB126" s="207"/>
      <c r="ABC126" s="207"/>
      <c r="ABD126" s="207"/>
      <c r="ABE126" s="207"/>
      <c r="ABF126" s="207"/>
      <c r="ABG126" s="207"/>
      <c r="ABH126" s="207"/>
      <c r="ABI126" s="207"/>
      <c r="ABJ126" s="207"/>
      <c r="ABK126" s="207"/>
      <c r="ABL126" s="207"/>
      <c r="ABM126" s="207"/>
      <c r="ABN126" s="207"/>
      <c r="ABO126" s="207"/>
      <c r="ABP126" s="207"/>
      <c r="ABQ126" s="207"/>
      <c r="ABR126" s="207"/>
      <c r="ABS126" s="207"/>
      <c r="ABT126" s="207"/>
      <c r="ABU126" s="207"/>
      <c r="ABV126" s="207"/>
      <c r="ABW126" s="207"/>
      <c r="ABX126" s="207"/>
      <c r="ABY126" s="207"/>
      <c r="ABZ126" s="207"/>
      <c r="ACA126" s="207"/>
      <c r="ACB126" s="207"/>
      <c r="ACC126" s="207"/>
      <c r="ACD126" s="207"/>
      <c r="ACE126" s="207"/>
      <c r="ACF126" s="207"/>
      <c r="ACG126" s="207"/>
      <c r="ACH126" s="207"/>
      <c r="ACI126" s="207"/>
      <c r="ACJ126" s="207"/>
      <c r="ACK126" s="207"/>
      <c r="ACL126" s="207"/>
      <c r="ACM126" s="207"/>
      <c r="ACN126" s="207"/>
      <c r="ACO126" s="207"/>
      <c r="ACP126" s="207"/>
      <c r="ACQ126" s="207"/>
      <c r="ACR126" s="207"/>
      <c r="ACS126" s="207"/>
      <c r="ACT126" s="207"/>
      <c r="ACU126" s="207"/>
      <c r="ACV126" s="207"/>
      <c r="ACW126" s="207"/>
      <c r="ACX126" s="207"/>
      <c r="ACY126" s="207"/>
      <c r="ACZ126" s="207"/>
      <c r="ADA126" s="207"/>
      <c r="ADB126" s="207"/>
      <c r="ADC126" s="207"/>
      <c r="ADD126" s="207"/>
      <c r="ADE126" s="207"/>
      <c r="ADF126" s="207"/>
      <c r="ADG126" s="207"/>
      <c r="ADH126" s="207"/>
      <c r="ADI126" s="207"/>
      <c r="ADJ126" s="207"/>
      <c r="ADK126" s="207"/>
      <c r="ADL126" s="207"/>
      <c r="ADM126" s="207"/>
      <c r="ADN126" s="207"/>
      <c r="ADO126" s="207"/>
      <c r="ADP126" s="207"/>
      <c r="ADQ126" s="207"/>
      <c r="ADR126" s="207"/>
      <c r="ADS126" s="207"/>
      <c r="ADT126" s="207"/>
      <c r="ADU126" s="207"/>
      <c r="ADV126" s="207"/>
      <c r="ADW126" s="207"/>
      <c r="ADX126" s="207"/>
      <c r="ADY126" s="207"/>
      <c r="ADZ126" s="207"/>
      <c r="AEA126" s="207"/>
      <c r="AEB126" s="207"/>
      <c r="AEC126" s="207"/>
      <c r="AED126" s="207"/>
      <c r="AEE126" s="207"/>
      <c r="AEF126" s="207"/>
      <c r="AEG126" s="207"/>
      <c r="AEH126" s="207"/>
      <c r="AEI126" s="207"/>
      <c r="AEJ126" s="207"/>
      <c r="AEK126" s="207"/>
      <c r="AEL126" s="207"/>
      <c r="AEM126" s="207"/>
      <c r="AEN126" s="207"/>
      <c r="AEO126" s="207"/>
      <c r="AEP126" s="207"/>
      <c r="AEQ126" s="207"/>
      <c r="AER126" s="207"/>
      <c r="AES126" s="207"/>
      <c r="AET126" s="207"/>
      <c r="AEU126" s="207"/>
      <c r="AEV126" s="207"/>
      <c r="AEW126" s="207"/>
      <c r="AEX126" s="207"/>
      <c r="AEY126" s="207"/>
      <c r="AEZ126" s="207"/>
      <c r="AFA126" s="207"/>
      <c r="AFB126" s="207"/>
      <c r="AFC126" s="207"/>
      <c r="AFD126" s="207"/>
      <c r="AFE126" s="207"/>
      <c r="AFF126" s="207"/>
      <c r="AFG126" s="207"/>
      <c r="AFH126" s="207"/>
      <c r="AFI126" s="207"/>
      <c r="AFJ126" s="207"/>
      <c r="AFK126" s="207"/>
      <c r="AFL126" s="207"/>
      <c r="AFM126" s="207"/>
      <c r="AFN126" s="207"/>
      <c r="AFO126" s="207"/>
      <c r="AFP126" s="207"/>
      <c r="AFQ126" s="207"/>
      <c r="AFR126" s="207"/>
      <c r="AFS126" s="207"/>
      <c r="AFT126" s="207"/>
      <c r="AFU126" s="207"/>
      <c r="AFV126" s="207"/>
      <c r="AFW126" s="207"/>
      <c r="AFX126" s="207"/>
      <c r="AFY126" s="207"/>
      <c r="AFZ126" s="207"/>
      <c r="AGA126" s="207"/>
      <c r="AGB126" s="207"/>
      <c r="AGC126" s="207"/>
      <c r="AGD126" s="207"/>
      <c r="AGE126" s="207"/>
      <c r="AGF126" s="207"/>
      <c r="AGG126" s="207"/>
      <c r="AGH126" s="207"/>
      <c r="AGI126" s="207"/>
      <c r="AGJ126" s="207"/>
      <c r="AGK126" s="207"/>
      <c r="AGL126" s="207"/>
      <c r="AGM126" s="207"/>
      <c r="AGN126" s="207"/>
      <c r="AGO126" s="207"/>
      <c r="AGP126" s="207"/>
      <c r="AGQ126" s="207"/>
      <c r="AGR126" s="207"/>
      <c r="AGS126" s="207"/>
      <c r="AGT126" s="207"/>
      <c r="AGU126" s="207"/>
      <c r="AGV126" s="207"/>
      <c r="AGW126" s="207"/>
      <c r="AGX126" s="207"/>
      <c r="AGY126" s="207"/>
      <c r="AGZ126" s="207"/>
      <c r="AHA126" s="207"/>
      <c r="AHB126" s="207"/>
      <c r="AHC126" s="207"/>
      <c r="AHD126" s="207"/>
      <c r="AHE126" s="207"/>
      <c r="AHF126" s="207"/>
      <c r="AHG126" s="207"/>
      <c r="AHH126" s="207"/>
      <c r="AHI126" s="207"/>
      <c r="AHJ126" s="207"/>
      <c r="AHK126" s="207"/>
      <c r="AHL126" s="207"/>
      <c r="AHM126" s="207"/>
      <c r="AHN126" s="207"/>
      <c r="AHO126" s="207"/>
      <c r="AHP126" s="207"/>
      <c r="AHQ126" s="207"/>
      <c r="AHR126" s="207"/>
      <c r="AHS126" s="207"/>
      <c r="AHT126" s="207"/>
      <c r="AHU126" s="207"/>
      <c r="AHV126" s="207"/>
      <c r="AHW126" s="207"/>
      <c r="AHX126" s="207"/>
      <c r="AHY126" s="207"/>
      <c r="AHZ126" s="207"/>
      <c r="AIA126" s="207"/>
      <c r="AIB126" s="207"/>
      <c r="AIC126" s="207"/>
      <c r="AID126" s="207"/>
      <c r="AIE126" s="207"/>
      <c r="AIF126" s="207"/>
      <c r="AIG126" s="207"/>
      <c r="AIH126" s="207"/>
      <c r="AII126" s="207"/>
      <c r="AIJ126" s="207"/>
      <c r="AIK126" s="207"/>
      <c r="AIL126" s="207"/>
      <c r="AIM126" s="207"/>
      <c r="AIN126" s="207"/>
      <c r="AIO126" s="207"/>
      <c r="AIP126" s="207"/>
      <c r="AIQ126" s="207"/>
      <c r="AIR126" s="207"/>
      <c r="AIS126" s="207"/>
      <c r="AIT126" s="207"/>
      <c r="AIU126" s="207"/>
      <c r="AIV126" s="207"/>
      <c r="AIW126" s="207"/>
      <c r="AIX126" s="207"/>
      <c r="AIY126" s="207"/>
      <c r="AIZ126" s="207"/>
      <c r="AJA126" s="207"/>
      <c r="AJB126" s="207"/>
      <c r="AJC126" s="207"/>
      <c r="AJD126" s="207"/>
      <c r="AJE126" s="207"/>
      <c r="AJF126" s="207"/>
      <c r="AJG126" s="207"/>
      <c r="AJH126" s="207"/>
      <c r="AJI126" s="207"/>
      <c r="AJJ126" s="207"/>
      <c r="AJK126" s="207"/>
      <c r="AJL126" s="207"/>
      <c r="AJM126" s="207"/>
      <c r="AJN126" s="207"/>
      <c r="AJO126" s="207"/>
      <c r="AJP126" s="207"/>
      <c r="AJQ126" s="207"/>
      <c r="AJR126" s="207"/>
      <c r="AJS126" s="207"/>
      <c r="AJT126" s="207"/>
      <c r="AJU126" s="207"/>
      <c r="AJV126" s="207"/>
      <c r="AJW126" s="207"/>
      <c r="AJX126" s="207"/>
      <c r="AJY126" s="207"/>
      <c r="AJZ126" s="207"/>
      <c r="AKA126" s="207"/>
      <c r="AKB126" s="207"/>
      <c r="AKC126" s="207"/>
      <c r="AKD126" s="207"/>
      <c r="AKE126" s="207"/>
      <c r="AKF126" s="207"/>
      <c r="AKG126" s="207"/>
      <c r="AKH126" s="207"/>
      <c r="AKI126" s="207"/>
      <c r="AKJ126" s="207"/>
      <c r="AKK126" s="207"/>
      <c r="AKL126" s="207"/>
      <c r="AKM126" s="207"/>
      <c r="AKN126" s="207"/>
      <c r="AKO126" s="207"/>
      <c r="AKP126" s="207"/>
      <c r="AKQ126" s="207"/>
      <c r="AKR126" s="207"/>
      <c r="AKS126" s="207"/>
      <c r="AKT126" s="207"/>
      <c r="AKU126" s="207"/>
      <c r="AKV126" s="207"/>
      <c r="AKW126" s="207"/>
      <c r="AKX126" s="207"/>
      <c r="AKY126" s="207"/>
      <c r="AKZ126" s="207"/>
      <c r="ALA126" s="207"/>
      <c r="ALB126" s="207"/>
      <c r="ALC126" s="207"/>
      <c r="ALD126" s="207"/>
      <c r="ALE126" s="207"/>
      <c r="ALF126" s="207"/>
      <c r="ALG126" s="207"/>
      <c r="ALH126" s="207"/>
      <c r="ALI126" s="207"/>
      <c r="ALJ126" s="207"/>
      <c r="ALK126" s="207"/>
      <c r="ALL126" s="207"/>
      <c r="ALM126" s="207"/>
      <c r="ALN126" s="207"/>
      <c r="ALO126" s="207"/>
      <c r="ALP126" s="207"/>
      <c r="ALQ126" s="207"/>
      <c r="ALR126" s="207"/>
      <c r="ALS126" s="207"/>
      <c r="ALT126" s="207"/>
      <c r="ALU126" s="207"/>
      <c r="ALV126" s="207"/>
      <c r="ALW126" s="207"/>
      <c r="ALX126" s="207"/>
      <c r="ALY126" s="207"/>
      <c r="ALZ126" s="207"/>
      <c r="AMA126" s="207"/>
      <c r="AMB126" s="207"/>
      <c r="AMC126" s="207"/>
      <c r="AMD126" s="207"/>
      <c r="AME126" s="207"/>
      <c r="AMF126" s="207"/>
      <c r="AMG126" s="207"/>
      <c r="AMH126" s="207"/>
      <c r="AMI126" s="207"/>
      <c r="AMJ126" s="207"/>
      <c r="AMK126" s="207"/>
      <c r="AML126" s="207"/>
      <c r="AMM126" s="207"/>
      <c r="AMN126" s="207"/>
      <c r="AMO126" s="207"/>
      <c r="AMP126" s="207"/>
      <c r="AMQ126" s="207"/>
      <c r="AMR126" s="207"/>
      <c r="AMS126" s="207"/>
      <c r="AMT126" s="207"/>
      <c r="AMU126" s="207"/>
      <c r="AMV126" s="207"/>
      <c r="AMW126" s="207"/>
      <c r="AMX126" s="207"/>
      <c r="AMY126" s="207"/>
      <c r="AMZ126" s="207"/>
      <c r="ANA126" s="207"/>
      <c r="ANB126" s="207"/>
      <c r="ANC126" s="207"/>
      <c r="AND126" s="207"/>
      <c r="ANE126" s="207"/>
      <c r="ANF126" s="207"/>
      <c r="ANG126" s="207"/>
      <c r="ANH126" s="207"/>
      <c r="ANI126" s="207"/>
      <c r="ANJ126" s="207"/>
      <c r="ANK126" s="207"/>
      <c r="ANL126" s="207"/>
      <c r="ANM126" s="207"/>
      <c r="ANN126" s="207"/>
      <c r="ANO126" s="207"/>
      <c r="ANP126" s="207"/>
      <c r="ANQ126" s="207"/>
      <c r="ANR126" s="207"/>
      <c r="ANS126" s="207"/>
      <c r="ANT126" s="207"/>
      <c r="ANU126" s="207"/>
      <c r="ANV126" s="207"/>
      <c r="ANW126" s="207"/>
      <c r="ANX126" s="207"/>
      <c r="ANY126" s="207"/>
      <c r="ANZ126" s="207"/>
      <c r="AOA126" s="207"/>
      <c r="AOB126" s="207"/>
      <c r="AOC126" s="207"/>
      <c r="AOD126" s="207"/>
      <c r="AOE126" s="207"/>
      <c r="AOF126" s="207"/>
      <c r="AOG126" s="207"/>
      <c r="AOH126" s="207"/>
      <c r="AOI126" s="207"/>
      <c r="AOJ126" s="207"/>
      <c r="AOK126" s="207"/>
      <c r="AOL126" s="207"/>
      <c r="AOM126" s="207"/>
      <c r="AON126" s="207"/>
      <c r="AOO126" s="207"/>
      <c r="AOP126" s="207"/>
      <c r="AOQ126" s="207"/>
      <c r="AOR126" s="207"/>
      <c r="AOS126" s="207"/>
      <c r="AOT126" s="207"/>
      <c r="AOU126" s="207"/>
      <c r="AOV126" s="207"/>
      <c r="AOW126" s="207"/>
      <c r="AOX126" s="207"/>
      <c r="AOY126" s="207"/>
      <c r="AOZ126" s="207"/>
      <c r="APA126" s="207"/>
      <c r="APB126" s="207"/>
      <c r="APC126" s="207"/>
      <c r="APD126" s="207"/>
      <c r="APE126" s="207"/>
      <c r="APF126" s="207"/>
      <c r="APG126" s="207"/>
      <c r="APH126" s="207"/>
      <c r="API126" s="207"/>
      <c r="APJ126" s="207"/>
      <c r="APK126" s="207"/>
      <c r="APL126" s="207"/>
      <c r="APM126" s="207"/>
      <c r="APN126" s="207"/>
      <c r="APO126" s="207"/>
      <c r="APP126" s="207"/>
      <c r="APQ126" s="207"/>
      <c r="APR126" s="207"/>
      <c r="APS126" s="207"/>
      <c r="APT126" s="207"/>
      <c r="APU126" s="207"/>
      <c r="APV126" s="207"/>
      <c r="APW126" s="207"/>
      <c r="APX126" s="207"/>
      <c r="APY126" s="207"/>
      <c r="APZ126" s="207"/>
      <c r="AQA126" s="207"/>
      <c r="AQB126" s="207"/>
      <c r="AQC126" s="207"/>
      <c r="AQD126" s="207"/>
      <c r="AQE126" s="207"/>
      <c r="AQF126" s="207"/>
      <c r="AQG126" s="207"/>
      <c r="AQH126" s="207"/>
      <c r="AQI126" s="207"/>
      <c r="AQJ126" s="207"/>
      <c r="AQK126" s="207"/>
      <c r="AQL126" s="207"/>
      <c r="AQM126" s="207"/>
      <c r="AQN126" s="207"/>
      <c r="AQO126" s="207"/>
      <c r="AQP126" s="207"/>
      <c r="AQQ126" s="207"/>
      <c r="AQR126" s="207"/>
      <c r="AQS126" s="207"/>
      <c r="AQT126" s="207"/>
      <c r="AQU126" s="207"/>
      <c r="AQV126" s="207"/>
      <c r="AQW126" s="207"/>
      <c r="AQX126" s="207"/>
      <c r="AQY126" s="207"/>
      <c r="AQZ126" s="207"/>
      <c r="ARA126" s="207"/>
      <c r="ARB126" s="207"/>
      <c r="ARC126" s="207"/>
      <c r="ARD126" s="207"/>
      <c r="ARE126" s="207"/>
      <c r="ARF126" s="207"/>
      <c r="ARG126" s="207"/>
      <c r="ARH126" s="207"/>
      <c r="ARI126" s="207"/>
      <c r="ARJ126" s="207"/>
      <c r="ARK126" s="207"/>
      <c r="ARL126" s="207"/>
      <c r="ARM126" s="207"/>
      <c r="ARN126" s="207"/>
      <c r="ARO126" s="207"/>
      <c r="ARP126" s="207"/>
      <c r="ARQ126" s="207"/>
      <c r="ARR126" s="207"/>
      <c r="ARS126" s="207"/>
      <c r="ART126" s="207"/>
      <c r="ARU126" s="207"/>
      <c r="ARV126" s="207"/>
      <c r="ARW126" s="207"/>
      <c r="ARX126" s="207"/>
      <c r="ARY126" s="207"/>
      <c r="ARZ126" s="207"/>
      <c r="ASA126" s="207"/>
      <c r="ASB126" s="207"/>
      <c r="ASC126" s="207"/>
      <c r="ASD126" s="207"/>
      <c r="ASE126" s="207"/>
      <c r="ASF126" s="207"/>
      <c r="ASG126" s="207"/>
      <c r="ASH126" s="207"/>
      <c r="ASI126" s="207"/>
      <c r="ASJ126" s="207"/>
      <c r="ASK126" s="207"/>
      <c r="ASL126" s="207"/>
      <c r="ASM126" s="207"/>
      <c r="ASN126" s="207"/>
      <c r="ASO126" s="207"/>
      <c r="ASP126" s="207"/>
      <c r="ASQ126" s="207"/>
      <c r="ASR126" s="207"/>
      <c r="ASS126" s="207"/>
      <c r="AST126" s="207"/>
      <c r="ASU126" s="207"/>
      <c r="ASV126" s="207"/>
      <c r="ASW126" s="207"/>
      <c r="ASX126" s="207"/>
      <c r="ASY126" s="207"/>
      <c r="ASZ126" s="207"/>
      <c r="ATA126" s="207"/>
      <c r="ATB126" s="207"/>
      <c r="ATC126" s="207"/>
      <c r="ATD126" s="207"/>
      <c r="ATE126" s="207"/>
      <c r="ATF126" s="207"/>
      <c r="ATG126" s="207"/>
      <c r="ATH126" s="207"/>
      <c r="ATI126" s="207"/>
      <c r="ATJ126" s="207"/>
      <c r="ATK126" s="207"/>
      <c r="ATL126" s="207"/>
      <c r="ATM126" s="207"/>
      <c r="ATN126" s="207"/>
      <c r="ATO126" s="207"/>
      <c r="ATP126" s="207"/>
      <c r="ATQ126" s="207"/>
      <c r="ATR126" s="207"/>
      <c r="ATS126" s="207"/>
      <c r="ATT126" s="207"/>
      <c r="ATU126" s="207"/>
      <c r="ATV126" s="207"/>
      <c r="ATW126" s="207"/>
      <c r="ATX126" s="207"/>
      <c r="ATY126" s="207"/>
      <c r="ATZ126" s="207"/>
      <c r="AUA126" s="207"/>
      <c r="AUB126" s="207"/>
      <c r="AUC126" s="207"/>
      <c r="AUD126" s="207"/>
      <c r="AUE126" s="207"/>
      <c r="AUF126" s="207"/>
      <c r="AUG126" s="207"/>
      <c r="AUH126" s="207"/>
      <c r="AUI126" s="207"/>
      <c r="AUJ126" s="207"/>
      <c r="AUK126" s="207"/>
      <c r="AUL126" s="207"/>
      <c r="AUM126" s="207"/>
      <c r="AUN126" s="207"/>
      <c r="AUO126" s="207"/>
      <c r="AUP126" s="207"/>
      <c r="AUQ126" s="207"/>
      <c r="AUR126" s="207"/>
      <c r="AUS126" s="207"/>
      <c r="AUT126" s="207"/>
      <c r="AUU126" s="207"/>
      <c r="AUV126" s="207"/>
      <c r="AUW126" s="207"/>
      <c r="AUX126" s="207"/>
      <c r="AUY126" s="207"/>
      <c r="AUZ126" s="207"/>
      <c r="AVA126" s="207"/>
      <c r="AVB126" s="207"/>
      <c r="AVC126" s="207"/>
      <c r="AVD126" s="207"/>
      <c r="AVE126" s="207"/>
      <c r="AVF126" s="207"/>
      <c r="AVG126" s="207"/>
      <c r="AVH126" s="207"/>
      <c r="AVI126" s="207"/>
      <c r="AVJ126" s="207"/>
      <c r="AVK126" s="207"/>
      <c r="AVL126" s="207"/>
      <c r="AVM126" s="207"/>
      <c r="AVN126" s="207"/>
      <c r="AVO126" s="207"/>
      <c r="AVP126" s="207"/>
      <c r="AVQ126" s="207"/>
      <c r="AVR126" s="207"/>
      <c r="AVS126" s="207"/>
      <c r="AVT126" s="207"/>
      <c r="AVU126" s="207"/>
      <c r="AVV126" s="207"/>
      <c r="AVW126" s="207"/>
      <c r="AVX126" s="207"/>
      <c r="AVY126" s="207"/>
      <c r="AVZ126" s="207"/>
      <c r="AWA126" s="207"/>
      <c r="AWB126" s="207"/>
      <c r="AWC126" s="207"/>
      <c r="AWD126" s="207"/>
      <c r="AWE126" s="207"/>
      <c r="AWF126" s="207"/>
      <c r="AWG126" s="207"/>
      <c r="AWH126" s="207"/>
      <c r="AWI126" s="207"/>
      <c r="AWJ126" s="207"/>
      <c r="AWK126" s="207"/>
      <c r="AWL126" s="207"/>
      <c r="AWM126" s="207"/>
      <c r="AWN126" s="207"/>
      <c r="AWO126" s="207"/>
      <c r="AWP126" s="207"/>
      <c r="AWQ126" s="207"/>
      <c r="AWR126" s="207"/>
      <c r="AWS126" s="207"/>
      <c r="AWT126" s="207"/>
      <c r="AWU126" s="207"/>
      <c r="AWV126" s="207"/>
      <c r="AWW126" s="207"/>
      <c r="AWX126" s="207"/>
      <c r="AWY126" s="207"/>
      <c r="AWZ126" s="207"/>
      <c r="AXA126" s="207"/>
      <c r="AXB126" s="207"/>
      <c r="AXC126" s="207"/>
      <c r="AXD126" s="207"/>
      <c r="AXE126" s="207"/>
      <c r="AXF126" s="207"/>
      <c r="AXG126" s="207"/>
      <c r="AXH126" s="207"/>
      <c r="AXI126" s="207"/>
      <c r="AXJ126" s="207"/>
      <c r="AXK126" s="207"/>
      <c r="AXL126" s="207"/>
      <c r="AXM126" s="207"/>
      <c r="AXN126" s="207"/>
      <c r="AXO126" s="207"/>
      <c r="AXP126" s="207"/>
      <c r="AXQ126" s="207"/>
      <c r="AXR126" s="207"/>
      <c r="AXS126" s="207"/>
      <c r="AXT126" s="207"/>
      <c r="AXU126" s="207"/>
      <c r="AXV126" s="207"/>
      <c r="AXW126" s="207"/>
      <c r="AXX126" s="207"/>
      <c r="AXY126" s="207"/>
      <c r="AXZ126" s="207"/>
      <c r="AYA126" s="207"/>
      <c r="AYB126" s="207"/>
      <c r="AYC126" s="207"/>
      <c r="AYD126" s="207"/>
      <c r="AYE126" s="207"/>
      <c r="AYF126" s="207"/>
      <c r="AYG126" s="207"/>
      <c r="AYH126" s="207"/>
      <c r="AYI126" s="207"/>
      <c r="AYJ126" s="207"/>
      <c r="AYK126" s="207"/>
      <c r="AYL126" s="207"/>
      <c r="AYM126" s="207"/>
      <c r="AYN126" s="207"/>
      <c r="AYO126" s="207"/>
      <c r="AYP126" s="207"/>
      <c r="AYQ126" s="207"/>
      <c r="AYR126" s="207"/>
      <c r="AYS126" s="207"/>
      <c r="AYT126" s="207"/>
      <c r="AYU126" s="207"/>
      <c r="AYV126" s="207"/>
      <c r="AYW126" s="207"/>
      <c r="AYX126" s="207"/>
      <c r="AYY126" s="207"/>
      <c r="AYZ126" s="207"/>
      <c r="AZA126" s="207"/>
      <c r="AZB126" s="207"/>
      <c r="AZC126" s="207"/>
      <c r="AZD126" s="207"/>
      <c r="AZE126" s="207"/>
      <c r="AZF126" s="207"/>
      <c r="AZG126" s="207"/>
      <c r="AZH126" s="207"/>
      <c r="AZI126" s="207"/>
      <c r="AZJ126" s="207"/>
      <c r="AZK126" s="207"/>
      <c r="AZL126" s="207"/>
      <c r="AZM126" s="207"/>
      <c r="AZN126" s="207"/>
      <c r="AZO126" s="207"/>
      <c r="AZP126" s="207"/>
      <c r="AZQ126" s="207"/>
      <c r="AZR126" s="207"/>
      <c r="AZS126" s="207"/>
      <c r="AZT126" s="207"/>
      <c r="AZU126" s="207"/>
      <c r="AZV126" s="207"/>
      <c r="AZW126" s="207"/>
      <c r="AZX126" s="207"/>
      <c r="AZY126" s="207"/>
      <c r="AZZ126" s="207"/>
      <c r="BAA126" s="207"/>
      <c r="BAB126" s="207"/>
      <c r="BAC126" s="207"/>
      <c r="BAD126" s="207"/>
      <c r="BAE126" s="207"/>
      <c r="BAF126" s="207"/>
      <c r="BAG126" s="207"/>
      <c r="BAH126" s="207"/>
      <c r="BAI126" s="207"/>
      <c r="BAJ126" s="207"/>
      <c r="BAK126" s="207"/>
      <c r="BAL126" s="207"/>
      <c r="BAM126" s="207"/>
      <c r="BAN126" s="207"/>
      <c r="BAO126" s="207"/>
      <c r="BAP126" s="207"/>
      <c r="BAQ126" s="207"/>
      <c r="BAR126" s="207"/>
      <c r="BAS126" s="207"/>
      <c r="BAT126" s="207"/>
      <c r="BAU126" s="207"/>
      <c r="BAV126" s="207"/>
      <c r="BAW126" s="207"/>
      <c r="BAX126" s="207"/>
      <c r="BAY126" s="207"/>
      <c r="BAZ126" s="207"/>
      <c r="BBA126" s="207"/>
      <c r="BBB126" s="207"/>
      <c r="BBC126" s="207"/>
      <c r="BBD126" s="207"/>
      <c r="BBE126" s="207"/>
      <c r="BBF126" s="207"/>
      <c r="BBG126" s="207"/>
      <c r="BBH126" s="207"/>
      <c r="BBI126" s="207"/>
      <c r="BBJ126" s="207"/>
      <c r="BBK126" s="207"/>
      <c r="BBL126" s="207"/>
      <c r="BBM126" s="207"/>
      <c r="BBN126" s="207"/>
      <c r="BBO126" s="207"/>
      <c r="BBP126" s="207"/>
      <c r="BBQ126" s="207"/>
      <c r="BBR126" s="207"/>
      <c r="BBS126" s="207"/>
      <c r="BBT126" s="207"/>
      <c r="BBU126" s="207"/>
      <c r="BBV126" s="207"/>
      <c r="BBW126" s="207"/>
      <c r="BBX126" s="207"/>
      <c r="BBY126" s="207"/>
      <c r="BBZ126" s="207"/>
      <c r="BCA126" s="207"/>
      <c r="BCB126" s="207"/>
      <c r="BCC126" s="207"/>
      <c r="BCD126" s="207"/>
      <c r="BCE126" s="207"/>
      <c r="BCF126" s="207"/>
      <c r="BCG126" s="207"/>
      <c r="BCH126" s="207"/>
      <c r="BCI126" s="207"/>
      <c r="BCJ126" s="207"/>
      <c r="BCK126" s="207"/>
      <c r="BCL126" s="207"/>
      <c r="BCM126" s="207"/>
      <c r="BCN126" s="207"/>
      <c r="BCO126" s="207"/>
      <c r="BCP126" s="207"/>
      <c r="BCQ126" s="207"/>
      <c r="BCR126" s="207"/>
      <c r="BCS126" s="207"/>
      <c r="BCT126" s="207"/>
      <c r="BCU126" s="207"/>
      <c r="BCV126" s="207"/>
      <c r="BCW126" s="207"/>
      <c r="BCX126" s="207"/>
      <c r="BCY126" s="207"/>
      <c r="BCZ126" s="207"/>
      <c r="BDA126" s="207"/>
      <c r="BDB126" s="207"/>
      <c r="BDC126" s="207"/>
      <c r="BDD126" s="207"/>
      <c r="BDE126" s="207"/>
      <c r="BDF126" s="207"/>
      <c r="BDG126" s="207"/>
      <c r="BDH126" s="207"/>
      <c r="BDI126" s="207"/>
      <c r="BDJ126" s="207"/>
      <c r="BDK126" s="207"/>
      <c r="BDL126" s="207"/>
      <c r="BDM126" s="207"/>
      <c r="BDN126" s="207"/>
      <c r="BDO126" s="207"/>
      <c r="BDP126" s="207"/>
      <c r="BDQ126" s="207"/>
      <c r="BDR126" s="207"/>
      <c r="BDS126" s="207"/>
      <c r="BDT126" s="207"/>
      <c r="BDU126" s="207"/>
      <c r="BDV126" s="207"/>
      <c r="BDW126" s="207"/>
      <c r="BDX126" s="207"/>
      <c r="BDY126" s="207"/>
      <c r="BDZ126" s="207"/>
      <c r="BEA126" s="207"/>
      <c r="BEB126" s="207"/>
      <c r="BEC126" s="207"/>
      <c r="BED126" s="207"/>
      <c r="BEE126" s="207"/>
      <c r="BEF126" s="207"/>
      <c r="BEG126" s="207"/>
      <c r="BEH126" s="207"/>
      <c r="BEI126" s="207"/>
      <c r="BEJ126" s="207"/>
      <c r="BEK126" s="207"/>
      <c r="BEL126" s="207"/>
      <c r="BEM126" s="207"/>
      <c r="BEN126" s="207"/>
      <c r="BEO126" s="207"/>
      <c r="BEP126" s="207"/>
      <c r="BEQ126" s="207"/>
      <c r="BER126" s="207"/>
      <c r="BES126" s="207"/>
      <c r="BET126" s="207"/>
      <c r="BEU126" s="207"/>
      <c r="BEV126" s="207"/>
      <c r="BEW126" s="207"/>
      <c r="BEX126" s="207"/>
      <c r="BEY126" s="207"/>
      <c r="BEZ126" s="207"/>
      <c r="BFA126" s="207"/>
      <c r="BFB126" s="207"/>
      <c r="BFC126" s="207"/>
      <c r="BFD126" s="207"/>
      <c r="BFE126" s="207"/>
      <c r="BFF126" s="207"/>
      <c r="BFG126" s="207"/>
      <c r="BFH126" s="207"/>
      <c r="BFI126" s="207"/>
      <c r="BFJ126" s="207"/>
      <c r="BFK126" s="207"/>
      <c r="BFL126" s="207"/>
      <c r="BFM126" s="207"/>
      <c r="BFN126" s="207"/>
      <c r="BFO126" s="207"/>
      <c r="BFP126" s="207"/>
      <c r="BFQ126" s="207"/>
      <c r="BFR126" s="207"/>
      <c r="BFS126" s="207"/>
      <c r="BFT126" s="207"/>
      <c r="BFU126" s="207"/>
      <c r="BFV126" s="207"/>
      <c r="BFW126" s="207"/>
      <c r="BFX126" s="207"/>
      <c r="BFY126" s="207"/>
      <c r="BFZ126" s="207"/>
      <c r="BGA126" s="207"/>
      <c r="BGB126" s="207"/>
      <c r="BGC126" s="207"/>
      <c r="BGD126" s="207"/>
      <c r="BGE126" s="207"/>
      <c r="BGF126" s="207"/>
      <c r="BGG126" s="207"/>
      <c r="BGH126" s="207"/>
      <c r="BGI126" s="207"/>
      <c r="BGJ126" s="207"/>
      <c r="BGK126" s="207"/>
      <c r="BGL126" s="207"/>
      <c r="BGM126" s="207"/>
      <c r="BGN126" s="207"/>
      <c r="BGO126" s="207"/>
      <c r="BGP126" s="207"/>
      <c r="BGQ126" s="207"/>
      <c r="BGR126" s="207"/>
      <c r="BGS126" s="207"/>
      <c r="BGT126" s="207"/>
      <c r="BGU126" s="207"/>
      <c r="BGV126" s="207"/>
      <c r="BGW126" s="207"/>
      <c r="BGX126" s="207"/>
      <c r="BGY126" s="207"/>
      <c r="BGZ126" s="207"/>
      <c r="BHA126" s="207"/>
      <c r="BHB126" s="207"/>
      <c r="BHC126" s="207"/>
      <c r="BHD126" s="207"/>
      <c r="BHE126" s="207"/>
      <c r="BHF126" s="207"/>
      <c r="BHG126" s="207"/>
      <c r="BHH126" s="207"/>
      <c r="BHI126" s="207"/>
      <c r="BHJ126" s="207"/>
      <c r="BHK126" s="207"/>
      <c r="BHL126" s="207"/>
      <c r="BHM126" s="207"/>
      <c r="BHN126" s="207"/>
      <c r="BHO126" s="207"/>
      <c r="BHP126" s="207"/>
      <c r="BHQ126" s="207"/>
      <c r="BHR126" s="207"/>
      <c r="BHS126" s="207"/>
      <c r="BHT126" s="207"/>
      <c r="BHU126" s="207"/>
      <c r="BHV126" s="207"/>
      <c r="BHW126" s="207"/>
      <c r="BHX126" s="207"/>
      <c r="BHY126" s="207"/>
      <c r="BHZ126" s="207"/>
      <c r="BIA126" s="207"/>
      <c r="BIB126" s="207"/>
      <c r="BIC126" s="207"/>
      <c r="BID126" s="207"/>
      <c r="BIE126" s="207"/>
      <c r="BIF126" s="207"/>
      <c r="BIG126" s="207"/>
      <c r="BIH126" s="207"/>
      <c r="BII126" s="207"/>
      <c r="BIJ126" s="207"/>
      <c r="BIK126" s="207"/>
      <c r="BIL126" s="207"/>
      <c r="BIM126" s="207"/>
      <c r="BIN126" s="207"/>
      <c r="BIO126" s="207"/>
      <c r="BIP126" s="207"/>
      <c r="BIQ126" s="207"/>
      <c r="BIR126" s="207"/>
      <c r="BIS126" s="207"/>
      <c r="BIT126" s="207"/>
      <c r="BIU126" s="207"/>
      <c r="BIV126" s="207"/>
      <c r="BIW126" s="207"/>
      <c r="BIX126" s="207"/>
      <c r="BIY126" s="207"/>
      <c r="BIZ126" s="207"/>
      <c r="BJA126" s="207"/>
      <c r="BJB126" s="207"/>
      <c r="BJC126" s="207"/>
      <c r="BJD126" s="207"/>
      <c r="BJE126" s="207"/>
      <c r="BJF126" s="207"/>
      <c r="BJG126" s="207"/>
      <c r="BJH126" s="207"/>
      <c r="BJI126" s="207"/>
      <c r="BJJ126" s="207"/>
      <c r="BJK126" s="207"/>
      <c r="BJL126" s="207"/>
      <c r="BJM126" s="207"/>
      <c r="BJN126" s="207"/>
      <c r="BJO126" s="207"/>
      <c r="BJP126" s="207"/>
      <c r="BJQ126" s="207"/>
      <c r="BJR126" s="207"/>
      <c r="BJS126" s="207"/>
      <c r="BJT126" s="207"/>
      <c r="BJU126" s="207"/>
      <c r="BJV126" s="207"/>
      <c r="BJW126" s="207"/>
      <c r="BJX126" s="207"/>
      <c r="BJY126" s="207"/>
      <c r="BJZ126" s="207"/>
      <c r="BKA126" s="207"/>
      <c r="BKB126" s="207"/>
      <c r="BKC126" s="207"/>
      <c r="BKD126" s="207"/>
      <c r="BKE126" s="207"/>
      <c r="BKF126" s="207"/>
      <c r="BKG126" s="207"/>
      <c r="BKH126" s="207"/>
      <c r="BKI126" s="207"/>
      <c r="BKJ126" s="207"/>
      <c r="BKK126" s="207"/>
      <c r="BKL126" s="207"/>
      <c r="BKM126" s="207"/>
      <c r="BKN126" s="207"/>
      <c r="BKO126" s="207"/>
      <c r="BKP126" s="207"/>
      <c r="BKQ126" s="207"/>
      <c r="BKR126" s="207"/>
      <c r="BKS126" s="207"/>
      <c r="BKT126" s="207"/>
      <c r="BKU126" s="207"/>
      <c r="BKV126" s="207"/>
      <c r="BKW126" s="207"/>
      <c r="BKX126" s="207"/>
      <c r="BKY126" s="207"/>
      <c r="BKZ126" s="207"/>
      <c r="BLA126" s="207"/>
      <c r="BLB126" s="207"/>
      <c r="BLC126" s="207"/>
      <c r="BLD126" s="207"/>
      <c r="BLE126" s="207"/>
      <c r="BLF126" s="207"/>
      <c r="BLG126" s="207"/>
      <c r="BLH126" s="207"/>
      <c r="BLI126" s="207"/>
      <c r="BLJ126" s="207"/>
      <c r="BLK126" s="207"/>
      <c r="BLL126" s="207"/>
      <c r="BLM126" s="207"/>
      <c r="BLN126" s="207"/>
      <c r="BLO126" s="207"/>
      <c r="BLP126" s="207"/>
      <c r="BLQ126" s="207"/>
      <c r="BLR126" s="207"/>
      <c r="BLS126" s="207"/>
      <c r="BLT126" s="207"/>
      <c r="BLU126" s="207"/>
      <c r="BLV126" s="207"/>
      <c r="BLW126" s="207"/>
      <c r="BLX126" s="207"/>
      <c r="BLY126" s="207"/>
      <c r="BLZ126" s="207"/>
      <c r="BMA126" s="207"/>
      <c r="BMB126" s="207"/>
      <c r="BMC126" s="207"/>
      <c r="BMD126" s="207"/>
      <c r="BME126" s="207"/>
      <c r="BMF126" s="207"/>
      <c r="BMG126" s="207"/>
      <c r="BMH126" s="207"/>
      <c r="BMI126" s="207"/>
      <c r="BMJ126" s="207"/>
      <c r="BMK126" s="207"/>
      <c r="BML126" s="207"/>
      <c r="BMM126" s="207"/>
      <c r="BMN126" s="207"/>
      <c r="BMO126" s="207"/>
      <c r="BMP126" s="207"/>
      <c r="BMQ126" s="207"/>
      <c r="BMR126" s="207"/>
      <c r="BMS126" s="207"/>
      <c r="BMT126" s="207"/>
      <c r="BMU126" s="207"/>
      <c r="BMV126" s="207"/>
      <c r="BMW126" s="207"/>
      <c r="BMX126" s="207"/>
      <c r="BMY126" s="207"/>
      <c r="BMZ126" s="207"/>
      <c r="BNA126" s="207"/>
      <c r="BNB126" s="207"/>
      <c r="BNC126" s="207"/>
      <c r="BND126" s="207"/>
      <c r="BNE126" s="207"/>
      <c r="BNF126" s="207"/>
      <c r="BNG126" s="207"/>
      <c r="BNH126" s="207"/>
      <c r="BNI126" s="207"/>
      <c r="BNJ126" s="207"/>
      <c r="BNK126" s="207"/>
      <c r="BNL126" s="207"/>
      <c r="BNM126" s="207"/>
      <c r="BNN126" s="207"/>
      <c r="BNO126" s="207"/>
      <c r="BNP126" s="207"/>
      <c r="BNQ126" s="207"/>
      <c r="BNR126" s="207"/>
      <c r="BNS126" s="207"/>
      <c r="BNT126" s="207"/>
      <c r="BNU126" s="207"/>
      <c r="BNV126" s="207"/>
      <c r="BNW126" s="207"/>
      <c r="BNX126" s="207"/>
      <c r="BNY126" s="207"/>
      <c r="BNZ126" s="207"/>
      <c r="BOA126" s="207"/>
      <c r="BOB126" s="207"/>
      <c r="BOC126" s="207"/>
      <c r="BOD126" s="207"/>
      <c r="BOE126" s="207"/>
      <c r="BOF126" s="207"/>
      <c r="BOG126" s="207"/>
      <c r="BOH126" s="207"/>
      <c r="BOI126" s="207"/>
      <c r="BOJ126" s="207"/>
      <c r="BOK126" s="207"/>
      <c r="BOL126" s="207"/>
      <c r="BOM126" s="207"/>
      <c r="BON126" s="207"/>
      <c r="BOO126" s="207"/>
      <c r="BOP126" s="207"/>
      <c r="BOQ126" s="207"/>
      <c r="BOR126" s="207"/>
      <c r="BOS126" s="207"/>
      <c r="BOT126" s="207"/>
      <c r="BOU126" s="207"/>
      <c r="BOV126" s="207"/>
      <c r="BOW126" s="207"/>
      <c r="BOX126" s="207"/>
      <c r="BOY126" s="207"/>
      <c r="BOZ126" s="207"/>
      <c r="BPA126" s="207"/>
      <c r="BPB126" s="207"/>
      <c r="BPC126" s="207"/>
      <c r="BPD126" s="207"/>
      <c r="BPE126" s="207"/>
      <c r="BPF126" s="207"/>
      <c r="BPG126" s="207"/>
      <c r="BPH126" s="207"/>
      <c r="BPI126" s="207"/>
      <c r="BPJ126" s="207"/>
      <c r="BPK126" s="207"/>
      <c r="BPL126" s="207"/>
      <c r="BPM126" s="207"/>
      <c r="BPN126" s="207"/>
      <c r="BPO126" s="207"/>
      <c r="BPP126" s="207"/>
      <c r="BPQ126" s="207"/>
      <c r="BPR126" s="207"/>
      <c r="BPS126" s="207"/>
      <c r="BPT126" s="207"/>
      <c r="BPU126" s="207"/>
      <c r="BPV126" s="207"/>
      <c r="BPW126" s="207"/>
      <c r="BPX126" s="207"/>
      <c r="BPY126" s="207"/>
      <c r="BPZ126" s="207"/>
      <c r="BQA126" s="207"/>
      <c r="BQB126" s="207"/>
      <c r="BQC126" s="207"/>
      <c r="BQD126" s="207"/>
      <c r="BQE126" s="207"/>
      <c r="BQF126" s="207"/>
      <c r="BQG126" s="207"/>
      <c r="BQH126" s="207"/>
      <c r="BQI126" s="207"/>
      <c r="BQJ126" s="207"/>
      <c r="BQK126" s="207"/>
      <c r="BQL126" s="207"/>
      <c r="BQM126" s="207"/>
      <c r="BQN126" s="207"/>
      <c r="BQO126" s="207"/>
      <c r="BQP126" s="207"/>
      <c r="BQQ126" s="207"/>
      <c r="BQR126" s="207"/>
      <c r="BQS126" s="207"/>
      <c r="BQT126" s="207"/>
      <c r="BQU126" s="207"/>
      <c r="BQV126" s="207"/>
      <c r="BQW126" s="207"/>
      <c r="BQX126" s="207"/>
      <c r="BQY126" s="207"/>
      <c r="BQZ126" s="207"/>
      <c r="BRA126" s="207"/>
      <c r="BRB126" s="207"/>
      <c r="BRC126" s="207"/>
      <c r="BRD126" s="207"/>
      <c r="BRE126" s="207"/>
      <c r="BRF126" s="207"/>
      <c r="BRG126" s="207"/>
      <c r="BRH126" s="207"/>
      <c r="BRI126" s="207"/>
      <c r="BRJ126" s="207"/>
      <c r="BRK126" s="207"/>
      <c r="BRL126" s="207"/>
      <c r="BRM126" s="207"/>
      <c r="BRN126" s="207"/>
      <c r="BRO126" s="207"/>
      <c r="BRP126" s="207"/>
      <c r="BRQ126" s="207"/>
      <c r="BRR126" s="207"/>
      <c r="BRS126" s="207"/>
      <c r="BRT126" s="207"/>
      <c r="BRU126" s="207"/>
      <c r="BRV126" s="207"/>
      <c r="BRW126" s="207"/>
      <c r="BRX126" s="207"/>
      <c r="BRY126" s="207"/>
      <c r="BRZ126" s="207"/>
      <c r="BSA126" s="207"/>
      <c r="BSB126" s="207"/>
      <c r="BSC126" s="207"/>
      <c r="BSD126" s="207"/>
      <c r="BSE126" s="207"/>
      <c r="BSF126" s="207"/>
      <c r="BSG126" s="207"/>
      <c r="BSH126" s="207"/>
      <c r="BSI126" s="207"/>
      <c r="BSJ126" s="207"/>
      <c r="BSK126" s="207"/>
      <c r="BSL126" s="207"/>
      <c r="BSM126" s="207"/>
      <c r="BSN126" s="207"/>
      <c r="BSO126" s="207"/>
      <c r="BSP126" s="207"/>
      <c r="BSQ126" s="207"/>
      <c r="BSR126" s="207"/>
      <c r="BSS126" s="207"/>
      <c r="BST126" s="207"/>
      <c r="BSU126" s="207"/>
      <c r="BSV126" s="207"/>
      <c r="BSW126" s="207"/>
      <c r="BSX126" s="207"/>
      <c r="BSY126" s="207"/>
      <c r="BSZ126" s="207"/>
      <c r="BTA126" s="207"/>
      <c r="BTB126" s="207"/>
      <c r="BTC126" s="207"/>
      <c r="BTD126" s="207"/>
      <c r="BTE126" s="207"/>
      <c r="BTF126" s="207"/>
      <c r="BTG126" s="207"/>
      <c r="BTH126" s="207"/>
      <c r="BTI126" s="207"/>
      <c r="BTJ126" s="207"/>
      <c r="BTK126" s="207"/>
      <c r="BTL126" s="207"/>
      <c r="BTM126" s="207"/>
      <c r="BTN126" s="207"/>
      <c r="BTO126" s="207"/>
      <c r="BTP126" s="207"/>
      <c r="BTQ126" s="207"/>
      <c r="BTR126" s="207"/>
      <c r="BTS126" s="207"/>
      <c r="BTT126" s="207"/>
      <c r="BTU126" s="207"/>
      <c r="BTV126" s="207"/>
      <c r="BTW126" s="207"/>
      <c r="BTX126" s="207"/>
      <c r="BTY126" s="207"/>
      <c r="BTZ126" s="207"/>
      <c r="BUA126" s="207"/>
      <c r="BUB126" s="207"/>
      <c r="BUC126" s="207"/>
      <c r="BUD126" s="207"/>
      <c r="BUE126" s="207"/>
      <c r="BUF126" s="207"/>
      <c r="BUG126" s="207"/>
      <c r="BUH126" s="207"/>
      <c r="BUI126" s="207"/>
      <c r="BUJ126" s="207"/>
      <c r="BUK126" s="207"/>
      <c r="BUL126" s="207"/>
      <c r="BUM126" s="207"/>
      <c r="BUN126" s="207"/>
      <c r="BUO126" s="207"/>
      <c r="BUP126" s="207"/>
      <c r="BUQ126" s="207"/>
      <c r="BUR126" s="207"/>
      <c r="BUS126" s="207"/>
      <c r="BUT126" s="207"/>
      <c r="BUU126" s="207"/>
      <c r="BUV126" s="207"/>
      <c r="BUW126" s="207"/>
      <c r="BUX126" s="207"/>
      <c r="BUY126" s="207"/>
      <c r="BUZ126" s="207"/>
      <c r="BVA126" s="207"/>
      <c r="BVB126" s="207"/>
      <c r="BVC126" s="207"/>
      <c r="BVD126" s="207"/>
      <c r="BVE126" s="207"/>
      <c r="BVF126" s="207"/>
      <c r="BVG126" s="207"/>
      <c r="BVH126" s="207"/>
      <c r="BVI126" s="207"/>
      <c r="BVJ126" s="207"/>
      <c r="BVK126" s="207"/>
      <c r="BVL126" s="207"/>
      <c r="BVM126" s="207"/>
      <c r="BVN126" s="207"/>
      <c r="BVO126" s="207"/>
      <c r="BVP126" s="207"/>
      <c r="BVQ126" s="207"/>
      <c r="BVR126" s="207"/>
      <c r="BVS126" s="207"/>
      <c r="BVT126" s="207"/>
      <c r="BVU126" s="207"/>
      <c r="BVV126" s="207"/>
      <c r="BVW126" s="207"/>
      <c r="BVX126" s="207"/>
      <c r="BVY126" s="207"/>
      <c r="BVZ126" s="207"/>
      <c r="BWA126" s="207"/>
      <c r="BWB126" s="207"/>
      <c r="BWC126" s="207"/>
      <c r="BWD126" s="207"/>
      <c r="BWE126" s="207"/>
      <c r="BWF126" s="207"/>
      <c r="BWG126" s="207"/>
      <c r="BWH126" s="207"/>
      <c r="BWI126" s="207"/>
      <c r="BWJ126" s="207"/>
      <c r="BWK126" s="207"/>
      <c r="BWL126" s="207"/>
      <c r="BWM126" s="207"/>
      <c r="BWN126" s="207"/>
      <c r="BWO126" s="207"/>
      <c r="BWP126" s="207"/>
      <c r="BWQ126" s="207"/>
      <c r="BWR126" s="207"/>
      <c r="BWS126" s="207"/>
      <c r="BWT126" s="207"/>
      <c r="BWU126" s="207"/>
      <c r="BWV126" s="207"/>
      <c r="BWW126" s="207"/>
      <c r="BWX126" s="207"/>
      <c r="BWY126" s="207"/>
      <c r="BWZ126" s="207"/>
      <c r="BXA126" s="207"/>
      <c r="BXB126" s="207"/>
      <c r="BXC126" s="207"/>
      <c r="BXD126" s="207"/>
      <c r="BXE126" s="207"/>
      <c r="BXF126" s="207"/>
      <c r="BXG126" s="207"/>
      <c r="BXH126" s="207"/>
      <c r="BXI126" s="207"/>
      <c r="BXJ126" s="207"/>
      <c r="BXK126" s="207"/>
      <c r="BXL126" s="207"/>
      <c r="BXM126" s="207"/>
      <c r="BXN126" s="207"/>
      <c r="BXO126" s="207"/>
      <c r="BXP126" s="207"/>
      <c r="BXQ126" s="207"/>
      <c r="BXR126" s="207"/>
      <c r="BXS126" s="207"/>
      <c r="BXT126" s="207"/>
      <c r="BXU126" s="207"/>
      <c r="BXV126" s="207"/>
      <c r="BXW126" s="207"/>
      <c r="BXX126" s="207"/>
      <c r="BXY126" s="207"/>
      <c r="BXZ126" s="207"/>
      <c r="BYA126" s="207"/>
      <c r="BYB126" s="207"/>
      <c r="BYC126" s="207"/>
      <c r="BYD126" s="207"/>
      <c r="BYE126" s="207"/>
      <c r="BYF126" s="207"/>
      <c r="BYG126" s="207"/>
      <c r="BYH126" s="207"/>
      <c r="BYI126" s="207"/>
      <c r="BYJ126" s="207"/>
      <c r="BYK126" s="207"/>
      <c r="BYL126" s="207"/>
      <c r="BYM126" s="207"/>
      <c r="BYN126" s="207"/>
      <c r="BYO126" s="207"/>
      <c r="BYP126" s="207"/>
      <c r="BYQ126" s="207"/>
      <c r="BYR126" s="207"/>
      <c r="BYS126" s="207"/>
      <c r="BYT126" s="207"/>
      <c r="BYU126" s="207"/>
      <c r="BYV126" s="207"/>
      <c r="BYW126" s="207"/>
      <c r="BYX126" s="207"/>
      <c r="BYY126" s="207"/>
      <c r="BYZ126" s="207"/>
      <c r="BZA126" s="207"/>
      <c r="BZB126" s="207"/>
      <c r="BZC126" s="207"/>
      <c r="BZD126" s="207"/>
      <c r="BZE126" s="207"/>
      <c r="BZF126" s="207"/>
      <c r="BZG126" s="207"/>
      <c r="BZH126" s="207"/>
      <c r="BZI126" s="207"/>
      <c r="BZJ126" s="207"/>
      <c r="BZK126" s="207"/>
      <c r="BZL126" s="207"/>
      <c r="BZM126" s="207"/>
      <c r="BZN126" s="207"/>
      <c r="BZO126" s="207"/>
      <c r="BZP126" s="207"/>
      <c r="BZQ126" s="207"/>
      <c r="BZR126" s="207"/>
      <c r="BZS126" s="207"/>
      <c r="BZT126" s="207"/>
      <c r="BZU126" s="207"/>
      <c r="BZV126" s="207"/>
      <c r="BZW126" s="207"/>
      <c r="BZX126" s="207"/>
      <c r="BZY126" s="207"/>
      <c r="BZZ126" s="207"/>
      <c r="CAA126" s="207"/>
      <c r="CAB126" s="207"/>
      <c r="CAC126" s="207"/>
      <c r="CAD126" s="207"/>
      <c r="CAE126" s="207"/>
      <c r="CAF126" s="207"/>
      <c r="CAG126" s="207"/>
      <c r="CAH126" s="207"/>
      <c r="CAI126" s="207"/>
      <c r="CAJ126" s="207"/>
      <c r="CAK126" s="207"/>
      <c r="CAL126" s="207"/>
      <c r="CAM126" s="207"/>
      <c r="CAN126" s="207"/>
      <c r="CAO126" s="207"/>
      <c r="CAP126" s="207"/>
      <c r="CAQ126" s="207"/>
      <c r="CAR126" s="207"/>
      <c r="CAS126" s="207"/>
      <c r="CAT126" s="207"/>
      <c r="CAU126" s="207"/>
      <c r="CAV126" s="207"/>
      <c r="CAW126" s="207"/>
      <c r="CAX126" s="207"/>
      <c r="CAY126" s="207"/>
      <c r="CAZ126" s="207"/>
      <c r="CBA126" s="207"/>
      <c r="CBB126" s="207"/>
      <c r="CBC126" s="207"/>
      <c r="CBD126" s="207"/>
      <c r="CBE126" s="207"/>
      <c r="CBF126" s="207"/>
      <c r="CBG126" s="207"/>
      <c r="CBH126" s="207"/>
      <c r="CBI126" s="207"/>
      <c r="CBJ126" s="207"/>
      <c r="CBK126" s="207"/>
      <c r="CBL126" s="207"/>
      <c r="CBM126" s="207"/>
      <c r="CBN126" s="207"/>
      <c r="CBO126" s="207"/>
      <c r="CBP126" s="207"/>
      <c r="CBQ126" s="207"/>
      <c r="CBR126" s="207"/>
      <c r="CBS126" s="207"/>
      <c r="CBT126" s="207"/>
      <c r="CBU126" s="207"/>
      <c r="CBV126" s="207"/>
      <c r="CBW126" s="207"/>
      <c r="CBX126" s="207"/>
      <c r="CBY126" s="207"/>
      <c r="CBZ126" s="207"/>
      <c r="CCA126" s="207"/>
      <c r="CCB126" s="207"/>
      <c r="CCC126" s="207"/>
      <c r="CCD126" s="207"/>
      <c r="CCE126" s="207"/>
      <c r="CCF126" s="207"/>
      <c r="CCG126" s="207"/>
      <c r="CCH126" s="207"/>
      <c r="CCI126" s="207"/>
      <c r="CCJ126" s="207"/>
      <c r="CCK126" s="207"/>
      <c r="CCL126" s="207"/>
      <c r="CCM126" s="207"/>
      <c r="CCN126" s="207"/>
      <c r="CCO126" s="207"/>
      <c r="CCP126" s="207"/>
      <c r="CCQ126" s="207"/>
      <c r="CCR126" s="207"/>
      <c r="CCS126" s="207"/>
      <c r="CCT126" s="207"/>
      <c r="CCU126" s="207"/>
      <c r="CCV126" s="207"/>
      <c r="CCW126" s="207"/>
      <c r="CCX126" s="207"/>
      <c r="CCY126" s="207"/>
      <c r="CCZ126" s="207"/>
      <c r="CDA126" s="207"/>
      <c r="CDB126" s="207"/>
      <c r="CDC126" s="207"/>
      <c r="CDD126" s="207"/>
      <c r="CDE126" s="207"/>
      <c r="CDF126" s="207"/>
      <c r="CDG126" s="207"/>
      <c r="CDH126" s="207"/>
      <c r="CDI126" s="207"/>
      <c r="CDJ126" s="207"/>
      <c r="CDK126" s="207"/>
      <c r="CDL126" s="207"/>
      <c r="CDM126" s="207"/>
      <c r="CDN126" s="207"/>
      <c r="CDO126" s="207"/>
      <c r="CDP126" s="207"/>
      <c r="CDQ126" s="207"/>
      <c r="CDR126" s="207"/>
      <c r="CDS126" s="207"/>
      <c r="CDT126" s="207"/>
      <c r="CDU126" s="207"/>
      <c r="CDV126" s="207"/>
      <c r="CDW126" s="207"/>
      <c r="CDX126" s="207"/>
      <c r="CDY126" s="207"/>
      <c r="CDZ126" s="207"/>
      <c r="CEA126" s="207"/>
      <c r="CEB126" s="207"/>
      <c r="CEC126" s="207"/>
      <c r="CED126" s="207"/>
      <c r="CEE126" s="207"/>
      <c r="CEF126" s="207"/>
      <c r="CEG126" s="207"/>
      <c r="CEH126" s="207"/>
      <c r="CEI126" s="207"/>
      <c r="CEJ126" s="207"/>
      <c r="CEK126" s="207"/>
      <c r="CEL126" s="207"/>
      <c r="CEM126" s="207"/>
      <c r="CEN126" s="207"/>
      <c r="CEO126" s="207"/>
      <c r="CEP126" s="207"/>
      <c r="CEQ126" s="207"/>
      <c r="CER126" s="207"/>
      <c r="CES126" s="207"/>
      <c r="CET126" s="207"/>
      <c r="CEU126" s="207"/>
      <c r="CEV126" s="207"/>
      <c r="CEW126" s="207"/>
      <c r="CEX126" s="207"/>
      <c r="CEY126" s="207"/>
      <c r="CEZ126" s="207"/>
      <c r="CFA126" s="207"/>
      <c r="CFB126" s="207"/>
      <c r="CFC126" s="207"/>
      <c r="CFD126" s="207"/>
      <c r="CFE126" s="207"/>
      <c r="CFF126" s="207"/>
      <c r="CFG126" s="207"/>
      <c r="CFH126" s="207"/>
      <c r="CFI126" s="207"/>
      <c r="CFJ126" s="207"/>
      <c r="CFK126" s="207"/>
      <c r="CFL126" s="207"/>
      <c r="CFM126" s="207"/>
      <c r="CFN126" s="207"/>
      <c r="CFO126" s="207"/>
      <c r="CFP126" s="207"/>
      <c r="CFQ126" s="207"/>
      <c r="CFR126" s="207"/>
      <c r="CFS126" s="207"/>
      <c r="CFT126" s="207"/>
      <c r="CFU126" s="207"/>
      <c r="CFV126" s="207"/>
      <c r="CFW126" s="207"/>
      <c r="CFX126" s="207"/>
      <c r="CFY126" s="207"/>
      <c r="CFZ126" s="207"/>
      <c r="CGA126" s="207"/>
      <c r="CGB126" s="207"/>
      <c r="CGC126" s="207"/>
      <c r="CGD126" s="207"/>
      <c r="CGE126" s="207"/>
      <c r="CGF126" s="207"/>
      <c r="CGG126" s="207"/>
      <c r="CGH126" s="207"/>
      <c r="CGI126" s="207"/>
      <c r="CGJ126" s="207"/>
      <c r="CGK126" s="207"/>
      <c r="CGL126" s="207"/>
      <c r="CGM126" s="207"/>
      <c r="CGN126" s="207"/>
      <c r="CGO126" s="207"/>
      <c r="CGP126" s="207"/>
      <c r="CGQ126" s="207"/>
      <c r="CGR126" s="207"/>
      <c r="CGS126" s="207"/>
      <c r="CGT126" s="207"/>
      <c r="CGU126" s="207"/>
      <c r="CGV126" s="207"/>
      <c r="CGW126" s="207"/>
      <c r="CGX126" s="207"/>
      <c r="CGY126" s="207"/>
      <c r="CGZ126" s="207"/>
      <c r="CHA126" s="207"/>
      <c r="CHB126" s="207"/>
      <c r="CHC126" s="207"/>
      <c r="CHD126" s="207"/>
      <c r="CHE126" s="207"/>
      <c r="CHF126" s="207"/>
      <c r="CHG126" s="207"/>
      <c r="CHH126" s="207"/>
      <c r="CHI126" s="207"/>
      <c r="CHJ126" s="207"/>
      <c r="CHK126" s="207"/>
      <c r="CHL126" s="207"/>
      <c r="CHM126" s="207"/>
      <c r="CHN126" s="207"/>
      <c r="CHO126" s="207"/>
      <c r="CHP126" s="207"/>
      <c r="CHQ126" s="207"/>
      <c r="CHR126" s="207"/>
      <c r="CHS126" s="207"/>
      <c r="CHT126" s="207"/>
      <c r="CHU126" s="207"/>
      <c r="CHV126" s="207"/>
      <c r="CHW126" s="207"/>
      <c r="CHX126" s="207"/>
      <c r="CHY126" s="207"/>
      <c r="CHZ126" s="207"/>
      <c r="CIA126" s="207"/>
      <c r="CIB126" s="207"/>
      <c r="CIC126" s="207"/>
      <c r="CID126" s="207"/>
      <c r="CIE126" s="207"/>
      <c r="CIF126" s="207"/>
      <c r="CIG126" s="207"/>
      <c r="CIH126" s="207"/>
      <c r="CII126" s="207"/>
      <c r="CIJ126" s="207"/>
      <c r="CIK126" s="207"/>
      <c r="CIL126" s="207"/>
      <c r="CIM126" s="207"/>
      <c r="CIN126" s="207"/>
      <c r="CIO126" s="207"/>
      <c r="CIP126" s="207"/>
      <c r="CIQ126" s="207"/>
      <c r="CIR126" s="207"/>
      <c r="CIS126" s="207"/>
      <c r="CIT126" s="207"/>
      <c r="CIU126" s="207"/>
      <c r="CIV126" s="207"/>
      <c r="CIW126" s="207"/>
      <c r="CIX126" s="207"/>
      <c r="CIY126" s="207"/>
      <c r="CIZ126" s="207"/>
      <c r="CJA126" s="207"/>
      <c r="CJB126" s="207"/>
      <c r="CJC126" s="207"/>
      <c r="CJD126" s="207"/>
      <c r="CJE126" s="207"/>
      <c r="CJF126" s="207"/>
      <c r="CJG126" s="207"/>
      <c r="CJH126" s="207"/>
      <c r="CJI126" s="207"/>
      <c r="CJJ126" s="207"/>
      <c r="CJK126" s="207"/>
      <c r="CJL126" s="207"/>
      <c r="CJM126" s="207"/>
      <c r="CJN126" s="207"/>
      <c r="CJO126" s="207"/>
      <c r="CJP126" s="207"/>
      <c r="CJQ126" s="207"/>
      <c r="CJR126" s="207"/>
      <c r="CJS126" s="207"/>
      <c r="CJT126" s="207"/>
      <c r="CJU126" s="207"/>
      <c r="CJV126" s="207"/>
      <c r="CJW126" s="207"/>
      <c r="CJX126" s="207"/>
      <c r="CJY126" s="207"/>
      <c r="CJZ126" s="207"/>
      <c r="CKA126" s="207"/>
      <c r="CKB126" s="207"/>
      <c r="CKC126" s="207"/>
      <c r="CKD126" s="207"/>
      <c r="CKE126" s="207"/>
      <c r="CKF126" s="207"/>
      <c r="CKG126" s="207"/>
      <c r="CKH126" s="207"/>
      <c r="CKI126" s="207"/>
      <c r="CKJ126" s="207"/>
      <c r="CKK126" s="207"/>
      <c r="CKL126" s="207"/>
      <c r="CKM126" s="207"/>
      <c r="CKN126" s="207"/>
      <c r="CKO126" s="207"/>
      <c r="CKP126" s="207"/>
      <c r="CKQ126" s="207"/>
      <c r="CKR126" s="207"/>
      <c r="CKS126" s="207"/>
      <c r="CKT126" s="207"/>
      <c r="CKU126" s="207"/>
      <c r="CKV126" s="207"/>
      <c r="CKW126" s="207"/>
      <c r="CKX126" s="207"/>
      <c r="CKY126" s="207"/>
      <c r="CKZ126" s="207"/>
      <c r="CLA126" s="207"/>
      <c r="CLB126" s="207"/>
      <c r="CLC126" s="207"/>
      <c r="CLD126" s="207"/>
      <c r="CLE126" s="207"/>
      <c r="CLF126" s="207"/>
      <c r="CLG126" s="207"/>
      <c r="CLH126" s="207"/>
      <c r="CLI126" s="207"/>
      <c r="CLJ126" s="207"/>
      <c r="CLK126" s="207"/>
      <c r="CLL126" s="207"/>
      <c r="CLM126" s="207"/>
      <c r="CLN126" s="207"/>
      <c r="CLO126" s="207"/>
      <c r="CLP126" s="207"/>
      <c r="CLQ126" s="207"/>
      <c r="CLR126" s="207"/>
      <c r="CLS126" s="207"/>
      <c r="CLT126" s="207"/>
      <c r="CLU126" s="207"/>
      <c r="CLV126" s="207"/>
      <c r="CLW126" s="207"/>
      <c r="CLX126" s="207"/>
      <c r="CLY126" s="207"/>
      <c r="CLZ126" s="207"/>
      <c r="CMA126" s="207"/>
      <c r="CMB126" s="207"/>
      <c r="CMC126" s="207"/>
      <c r="CMD126" s="207"/>
      <c r="CME126" s="207"/>
      <c r="CMF126" s="207"/>
      <c r="CMG126" s="207"/>
      <c r="CMH126" s="207"/>
      <c r="CMI126" s="207"/>
      <c r="CMJ126" s="207"/>
      <c r="CMK126" s="207"/>
      <c r="CML126" s="207"/>
      <c r="CMM126" s="207"/>
      <c r="CMN126" s="207"/>
      <c r="CMO126" s="207"/>
      <c r="CMP126" s="207"/>
      <c r="CMQ126" s="207"/>
      <c r="CMR126" s="207"/>
      <c r="CMS126" s="207"/>
      <c r="CMT126" s="207"/>
      <c r="CMU126" s="207"/>
      <c r="CMV126" s="207"/>
      <c r="CMW126" s="207"/>
      <c r="CMX126" s="207"/>
      <c r="CMY126" s="207"/>
      <c r="CMZ126" s="207"/>
      <c r="CNA126" s="207"/>
    </row>
    <row r="127" spans="1:2393" s="162" customFormat="1" ht="49.5" hidden="1" customHeight="1">
      <c r="A127" s="77"/>
      <c r="B127" s="78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163"/>
      <c r="X127" s="163"/>
      <c r="Y127" s="80"/>
      <c r="Z127" s="80"/>
      <c r="AA127" s="80"/>
      <c r="AB127" s="154"/>
      <c r="AC127" s="164"/>
      <c r="AD127" s="164"/>
      <c r="AE127" s="160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  <c r="AV127" s="161"/>
      <c r="AW127" s="161"/>
      <c r="AX127" s="161"/>
      <c r="AY127" s="161"/>
      <c r="AZ127" s="161"/>
      <c r="BA127" s="161"/>
      <c r="BB127" s="161"/>
      <c r="BC127" s="161"/>
      <c r="BD127" s="161"/>
      <c r="BE127" s="161"/>
      <c r="BF127" s="161"/>
      <c r="BG127" s="161"/>
      <c r="BH127" s="161"/>
      <c r="BI127" s="161"/>
      <c r="BJ127" s="160"/>
      <c r="BK127" s="160"/>
      <c r="BL127" s="160"/>
      <c r="BM127" s="160"/>
      <c r="BN127" s="160"/>
      <c r="BO127" s="160"/>
      <c r="BP127" s="160"/>
      <c r="BQ127" s="160"/>
      <c r="BR127" s="160"/>
      <c r="BS127" s="160"/>
      <c r="BT127" s="160"/>
      <c r="BU127" s="160"/>
      <c r="BV127" s="160"/>
      <c r="BW127" s="160"/>
      <c r="BX127" s="160"/>
      <c r="BY127" s="160"/>
      <c r="BZ127" s="160"/>
      <c r="CA127" s="160"/>
      <c r="CB127" s="160"/>
      <c r="CC127" s="160"/>
      <c r="CD127" s="160"/>
      <c r="CE127" s="160"/>
      <c r="CF127" s="160"/>
      <c r="CG127" s="160"/>
      <c r="CH127" s="160"/>
      <c r="CI127" s="160"/>
      <c r="CJ127" s="160"/>
      <c r="CK127" s="160"/>
      <c r="CL127" s="160"/>
      <c r="CM127" s="160"/>
      <c r="CN127" s="160"/>
      <c r="CO127" s="160"/>
      <c r="CP127" s="160"/>
      <c r="CQ127" s="160"/>
      <c r="CR127" s="160"/>
      <c r="CS127" s="160"/>
      <c r="CT127" s="160"/>
      <c r="CU127" s="160"/>
      <c r="CV127" s="160"/>
      <c r="CW127" s="160"/>
      <c r="CX127" s="160"/>
      <c r="CY127" s="160"/>
      <c r="CZ127" s="160"/>
      <c r="DA127" s="160"/>
      <c r="DB127" s="160"/>
      <c r="DC127" s="160"/>
      <c r="DD127" s="160"/>
      <c r="DE127" s="160"/>
      <c r="DF127" s="160"/>
      <c r="DG127" s="160"/>
      <c r="DH127" s="160"/>
      <c r="DI127" s="160"/>
      <c r="DJ127" s="160"/>
      <c r="DK127" s="160"/>
      <c r="DL127" s="160"/>
      <c r="DM127" s="160"/>
      <c r="DN127" s="160"/>
      <c r="DO127" s="160"/>
      <c r="DP127" s="160"/>
      <c r="DQ127" s="160"/>
      <c r="DR127" s="160"/>
      <c r="DS127" s="160"/>
      <c r="DT127" s="160"/>
      <c r="DU127" s="160"/>
      <c r="DV127" s="160"/>
      <c r="DW127" s="160"/>
      <c r="DX127" s="160"/>
      <c r="DY127" s="160"/>
      <c r="DZ127" s="160"/>
      <c r="EA127" s="160"/>
      <c r="EB127" s="160"/>
      <c r="EC127" s="160"/>
      <c r="ED127" s="160"/>
      <c r="EE127" s="160"/>
      <c r="EF127" s="160"/>
      <c r="EG127" s="160"/>
      <c r="EH127" s="160"/>
      <c r="EI127" s="160"/>
      <c r="EJ127" s="160"/>
      <c r="EK127" s="160"/>
      <c r="EL127" s="160"/>
      <c r="EM127" s="160"/>
      <c r="EN127" s="160"/>
      <c r="EO127" s="160"/>
      <c r="EP127" s="160"/>
      <c r="EQ127" s="160"/>
      <c r="ER127" s="160"/>
      <c r="ES127" s="160"/>
      <c r="ET127" s="160"/>
      <c r="EU127" s="160"/>
      <c r="EV127" s="160"/>
      <c r="EW127" s="160"/>
      <c r="EX127" s="160"/>
      <c r="EY127" s="160"/>
      <c r="EZ127" s="160"/>
      <c r="FA127" s="160"/>
      <c r="FB127" s="160"/>
      <c r="FC127" s="160"/>
      <c r="FD127" s="160"/>
      <c r="FE127" s="160"/>
      <c r="FF127" s="160"/>
      <c r="FG127" s="160"/>
      <c r="FH127" s="160"/>
      <c r="FI127" s="160"/>
      <c r="FJ127" s="160"/>
      <c r="FK127" s="160"/>
      <c r="FL127" s="160"/>
      <c r="FM127" s="160"/>
      <c r="FN127" s="160"/>
      <c r="FO127" s="207"/>
      <c r="FP127" s="207"/>
      <c r="FQ127" s="207"/>
      <c r="FR127" s="207"/>
      <c r="FS127" s="207"/>
      <c r="FT127" s="207"/>
      <c r="FU127" s="207"/>
      <c r="FV127" s="207"/>
      <c r="FW127" s="207"/>
      <c r="FX127" s="207"/>
      <c r="FY127" s="207"/>
      <c r="FZ127" s="207"/>
      <c r="GA127" s="207"/>
      <c r="GB127" s="207"/>
      <c r="GC127" s="207"/>
      <c r="GD127" s="207"/>
      <c r="GE127" s="207"/>
      <c r="GF127" s="207"/>
      <c r="GG127" s="207"/>
      <c r="GH127" s="207"/>
      <c r="GI127" s="207"/>
      <c r="GJ127" s="207"/>
      <c r="GK127" s="207"/>
      <c r="GL127" s="207"/>
      <c r="GM127" s="207"/>
      <c r="GN127" s="207"/>
      <c r="GO127" s="207"/>
      <c r="GP127" s="207"/>
      <c r="GQ127" s="207"/>
      <c r="GR127" s="207"/>
      <c r="GS127" s="207"/>
      <c r="GT127" s="207"/>
      <c r="GU127" s="207"/>
      <c r="GV127" s="207"/>
      <c r="GW127" s="207"/>
      <c r="GX127" s="207"/>
      <c r="GY127" s="207"/>
      <c r="GZ127" s="207"/>
      <c r="HA127" s="207"/>
      <c r="HB127" s="207"/>
      <c r="HC127" s="207"/>
      <c r="HD127" s="207"/>
      <c r="HE127" s="207"/>
      <c r="HF127" s="207"/>
      <c r="HG127" s="207"/>
      <c r="HH127" s="207"/>
      <c r="HI127" s="207"/>
      <c r="HJ127" s="207"/>
      <c r="HK127" s="207"/>
      <c r="HL127" s="207"/>
      <c r="HM127" s="207"/>
      <c r="HN127" s="207"/>
      <c r="HO127" s="207"/>
      <c r="HP127" s="207"/>
      <c r="HQ127" s="207"/>
      <c r="HR127" s="207"/>
      <c r="HS127" s="207"/>
      <c r="HT127" s="207"/>
      <c r="HU127" s="207"/>
      <c r="HV127" s="207"/>
      <c r="HW127" s="207"/>
      <c r="HX127" s="207"/>
      <c r="HY127" s="207"/>
      <c r="HZ127" s="207"/>
      <c r="IA127" s="207"/>
      <c r="IB127" s="207"/>
      <c r="IC127" s="207"/>
      <c r="ID127" s="207"/>
      <c r="IE127" s="207"/>
      <c r="IF127" s="207"/>
      <c r="IG127" s="207"/>
      <c r="IH127" s="207"/>
      <c r="II127" s="207"/>
      <c r="IJ127" s="207"/>
      <c r="IK127" s="207"/>
      <c r="IL127" s="207"/>
      <c r="IM127" s="207"/>
      <c r="IN127" s="207"/>
      <c r="IO127" s="207"/>
      <c r="IP127" s="207"/>
      <c r="IQ127" s="207"/>
      <c r="IR127" s="207"/>
      <c r="IS127" s="207"/>
      <c r="IT127" s="207"/>
      <c r="IU127" s="207"/>
      <c r="IV127" s="207"/>
      <c r="IW127" s="207"/>
      <c r="IX127" s="207"/>
      <c r="IY127" s="207"/>
      <c r="IZ127" s="207"/>
      <c r="JA127" s="207"/>
      <c r="JB127" s="207"/>
      <c r="JC127" s="207"/>
      <c r="JD127" s="207"/>
      <c r="JE127" s="207"/>
      <c r="JF127" s="207"/>
      <c r="JG127" s="207"/>
      <c r="JH127" s="207"/>
      <c r="JI127" s="207"/>
      <c r="JJ127" s="207"/>
      <c r="JK127" s="207"/>
      <c r="JL127" s="207"/>
      <c r="JM127" s="207"/>
      <c r="JN127" s="207"/>
      <c r="JO127" s="207"/>
      <c r="JP127" s="207"/>
      <c r="JQ127" s="207"/>
      <c r="JR127" s="207"/>
      <c r="JS127" s="207"/>
      <c r="JT127" s="207"/>
      <c r="JU127" s="207"/>
      <c r="JV127" s="207"/>
      <c r="JW127" s="207"/>
      <c r="JX127" s="207"/>
      <c r="JY127" s="207"/>
      <c r="JZ127" s="207"/>
      <c r="KA127" s="207"/>
      <c r="KB127" s="207"/>
      <c r="KC127" s="207"/>
      <c r="KD127" s="207"/>
      <c r="KE127" s="207"/>
      <c r="KF127" s="207"/>
      <c r="KG127" s="207"/>
      <c r="KH127" s="207"/>
      <c r="KI127" s="207"/>
      <c r="KJ127" s="207"/>
      <c r="KK127" s="207"/>
      <c r="KL127" s="207"/>
      <c r="KM127" s="207"/>
      <c r="KN127" s="207"/>
      <c r="KO127" s="207"/>
      <c r="KP127" s="207"/>
      <c r="KQ127" s="207"/>
      <c r="KR127" s="207"/>
      <c r="KS127" s="207"/>
      <c r="KT127" s="207"/>
      <c r="KU127" s="207"/>
      <c r="KV127" s="207"/>
      <c r="KW127" s="207"/>
      <c r="KX127" s="207"/>
      <c r="KY127" s="207"/>
      <c r="KZ127" s="207"/>
      <c r="LA127" s="207"/>
      <c r="LB127" s="207"/>
      <c r="LC127" s="207"/>
      <c r="LD127" s="207"/>
      <c r="LE127" s="207"/>
      <c r="LF127" s="207"/>
      <c r="LG127" s="207"/>
      <c r="LH127" s="207"/>
      <c r="LI127" s="207"/>
      <c r="LJ127" s="207"/>
      <c r="LK127" s="207"/>
      <c r="LL127" s="207"/>
      <c r="LM127" s="207"/>
      <c r="LN127" s="207"/>
      <c r="LO127" s="207"/>
      <c r="LP127" s="207"/>
      <c r="LQ127" s="207"/>
      <c r="LR127" s="207"/>
      <c r="LS127" s="207"/>
      <c r="LT127" s="207"/>
      <c r="LU127" s="207"/>
      <c r="LV127" s="207"/>
      <c r="LW127" s="207"/>
      <c r="LX127" s="207"/>
      <c r="LY127" s="207"/>
      <c r="LZ127" s="207"/>
      <c r="MA127" s="207"/>
      <c r="MB127" s="207"/>
      <c r="MC127" s="207"/>
      <c r="MD127" s="207"/>
      <c r="ME127" s="207"/>
      <c r="MF127" s="207"/>
      <c r="MG127" s="207"/>
      <c r="MH127" s="207"/>
      <c r="MI127" s="207"/>
      <c r="MJ127" s="207"/>
      <c r="MK127" s="207"/>
      <c r="ML127" s="207"/>
      <c r="MM127" s="207"/>
      <c r="MN127" s="207"/>
      <c r="MO127" s="207"/>
      <c r="MP127" s="207"/>
      <c r="MQ127" s="207"/>
      <c r="MR127" s="207"/>
      <c r="MS127" s="207"/>
      <c r="MT127" s="207"/>
      <c r="MU127" s="207"/>
      <c r="MV127" s="207"/>
      <c r="MW127" s="207"/>
      <c r="MX127" s="207"/>
      <c r="MY127" s="207"/>
      <c r="MZ127" s="207"/>
      <c r="NA127" s="207"/>
      <c r="NB127" s="207"/>
      <c r="NC127" s="207"/>
      <c r="ND127" s="207"/>
      <c r="NE127" s="207"/>
      <c r="NF127" s="207"/>
      <c r="NG127" s="207"/>
      <c r="NH127" s="207"/>
      <c r="NI127" s="207"/>
      <c r="NJ127" s="207"/>
      <c r="NK127" s="207"/>
      <c r="NL127" s="207"/>
      <c r="NM127" s="207"/>
      <c r="NN127" s="207"/>
      <c r="NO127" s="207"/>
      <c r="NP127" s="207"/>
      <c r="NQ127" s="207"/>
      <c r="NR127" s="207"/>
      <c r="NS127" s="207"/>
      <c r="NT127" s="207"/>
      <c r="NU127" s="207"/>
      <c r="NV127" s="207"/>
      <c r="NW127" s="207"/>
      <c r="NX127" s="207"/>
      <c r="NY127" s="207"/>
      <c r="NZ127" s="207"/>
      <c r="OA127" s="207"/>
      <c r="OB127" s="207"/>
      <c r="OC127" s="207"/>
      <c r="OD127" s="207"/>
      <c r="OE127" s="207"/>
      <c r="OF127" s="207"/>
      <c r="OG127" s="207"/>
      <c r="OH127" s="207"/>
      <c r="OI127" s="207"/>
      <c r="OJ127" s="207"/>
      <c r="OK127" s="207"/>
      <c r="OL127" s="207"/>
      <c r="OM127" s="207"/>
      <c r="ON127" s="207"/>
      <c r="OO127" s="207"/>
      <c r="OP127" s="207"/>
      <c r="OQ127" s="207"/>
      <c r="OR127" s="207"/>
      <c r="OS127" s="207"/>
      <c r="OT127" s="207"/>
      <c r="OU127" s="207"/>
      <c r="OV127" s="207"/>
      <c r="OW127" s="207"/>
      <c r="OX127" s="207"/>
      <c r="OY127" s="207"/>
      <c r="OZ127" s="207"/>
      <c r="PA127" s="207"/>
      <c r="PB127" s="207"/>
      <c r="PC127" s="207"/>
      <c r="PD127" s="207"/>
      <c r="PE127" s="207"/>
      <c r="PF127" s="207"/>
      <c r="PG127" s="207"/>
      <c r="PH127" s="207"/>
      <c r="PI127" s="207"/>
      <c r="PJ127" s="207"/>
      <c r="PK127" s="207"/>
      <c r="PL127" s="207"/>
      <c r="PM127" s="207"/>
      <c r="PN127" s="207"/>
      <c r="PO127" s="207"/>
      <c r="PP127" s="207"/>
      <c r="PQ127" s="207"/>
      <c r="PR127" s="207"/>
      <c r="PS127" s="207"/>
      <c r="PT127" s="207"/>
      <c r="PU127" s="207"/>
      <c r="PV127" s="207"/>
      <c r="PW127" s="207"/>
      <c r="PX127" s="207"/>
      <c r="PY127" s="207"/>
      <c r="PZ127" s="207"/>
      <c r="QA127" s="207"/>
      <c r="QB127" s="207"/>
      <c r="QC127" s="207"/>
      <c r="QD127" s="207"/>
      <c r="QE127" s="207"/>
      <c r="QF127" s="207"/>
      <c r="QG127" s="207"/>
      <c r="QH127" s="207"/>
      <c r="QI127" s="207"/>
      <c r="QJ127" s="207"/>
      <c r="QK127" s="207"/>
      <c r="QL127" s="207"/>
      <c r="QM127" s="207"/>
      <c r="QN127" s="207"/>
      <c r="QO127" s="207"/>
      <c r="QP127" s="207"/>
      <c r="QQ127" s="207"/>
      <c r="QR127" s="207"/>
      <c r="QS127" s="207"/>
      <c r="QT127" s="207"/>
      <c r="QU127" s="207"/>
      <c r="QV127" s="207"/>
      <c r="QW127" s="207"/>
      <c r="QX127" s="207"/>
      <c r="QY127" s="207"/>
      <c r="QZ127" s="207"/>
      <c r="RA127" s="207"/>
      <c r="RB127" s="207"/>
      <c r="RC127" s="207"/>
      <c r="RD127" s="207"/>
      <c r="RE127" s="207"/>
      <c r="RF127" s="207"/>
      <c r="RG127" s="207"/>
      <c r="RH127" s="207"/>
      <c r="RI127" s="207"/>
      <c r="RJ127" s="207"/>
      <c r="RK127" s="207"/>
      <c r="RL127" s="207"/>
      <c r="RM127" s="207"/>
      <c r="RN127" s="207"/>
      <c r="RO127" s="207"/>
      <c r="RP127" s="207"/>
      <c r="RQ127" s="207"/>
      <c r="RR127" s="207"/>
      <c r="RS127" s="207"/>
      <c r="RT127" s="207"/>
      <c r="RU127" s="207"/>
      <c r="RV127" s="207"/>
      <c r="RW127" s="207"/>
      <c r="RX127" s="207"/>
      <c r="RY127" s="207"/>
      <c r="RZ127" s="207"/>
      <c r="SA127" s="207"/>
      <c r="SB127" s="207"/>
      <c r="SC127" s="207"/>
      <c r="SD127" s="207"/>
      <c r="SE127" s="207"/>
      <c r="SF127" s="207"/>
      <c r="SG127" s="207"/>
      <c r="SH127" s="207"/>
      <c r="SI127" s="207"/>
      <c r="SJ127" s="207"/>
      <c r="SK127" s="207"/>
      <c r="SL127" s="207"/>
      <c r="SM127" s="207"/>
      <c r="SN127" s="207"/>
      <c r="SO127" s="207"/>
      <c r="SP127" s="207"/>
      <c r="SQ127" s="207"/>
      <c r="SR127" s="207"/>
      <c r="SS127" s="207"/>
      <c r="ST127" s="207"/>
      <c r="SU127" s="207"/>
      <c r="SV127" s="207"/>
      <c r="SW127" s="207"/>
      <c r="SX127" s="207"/>
      <c r="SY127" s="207"/>
      <c r="SZ127" s="207"/>
      <c r="TA127" s="207"/>
      <c r="TB127" s="207"/>
      <c r="TC127" s="207"/>
      <c r="TD127" s="207"/>
      <c r="TE127" s="207"/>
      <c r="TF127" s="207"/>
      <c r="TG127" s="207"/>
      <c r="TH127" s="207"/>
      <c r="TI127" s="207"/>
      <c r="TJ127" s="207"/>
      <c r="TK127" s="207"/>
      <c r="TL127" s="207"/>
      <c r="TM127" s="207"/>
      <c r="TN127" s="207"/>
      <c r="TO127" s="207"/>
      <c r="TP127" s="207"/>
      <c r="TQ127" s="207"/>
      <c r="TR127" s="207"/>
      <c r="TS127" s="207"/>
      <c r="TT127" s="207"/>
      <c r="TU127" s="207"/>
      <c r="TV127" s="207"/>
      <c r="TW127" s="207"/>
      <c r="TX127" s="207"/>
      <c r="TY127" s="207"/>
      <c r="TZ127" s="207"/>
      <c r="UA127" s="207"/>
      <c r="UB127" s="207"/>
      <c r="UC127" s="207"/>
      <c r="UD127" s="207"/>
      <c r="UE127" s="207"/>
      <c r="UF127" s="207"/>
      <c r="UG127" s="207"/>
      <c r="UH127" s="207"/>
      <c r="UI127" s="207"/>
      <c r="UJ127" s="207"/>
      <c r="UK127" s="207"/>
      <c r="UL127" s="207"/>
      <c r="UM127" s="207"/>
      <c r="UN127" s="207"/>
      <c r="UO127" s="207"/>
      <c r="UP127" s="207"/>
      <c r="UQ127" s="207"/>
      <c r="UR127" s="207"/>
      <c r="US127" s="207"/>
      <c r="UT127" s="207"/>
      <c r="UU127" s="207"/>
      <c r="UV127" s="207"/>
      <c r="UW127" s="207"/>
      <c r="UX127" s="207"/>
      <c r="UY127" s="207"/>
      <c r="UZ127" s="207"/>
      <c r="VA127" s="207"/>
      <c r="VB127" s="207"/>
      <c r="VC127" s="207"/>
      <c r="VD127" s="207"/>
      <c r="VE127" s="207"/>
      <c r="VF127" s="207"/>
      <c r="VG127" s="207"/>
      <c r="VH127" s="207"/>
      <c r="VI127" s="207"/>
      <c r="VJ127" s="207"/>
      <c r="VK127" s="207"/>
      <c r="VL127" s="207"/>
      <c r="VM127" s="207"/>
      <c r="VN127" s="207"/>
      <c r="VO127" s="207"/>
      <c r="VP127" s="207"/>
      <c r="VQ127" s="207"/>
      <c r="VR127" s="207"/>
      <c r="VS127" s="207"/>
      <c r="VT127" s="207"/>
      <c r="VU127" s="207"/>
      <c r="VV127" s="207"/>
      <c r="VW127" s="207"/>
      <c r="VX127" s="207"/>
      <c r="VY127" s="207"/>
      <c r="VZ127" s="207"/>
      <c r="WA127" s="207"/>
      <c r="WB127" s="207"/>
      <c r="WC127" s="207"/>
      <c r="WD127" s="207"/>
      <c r="WE127" s="207"/>
      <c r="WF127" s="207"/>
      <c r="WG127" s="207"/>
      <c r="WH127" s="207"/>
      <c r="WI127" s="207"/>
      <c r="WJ127" s="207"/>
      <c r="WK127" s="207"/>
      <c r="WL127" s="207"/>
      <c r="WM127" s="207"/>
      <c r="WN127" s="207"/>
      <c r="WO127" s="207"/>
      <c r="WP127" s="207"/>
      <c r="WQ127" s="207"/>
      <c r="WR127" s="207"/>
      <c r="WS127" s="207"/>
      <c r="WT127" s="207"/>
      <c r="WU127" s="207"/>
      <c r="WV127" s="207"/>
      <c r="WW127" s="207"/>
      <c r="WX127" s="207"/>
      <c r="WY127" s="207"/>
      <c r="WZ127" s="207"/>
      <c r="XA127" s="207"/>
      <c r="XB127" s="207"/>
      <c r="XC127" s="207"/>
      <c r="XD127" s="207"/>
      <c r="XE127" s="207"/>
      <c r="XF127" s="207"/>
      <c r="XG127" s="207"/>
      <c r="XH127" s="207"/>
      <c r="XI127" s="207"/>
      <c r="XJ127" s="207"/>
      <c r="XK127" s="207"/>
      <c r="XL127" s="207"/>
      <c r="XM127" s="207"/>
      <c r="XN127" s="207"/>
      <c r="XO127" s="207"/>
      <c r="XP127" s="207"/>
      <c r="XQ127" s="207"/>
      <c r="XR127" s="207"/>
      <c r="XS127" s="207"/>
      <c r="XT127" s="207"/>
      <c r="XU127" s="207"/>
      <c r="XV127" s="207"/>
      <c r="XW127" s="207"/>
      <c r="XX127" s="207"/>
      <c r="XY127" s="207"/>
      <c r="XZ127" s="207"/>
      <c r="YA127" s="207"/>
      <c r="YB127" s="207"/>
      <c r="YC127" s="207"/>
      <c r="YD127" s="207"/>
      <c r="YE127" s="207"/>
      <c r="YF127" s="207"/>
      <c r="YG127" s="207"/>
      <c r="YH127" s="207"/>
      <c r="YI127" s="207"/>
      <c r="YJ127" s="207"/>
      <c r="YK127" s="207"/>
      <c r="YL127" s="207"/>
      <c r="YM127" s="207"/>
      <c r="YN127" s="207"/>
      <c r="YO127" s="207"/>
      <c r="YP127" s="207"/>
      <c r="YQ127" s="207"/>
      <c r="YR127" s="207"/>
      <c r="YS127" s="207"/>
      <c r="YT127" s="207"/>
      <c r="YU127" s="207"/>
      <c r="YV127" s="207"/>
      <c r="YW127" s="207"/>
      <c r="YX127" s="207"/>
      <c r="YY127" s="207"/>
      <c r="YZ127" s="207"/>
      <c r="ZA127" s="207"/>
      <c r="ZB127" s="207"/>
      <c r="ZC127" s="207"/>
      <c r="ZD127" s="207"/>
      <c r="ZE127" s="207"/>
      <c r="ZF127" s="207"/>
      <c r="ZG127" s="207"/>
      <c r="ZH127" s="207"/>
      <c r="ZI127" s="207"/>
      <c r="ZJ127" s="207"/>
      <c r="ZK127" s="207"/>
      <c r="ZL127" s="207"/>
      <c r="ZM127" s="207"/>
      <c r="ZN127" s="207"/>
      <c r="ZO127" s="207"/>
      <c r="ZP127" s="207"/>
      <c r="ZQ127" s="207"/>
      <c r="ZR127" s="207"/>
      <c r="ZS127" s="207"/>
      <c r="ZT127" s="207"/>
      <c r="ZU127" s="207"/>
      <c r="ZV127" s="207"/>
      <c r="ZW127" s="207"/>
      <c r="ZX127" s="207"/>
      <c r="ZY127" s="207"/>
      <c r="ZZ127" s="207"/>
      <c r="AAA127" s="207"/>
      <c r="AAB127" s="207"/>
      <c r="AAC127" s="207"/>
      <c r="AAD127" s="207"/>
      <c r="AAE127" s="207"/>
      <c r="AAF127" s="207"/>
      <c r="AAG127" s="207"/>
      <c r="AAH127" s="207"/>
      <c r="AAI127" s="207"/>
      <c r="AAJ127" s="207"/>
      <c r="AAK127" s="207"/>
      <c r="AAL127" s="207"/>
      <c r="AAM127" s="207"/>
      <c r="AAN127" s="207"/>
      <c r="AAO127" s="207"/>
      <c r="AAP127" s="207"/>
      <c r="AAQ127" s="207"/>
      <c r="AAR127" s="207"/>
      <c r="AAS127" s="207"/>
      <c r="AAT127" s="207"/>
      <c r="AAU127" s="207"/>
      <c r="AAV127" s="207"/>
      <c r="AAW127" s="207"/>
      <c r="AAX127" s="207"/>
      <c r="AAY127" s="207"/>
      <c r="AAZ127" s="207"/>
      <c r="ABA127" s="207"/>
      <c r="ABB127" s="207"/>
      <c r="ABC127" s="207"/>
      <c r="ABD127" s="207"/>
      <c r="ABE127" s="207"/>
      <c r="ABF127" s="207"/>
      <c r="ABG127" s="207"/>
      <c r="ABH127" s="207"/>
      <c r="ABI127" s="207"/>
      <c r="ABJ127" s="207"/>
      <c r="ABK127" s="207"/>
      <c r="ABL127" s="207"/>
      <c r="ABM127" s="207"/>
      <c r="ABN127" s="207"/>
      <c r="ABO127" s="207"/>
      <c r="ABP127" s="207"/>
      <c r="ABQ127" s="207"/>
      <c r="ABR127" s="207"/>
      <c r="ABS127" s="207"/>
      <c r="ABT127" s="207"/>
      <c r="ABU127" s="207"/>
      <c r="ABV127" s="207"/>
      <c r="ABW127" s="207"/>
      <c r="ABX127" s="207"/>
      <c r="ABY127" s="207"/>
      <c r="ABZ127" s="207"/>
      <c r="ACA127" s="207"/>
      <c r="ACB127" s="207"/>
      <c r="ACC127" s="207"/>
      <c r="ACD127" s="207"/>
      <c r="ACE127" s="207"/>
      <c r="ACF127" s="207"/>
      <c r="ACG127" s="207"/>
      <c r="ACH127" s="207"/>
      <c r="ACI127" s="207"/>
      <c r="ACJ127" s="207"/>
      <c r="ACK127" s="207"/>
      <c r="ACL127" s="207"/>
      <c r="ACM127" s="207"/>
      <c r="ACN127" s="207"/>
      <c r="ACO127" s="207"/>
      <c r="ACP127" s="207"/>
      <c r="ACQ127" s="207"/>
      <c r="ACR127" s="207"/>
      <c r="ACS127" s="207"/>
      <c r="ACT127" s="207"/>
      <c r="ACU127" s="207"/>
      <c r="ACV127" s="207"/>
      <c r="ACW127" s="207"/>
      <c r="ACX127" s="207"/>
      <c r="ACY127" s="207"/>
      <c r="ACZ127" s="207"/>
      <c r="ADA127" s="207"/>
      <c r="ADB127" s="207"/>
      <c r="ADC127" s="207"/>
      <c r="ADD127" s="207"/>
      <c r="ADE127" s="207"/>
      <c r="ADF127" s="207"/>
      <c r="ADG127" s="207"/>
      <c r="ADH127" s="207"/>
      <c r="ADI127" s="207"/>
      <c r="ADJ127" s="207"/>
      <c r="ADK127" s="207"/>
      <c r="ADL127" s="207"/>
      <c r="ADM127" s="207"/>
      <c r="ADN127" s="207"/>
      <c r="ADO127" s="207"/>
      <c r="ADP127" s="207"/>
      <c r="ADQ127" s="207"/>
      <c r="ADR127" s="207"/>
      <c r="ADS127" s="207"/>
      <c r="ADT127" s="207"/>
      <c r="ADU127" s="207"/>
      <c r="ADV127" s="207"/>
      <c r="ADW127" s="207"/>
      <c r="ADX127" s="207"/>
      <c r="ADY127" s="207"/>
      <c r="ADZ127" s="207"/>
      <c r="AEA127" s="207"/>
      <c r="AEB127" s="207"/>
      <c r="AEC127" s="207"/>
      <c r="AED127" s="207"/>
      <c r="AEE127" s="207"/>
      <c r="AEF127" s="207"/>
      <c r="AEG127" s="207"/>
      <c r="AEH127" s="207"/>
      <c r="AEI127" s="207"/>
      <c r="AEJ127" s="207"/>
      <c r="AEK127" s="207"/>
      <c r="AEL127" s="207"/>
      <c r="AEM127" s="207"/>
      <c r="AEN127" s="207"/>
      <c r="AEO127" s="207"/>
      <c r="AEP127" s="207"/>
      <c r="AEQ127" s="207"/>
      <c r="AER127" s="207"/>
      <c r="AES127" s="207"/>
      <c r="AET127" s="207"/>
      <c r="AEU127" s="207"/>
      <c r="AEV127" s="207"/>
      <c r="AEW127" s="207"/>
      <c r="AEX127" s="207"/>
      <c r="AEY127" s="207"/>
      <c r="AEZ127" s="207"/>
      <c r="AFA127" s="207"/>
      <c r="AFB127" s="207"/>
      <c r="AFC127" s="207"/>
      <c r="AFD127" s="207"/>
      <c r="AFE127" s="207"/>
      <c r="AFF127" s="207"/>
      <c r="AFG127" s="207"/>
      <c r="AFH127" s="207"/>
      <c r="AFI127" s="207"/>
      <c r="AFJ127" s="207"/>
      <c r="AFK127" s="207"/>
      <c r="AFL127" s="207"/>
      <c r="AFM127" s="207"/>
      <c r="AFN127" s="207"/>
      <c r="AFO127" s="207"/>
      <c r="AFP127" s="207"/>
      <c r="AFQ127" s="207"/>
      <c r="AFR127" s="207"/>
      <c r="AFS127" s="207"/>
      <c r="AFT127" s="207"/>
      <c r="AFU127" s="207"/>
      <c r="AFV127" s="207"/>
      <c r="AFW127" s="207"/>
      <c r="AFX127" s="207"/>
      <c r="AFY127" s="207"/>
      <c r="AFZ127" s="207"/>
      <c r="AGA127" s="207"/>
      <c r="AGB127" s="207"/>
      <c r="AGC127" s="207"/>
      <c r="AGD127" s="207"/>
      <c r="AGE127" s="207"/>
      <c r="AGF127" s="207"/>
      <c r="AGG127" s="207"/>
      <c r="AGH127" s="207"/>
      <c r="AGI127" s="207"/>
      <c r="AGJ127" s="207"/>
      <c r="AGK127" s="207"/>
      <c r="AGL127" s="207"/>
      <c r="AGM127" s="207"/>
      <c r="AGN127" s="207"/>
      <c r="AGO127" s="207"/>
      <c r="AGP127" s="207"/>
      <c r="AGQ127" s="207"/>
      <c r="AGR127" s="207"/>
      <c r="AGS127" s="207"/>
      <c r="AGT127" s="207"/>
      <c r="AGU127" s="207"/>
      <c r="AGV127" s="207"/>
      <c r="AGW127" s="207"/>
      <c r="AGX127" s="207"/>
      <c r="AGY127" s="207"/>
      <c r="AGZ127" s="207"/>
      <c r="AHA127" s="207"/>
      <c r="AHB127" s="207"/>
      <c r="AHC127" s="207"/>
      <c r="AHD127" s="207"/>
      <c r="AHE127" s="207"/>
      <c r="AHF127" s="207"/>
      <c r="AHG127" s="207"/>
      <c r="AHH127" s="207"/>
      <c r="AHI127" s="207"/>
      <c r="AHJ127" s="207"/>
      <c r="AHK127" s="207"/>
      <c r="AHL127" s="207"/>
      <c r="AHM127" s="207"/>
      <c r="AHN127" s="207"/>
      <c r="AHO127" s="207"/>
      <c r="AHP127" s="207"/>
      <c r="AHQ127" s="207"/>
      <c r="AHR127" s="207"/>
      <c r="AHS127" s="207"/>
      <c r="AHT127" s="207"/>
      <c r="AHU127" s="207"/>
      <c r="AHV127" s="207"/>
      <c r="AHW127" s="207"/>
      <c r="AHX127" s="207"/>
      <c r="AHY127" s="207"/>
      <c r="AHZ127" s="207"/>
      <c r="AIA127" s="207"/>
      <c r="AIB127" s="207"/>
      <c r="AIC127" s="207"/>
      <c r="AID127" s="207"/>
      <c r="AIE127" s="207"/>
      <c r="AIF127" s="207"/>
      <c r="AIG127" s="207"/>
      <c r="AIH127" s="207"/>
      <c r="AII127" s="207"/>
      <c r="AIJ127" s="207"/>
      <c r="AIK127" s="207"/>
      <c r="AIL127" s="207"/>
      <c r="AIM127" s="207"/>
      <c r="AIN127" s="207"/>
      <c r="AIO127" s="207"/>
      <c r="AIP127" s="207"/>
      <c r="AIQ127" s="207"/>
      <c r="AIR127" s="207"/>
      <c r="AIS127" s="207"/>
      <c r="AIT127" s="207"/>
      <c r="AIU127" s="207"/>
      <c r="AIV127" s="207"/>
      <c r="AIW127" s="207"/>
      <c r="AIX127" s="207"/>
      <c r="AIY127" s="207"/>
      <c r="AIZ127" s="207"/>
      <c r="AJA127" s="207"/>
      <c r="AJB127" s="207"/>
      <c r="AJC127" s="207"/>
      <c r="AJD127" s="207"/>
      <c r="AJE127" s="207"/>
      <c r="AJF127" s="207"/>
      <c r="AJG127" s="207"/>
      <c r="AJH127" s="207"/>
      <c r="AJI127" s="207"/>
      <c r="AJJ127" s="207"/>
      <c r="AJK127" s="207"/>
      <c r="AJL127" s="207"/>
      <c r="AJM127" s="207"/>
      <c r="AJN127" s="207"/>
      <c r="AJO127" s="207"/>
      <c r="AJP127" s="207"/>
      <c r="AJQ127" s="207"/>
      <c r="AJR127" s="207"/>
      <c r="AJS127" s="207"/>
      <c r="AJT127" s="207"/>
      <c r="AJU127" s="207"/>
      <c r="AJV127" s="207"/>
      <c r="AJW127" s="207"/>
      <c r="AJX127" s="207"/>
      <c r="AJY127" s="207"/>
      <c r="AJZ127" s="207"/>
      <c r="AKA127" s="207"/>
      <c r="AKB127" s="207"/>
      <c r="AKC127" s="207"/>
      <c r="AKD127" s="207"/>
      <c r="AKE127" s="207"/>
      <c r="AKF127" s="207"/>
      <c r="AKG127" s="207"/>
      <c r="AKH127" s="207"/>
      <c r="AKI127" s="207"/>
      <c r="AKJ127" s="207"/>
      <c r="AKK127" s="207"/>
      <c r="AKL127" s="207"/>
      <c r="AKM127" s="207"/>
      <c r="AKN127" s="207"/>
      <c r="AKO127" s="207"/>
      <c r="AKP127" s="207"/>
      <c r="AKQ127" s="207"/>
      <c r="AKR127" s="207"/>
      <c r="AKS127" s="207"/>
      <c r="AKT127" s="207"/>
      <c r="AKU127" s="207"/>
      <c r="AKV127" s="207"/>
      <c r="AKW127" s="207"/>
      <c r="AKX127" s="207"/>
      <c r="AKY127" s="207"/>
      <c r="AKZ127" s="207"/>
      <c r="ALA127" s="207"/>
      <c r="ALB127" s="207"/>
      <c r="ALC127" s="207"/>
      <c r="ALD127" s="207"/>
      <c r="ALE127" s="207"/>
      <c r="ALF127" s="207"/>
      <c r="ALG127" s="207"/>
      <c r="ALH127" s="207"/>
      <c r="ALI127" s="207"/>
      <c r="ALJ127" s="207"/>
      <c r="ALK127" s="207"/>
      <c r="ALL127" s="207"/>
      <c r="ALM127" s="207"/>
      <c r="ALN127" s="207"/>
      <c r="ALO127" s="207"/>
      <c r="ALP127" s="207"/>
      <c r="ALQ127" s="207"/>
      <c r="ALR127" s="207"/>
      <c r="ALS127" s="207"/>
      <c r="ALT127" s="207"/>
      <c r="ALU127" s="207"/>
      <c r="ALV127" s="207"/>
      <c r="ALW127" s="207"/>
      <c r="ALX127" s="207"/>
      <c r="ALY127" s="207"/>
      <c r="ALZ127" s="207"/>
      <c r="AMA127" s="207"/>
      <c r="AMB127" s="207"/>
      <c r="AMC127" s="207"/>
      <c r="AMD127" s="207"/>
      <c r="AME127" s="207"/>
      <c r="AMF127" s="207"/>
      <c r="AMG127" s="207"/>
      <c r="AMH127" s="207"/>
      <c r="AMI127" s="207"/>
      <c r="AMJ127" s="207"/>
      <c r="AMK127" s="207"/>
      <c r="AML127" s="207"/>
      <c r="AMM127" s="207"/>
      <c r="AMN127" s="207"/>
      <c r="AMO127" s="207"/>
      <c r="AMP127" s="207"/>
      <c r="AMQ127" s="207"/>
      <c r="AMR127" s="207"/>
      <c r="AMS127" s="207"/>
      <c r="AMT127" s="207"/>
      <c r="AMU127" s="207"/>
      <c r="AMV127" s="207"/>
      <c r="AMW127" s="207"/>
      <c r="AMX127" s="207"/>
      <c r="AMY127" s="207"/>
      <c r="AMZ127" s="207"/>
      <c r="ANA127" s="207"/>
      <c r="ANB127" s="207"/>
      <c r="ANC127" s="207"/>
      <c r="AND127" s="207"/>
      <c r="ANE127" s="207"/>
      <c r="ANF127" s="207"/>
      <c r="ANG127" s="207"/>
      <c r="ANH127" s="207"/>
      <c r="ANI127" s="207"/>
      <c r="ANJ127" s="207"/>
      <c r="ANK127" s="207"/>
      <c r="ANL127" s="207"/>
      <c r="ANM127" s="207"/>
      <c r="ANN127" s="207"/>
      <c r="ANO127" s="207"/>
      <c r="ANP127" s="207"/>
      <c r="ANQ127" s="207"/>
      <c r="ANR127" s="207"/>
      <c r="ANS127" s="207"/>
      <c r="ANT127" s="207"/>
      <c r="ANU127" s="207"/>
      <c r="ANV127" s="207"/>
      <c r="ANW127" s="207"/>
      <c r="ANX127" s="207"/>
      <c r="ANY127" s="207"/>
      <c r="ANZ127" s="207"/>
      <c r="AOA127" s="207"/>
      <c r="AOB127" s="207"/>
      <c r="AOC127" s="207"/>
      <c r="AOD127" s="207"/>
      <c r="AOE127" s="207"/>
      <c r="AOF127" s="207"/>
      <c r="AOG127" s="207"/>
      <c r="AOH127" s="207"/>
      <c r="AOI127" s="207"/>
      <c r="AOJ127" s="207"/>
      <c r="AOK127" s="207"/>
      <c r="AOL127" s="207"/>
      <c r="AOM127" s="207"/>
      <c r="AON127" s="207"/>
      <c r="AOO127" s="207"/>
      <c r="AOP127" s="207"/>
      <c r="AOQ127" s="207"/>
      <c r="AOR127" s="207"/>
      <c r="AOS127" s="207"/>
      <c r="AOT127" s="207"/>
      <c r="AOU127" s="207"/>
      <c r="AOV127" s="207"/>
      <c r="AOW127" s="207"/>
      <c r="AOX127" s="207"/>
      <c r="AOY127" s="207"/>
      <c r="AOZ127" s="207"/>
      <c r="APA127" s="207"/>
      <c r="APB127" s="207"/>
      <c r="APC127" s="207"/>
      <c r="APD127" s="207"/>
      <c r="APE127" s="207"/>
      <c r="APF127" s="207"/>
      <c r="APG127" s="207"/>
      <c r="APH127" s="207"/>
      <c r="API127" s="207"/>
      <c r="APJ127" s="207"/>
      <c r="APK127" s="207"/>
      <c r="APL127" s="207"/>
      <c r="APM127" s="207"/>
      <c r="APN127" s="207"/>
      <c r="APO127" s="207"/>
      <c r="APP127" s="207"/>
      <c r="APQ127" s="207"/>
      <c r="APR127" s="207"/>
      <c r="APS127" s="207"/>
      <c r="APT127" s="207"/>
      <c r="APU127" s="207"/>
      <c r="APV127" s="207"/>
      <c r="APW127" s="207"/>
      <c r="APX127" s="207"/>
      <c r="APY127" s="207"/>
      <c r="APZ127" s="207"/>
      <c r="AQA127" s="207"/>
      <c r="AQB127" s="207"/>
      <c r="AQC127" s="207"/>
      <c r="AQD127" s="207"/>
      <c r="AQE127" s="207"/>
      <c r="AQF127" s="207"/>
      <c r="AQG127" s="207"/>
      <c r="AQH127" s="207"/>
      <c r="AQI127" s="207"/>
      <c r="AQJ127" s="207"/>
      <c r="AQK127" s="207"/>
      <c r="AQL127" s="207"/>
      <c r="AQM127" s="207"/>
      <c r="AQN127" s="207"/>
      <c r="AQO127" s="207"/>
      <c r="AQP127" s="207"/>
      <c r="AQQ127" s="207"/>
      <c r="AQR127" s="207"/>
      <c r="AQS127" s="207"/>
      <c r="AQT127" s="207"/>
      <c r="AQU127" s="207"/>
      <c r="AQV127" s="207"/>
      <c r="AQW127" s="207"/>
      <c r="AQX127" s="207"/>
      <c r="AQY127" s="207"/>
      <c r="AQZ127" s="207"/>
      <c r="ARA127" s="207"/>
      <c r="ARB127" s="207"/>
      <c r="ARC127" s="207"/>
      <c r="ARD127" s="207"/>
      <c r="ARE127" s="207"/>
      <c r="ARF127" s="207"/>
      <c r="ARG127" s="207"/>
      <c r="ARH127" s="207"/>
      <c r="ARI127" s="207"/>
      <c r="ARJ127" s="207"/>
      <c r="ARK127" s="207"/>
      <c r="ARL127" s="207"/>
      <c r="ARM127" s="207"/>
      <c r="ARN127" s="207"/>
      <c r="ARO127" s="207"/>
      <c r="ARP127" s="207"/>
      <c r="ARQ127" s="207"/>
      <c r="ARR127" s="207"/>
      <c r="ARS127" s="207"/>
      <c r="ART127" s="207"/>
      <c r="ARU127" s="207"/>
      <c r="ARV127" s="207"/>
      <c r="ARW127" s="207"/>
      <c r="ARX127" s="207"/>
      <c r="ARY127" s="207"/>
      <c r="ARZ127" s="207"/>
      <c r="ASA127" s="207"/>
      <c r="ASB127" s="207"/>
      <c r="ASC127" s="207"/>
      <c r="ASD127" s="207"/>
      <c r="ASE127" s="207"/>
      <c r="ASF127" s="207"/>
      <c r="ASG127" s="207"/>
      <c r="ASH127" s="207"/>
      <c r="ASI127" s="207"/>
      <c r="ASJ127" s="207"/>
      <c r="ASK127" s="207"/>
      <c r="ASL127" s="207"/>
      <c r="ASM127" s="207"/>
      <c r="ASN127" s="207"/>
      <c r="ASO127" s="207"/>
      <c r="ASP127" s="207"/>
      <c r="ASQ127" s="207"/>
      <c r="ASR127" s="207"/>
      <c r="ASS127" s="207"/>
      <c r="AST127" s="207"/>
      <c r="ASU127" s="207"/>
      <c r="ASV127" s="207"/>
      <c r="ASW127" s="207"/>
      <c r="ASX127" s="207"/>
      <c r="ASY127" s="207"/>
      <c r="ASZ127" s="207"/>
      <c r="ATA127" s="207"/>
      <c r="ATB127" s="207"/>
      <c r="ATC127" s="207"/>
      <c r="ATD127" s="207"/>
      <c r="ATE127" s="207"/>
      <c r="ATF127" s="207"/>
      <c r="ATG127" s="207"/>
      <c r="ATH127" s="207"/>
      <c r="ATI127" s="207"/>
      <c r="ATJ127" s="207"/>
      <c r="ATK127" s="207"/>
      <c r="ATL127" s="207"/>
      <c r="ATM127" s="207"/>
      <c r="ATN127" s="207"/>
      <c r="ATO127" s="207"/>
      <c r="ATP127" s="207"/>
      <c r="ATQ127" s="207"/>
      <c r="ATR127" s="207"/>
      <c r="ATS127" s="207"/>
      <c r="ATT127" s="207"/>
      <c r="ATU127" s="207"/>
      <c r="ATV127" s="207"/>
      <c r="ATW127" s="207"/>
      <c r="ATX127" s="207"/>
      <c r="ATY127" s="207"/>
      <c r="ATZ127" s="207"/>
      <c r="AUA127" s="207"/>
      <c r="AUB127" s="207"/>
      <c r="AUC127" s="207"/>
      <c r="AUD127" s="207"/>
      <c r="AUE127" s="207"/>
      <c r="AUF127" s="207"/>
      <c r="AUG127" s="207"/>
      <c r="AUH127" s="207"/>
      <c r="AUI127" s="207"/>
      <c r="AUJ127" s="207"/>
      <c r="AUK127" s="207"/>
      <c r="AUL127" s="207"/>
      <c r="AUM127" s="207"/>
      <c r="AUN127" s="207"/>
      <c r="AUO127" s="207"/>
      <c r="AUP127" s="207"/>
      <c r="AUQ127" s="207"/>
      <c r="AUR127" s="207"/>
      <c r="AUS127" s="207"/>
      <c r="AUT127" s="207"/>
      <c r="AUU127" s="207"/>
      <c r="AUV127" s="207"/>
      <c r="AUW127" s="207"/>
      <c r="AUX127" s="207"/>
      <c r="AUY127" s="207"/>
      <c r="AUZ127" s="207"/>
      <c r="AVA127" s="207"/>
      <c r="AVB127" s="207"/>
      <c r="AVC127" s="207"/>
      <c r="AVD127" s="207"/>
      <c r="AVE127" s="207"/>
      <c r="AVF127" s="207"/>
      <c r="AVG127" s="207"/>
      <c r="AVH127" s="207"/>
      <c r="AVI127" s="207"/>
      <c r="AVJ127" s="207"/>
      <c r="AVK127" s="207"/>
      <c r="AVL127" s="207"/>
      <c r="AVM127" s="207"/>
      <c r="AVN127" s="207"/>
      <c r="AVO127" s="207"/>
      <c r="AVP127" s="207"/>
      <c r="AVQ127" s="207"/>
      <c r="AVR127" s="207"/>
      <c r="AVS127" s="207"/>
      <c r="AVT127" s="207"/>
      <c r="AVU127" s="207"/>
      <c r="AVV127" s="207"/>
      <c r="AVW127" s="207"/>
      <c r="AVX127" s="207"/>
      <c r="AVY127" s="207"/>
      <c r="AVZ127" s="207"/>
      <c r="AWA127" s="207"/>
      <c r="AWB127" s="207"/>
      <c r="AWC127" s="207"/>
      <c r="AWD127" s="207"/>
      <c r="AWE127" s="207"/>
      <c r="AWF127" s="207"/>
      <c r="AWG127" s="207"/>
      <c r="AWH127" s="207"/>
      <c r="AWI127" s="207"/>
      <c r="AWJ127" s="207"/>
      <c r="AWK127" s="207"/>
      <c r="AWL127" s="207"/>
      <c r="AWM127" s="207"/>
      <c r="AWN127" s="207"/>
      <c r="AWO127" s="207"/>
      <c r="AWP127" s="207"/>
      <c r="AWQ127" s="207"/>
      <c r="AWR127" s="207"/>
      <c r="AWS127" s="207"/>
      <c r="AWT127" s="207"/>
      <c r="AWU127" s="207"/>
      <c r="AWV127" s="207"/>
      <c r="AWW127" s="207"/>
      <c r="AWX127" s="207"/>
      <c r="AWY127" s="207"/>
      <c r="AWZ127" s="207"/>
      <c r="AXA127" s="207"/>
      <c r="AXB127" s="207"/>
      <c r="AXC127" s="207"/>
      <c r="AXD127" s="207"/>
      <c r="AXE127" s="207"/>
      <c r="AXF127" s="207"/>
      <c r="AXG127" s="207"/>
      <c r="AXH127" s="207"/>
      <c r="AXI127" s="207"/>
      <c r="AXJ127" s="207"/>
      <c r="AXK127" s="207"/>
      <c r="AXL127" s="207"/>
      <c r="AXM127" s="207"/>
      <c r="AXN127" s="207"/>
      <c r="AXO127" s="207"/>
      <c r="AXP127" s="207"/>
      <c r="AXQ127" s="207"/>
      <c r="AXR127" s="207"/>
      <c r="AXS127" s="207"/>
      <c r="AXT127" s="207"/>
      <c r="AXU127" s="207"/>
      <c r="AXV127" s="207"/>
      <c r="AXW127" s="207"/>
      <c r="AXX127" s="207"/>
      <c r="AXY127" s="207"/>
      <c r="AXZ127" s="207"/>
      <c r="AYA127" s="207"/>
      <c r="AYB127" s="207"/>
      <c r="AYC127" s="207"/>
      <c r="AYD127" s="207"/>
      <c r="AYE127" s="207"/>
      <c r="AYF127" s="207"/>
      <c r="AYG127" s="207"/>
      <c r="AYH127" s="207"/>
      <c r="AYI127" s="207"/>
      <c r="AYJ127" s="207"/>
      <c r="AYK127" s="207"/>
      <c r="AYL127" s="207"/>
      <c r="AYM127" s="207"/>
      <c r="AYN127" s="207"/>
      <c r="AYO127" s="207"/>
      <c r="AYP127" s="207"/>
      <c r="AYQ127" s="207"/>
      <c r="AYR127" s="207"/>
      <c r="AYS127" s="207"/>
      <c r="AYT127" s="207"/>
      <c r="AYU127" s="207"/>
      <c r="AYV127" s="207"/>
      <c r="AYW127" s="207"/>
      <c r="AYX127" s="207"/>
      <c r="AYY127" s="207"/>
      <c r="AYZ127" s="207"/>
      <c r="AZA127" s="207"/>
      <c r="AZB127" s="207"/>
      <c r="AZC127" s="207"/>
      <c r="AZD127" s="207"/>
      <c r="AZE127" s="207"/>
      <c r="AZF127" s="207"/>
      <c r="AZG127" s="207"/>
      <c r="AZH127" s="207"/>
      <c r="AZI127" s="207"/>
      <c r="AZJ127" s="207"/>
      <c r="AZK127" s="207"/>
      <c r="AZL127" s="207"/>
      <c r="AZM127" s="207"/>
      <c r="AZN127" s="207"/>
      <c r="AZO127" s="207"/>
      <c r="AZP127" s="207"/>
      <c r="AZQ127" s="207"/>
      <c r="AZR127" s="207"/>
      <c r="AZS127" s="207"/>
      <c r="AZT127" s="207"/>
      <c r="AZU127" s="207"/>
      <c r="AZV127" s="207"/>
      <c r="AZW127" s="207"/>
      <c r="AZX127" s="207"/>
      <c r="AZY127" s="207"/>
      <c r="AZZ127" s="207"/>
      <c r="BAA127" s="207"/>
      <c r="BAB127" s="207"/>
      <c r="BAC127" s="207"/>
      <c r="BAD127" s="207"/>
      <c r="BAE127" s="207"/>
      <c r="BAF127" s="207"/>
      <c r="BAG127" s="207"/>
      <c r="BAH127" s="207"/>
      <c r="BAI127" s="207"/>
      <c r="BAJ127" s="207"/>
      <c r="BAK127" s="207"/>
      <c r="BAL127" s="207"/>
      <c r="BAM127" s="207"/>
      <c r="BAN127" s="207"/>
      <c r="BAO127" s="207"/>
      <c r="BAP127" s="207"/>
      <c r="BAQ127" s="207"/>
      <c r="BAR127" s="207"/>
      <c r="BAS127" s="207"/>
      <c r="BAT127" s="207"/>
      <c r="BAU127" s="207"/>
      <c r="BAV127" s="207"/>
      <c r="BAW127" s="207"/>
      <c r="BAX127" s="207"/>
      <c r="BAY127" s="207"/>
      <c r="BAZ127" s="207"/>
      <c r="BBA127" s="207"/>
      <c r="BBB127" s="207"/>
      <c r="BBC127" s="207"/>
      <c r="BBD127" s="207"/>
      <c r="BBE127" s="207"/>
      <c r="BBF127" s="207"/>
      <c r="BBG127" s="207"/>
      <c r="BBH127" s="207"/>
      <c r="BBI127" s="207"/>
      <c r="BBJ127" s="207"/>
      <c r="BBK127" s="207"/>
      <c r="BBL127" s="207"/>
      <c r="BBM127" s="207"/>
      <c r="BBN127" s="207"/>
      <c r="BBO127" s="207"/>
      <c r="BBP127" s="207"/>
      <c r="BBQ127" s="207"/>
      <c r="BBR127" s="207"/>
      <c r="BBS127" s="207"/>
      <c r="BBT127" s="207"/>
      <c r="BBU127" s="207"/>
      <c r="BBV127" s="207"/>
      <c r="BBW127" s="207"/>
      <c r="BBX127" s="207"/>
      <c r="BBY127" s="207"/>
      <c r="BBZ127" s="207"/>
      <c r="BCA127" s="207"/>
      <c r="BCB127" s="207"/>
      <c r="BCC127" s="207"/>
      <c r="BCD127" s="207"/>
      <c r="BCE127" s="207"/>
      <c r="BCF127" s="207"/>
      <c r="BCG127" s="207"/>
      <c r="BCH127" s="207"/>
      <c r="BCI127" s="207"/>
      <c r="BCJ127" s="207"/>
      <c r="BCK127" s="207"/>
      <c r="BCL127" s="207"/>
      <c r="BCM127" s="207"/>
      <c r="BCN127" s="207"/>
      <c r="BCO127" s="207"/>
      <c r="BCP127" s="207"/>
      <c r="BCQ127" s="207"/>
      <c r="BCR127" s="207"/>
      <c r="BCS127" s="207"/>
      <c r="BCT127" s="207"/>
      <c r="BCU127" s="207"/>
      <c r="BCV127" s="207"/>
      <c r="BCW127" s="207"/>
      <c r="BCX127" s="207"/>
      <c r="BCY127" s="207"/>
      <c r="BCZ127" s="207"/>
      <c r="BDA127" s="207"/>
      <c r="BDB127" s="207"/>
      <c r="BDC127" s="207"/>
      <c r="BDD127" s="207"/>
      <c r="BDE127" s="207"/>
      <c r="BDF127" s="207"/>
      <c r="BDG127" s="207"/>
      <c r="BDH127" s="207"/>
      <c r="BDI127" s="207"/>
      <c r="BDJ127" s="207"/>
      <c r="BDK127" s="207"/>
      <c r="BDL127" s="207"/>
      <c r="BDM127" s="207"/>
      <c r="BDN127" s="207"/>
      <c r="BDO127" s="207"/>
      <c r="BDP127" s="207"/>
      <c r="BDQ127" s="207"/>
      <c r="BDR127" s="207"/>
      <c r="BDS127" s="207"/>
      <c r="BDT127" s="207"/>
      <c r="BDU127" s="207"/>
      <c r="BDV127" s="207"/>
      <c r="BDW127" s="207"/>
      <c r="BDX127" s="207"/>
      <c r="BDY127" s="207"/>
      <c r="BDZ127" s="207"/>
      <c r="BEA127" s="207"/>
      <c r="BEB127" s="207"/>
      <c r="BEC127" s="207"/>
      <c r="BED127" s="207"/>
      <c r="BEE127" s="207"/>
      <c r="BEF127" s="207"/>
      <c r="BEG127" s="207"/>
      <c r="BEH127" s="207"/>
      <c r="BEI127" s="207"/>
      <c r="BEJ127" s="207"/>
      <c r="BEK127" s="207"/>
      <c r="BEL127" s="207"/>
      <c r="BEM127" s="207"/>
      <c r="BEN127" s="207"/>
      <c r="BEO127" s="207"/>
      <c r="BEP127" s="207"/>
      <c r="BEQ127" s="207"/>
      <c r="BER127" s="207"/>
      <c r="BES127" s="207"/>
      <c r="BET127" s="207"/>
      <c r="BEU127" s="207"/>
      <c r="BEV127" s="207"/>
      <c r="BEW127" s="207"/>
      <c r="BEX127" s="207"/>
      <c r="BEY127" s="207"/>
      <c r="BEZ127" s="207"/>
      <c r="BFA127" s="207"/>
      <c r="BFB127" s="207"/>
      <c r="BFC127" s="207"/>
      <c r="BFD127" s="207"/>
      <c r="BFE127" s="207"/>
      <c r="BFF127" s="207"/>
      <c r="BFG127" s="207"/>
      <c r="BFH127" s="207"/>
      <c r="BFI127" s="207"/>
      <c r="BFJ127" s="207"/>
      <c r="BFK127" s="207"/>
      <c r="BFL127" s="207"/>
      <c r="BFM127" s="207"/>
      <c r="BFN127" s="207"/>
      <c r="BFO127" s="207"/>
      <c r="BFP127" s="207"/>
      <c r="BFQ127" s="207"/>
      <c r="BFR127" s="207"/>
      <c r="BFS127" s="207"/>
      <c r="BFT127" s="207"/>
      <c r="BFU127" s="207"/>
      <c r="BFV127" s="207"/>
      <c r="BFW127" s="207"/>
      <c r="BFX127" s="207"/>
      <c r="BFY127" s="207"/>
      <c r="BFZ127" s="207"/>
      <c r="BGA127" s="207"/>
      <c r="BGB127" s="207"/>
      <c r="BGC127" s="207"/>
      <c r="BGD127" s="207"/>
      <c r="BGE127" s="207"/>
      <c r="BGF127" s="207"/>
      <c r="BGG127" s="207"/>
      <c r="BGH127" s="207"/>
      <c r="BGI127" s="207"/>
      <c r="BGJ127" s="207"/>
      <c r="BGK127" s="207"/>
      <c r="BGL127" s="207"/>
      <c r="BGM127" s="207"/>
      <c r="BGN127" s="207"/>
      <c r="BGO127" s="207"/>
      <c r="BGP127" s="207"/>
      <c r="BGQ127" s="207"/>
      <c r="BGR127" s="207"/>
      <c r="BGS127" s="207"/>
      <c r="BGT127" s="207"/>
      <c r="BGU127" s="207"/>
      <c r="BGV127" s="207"/>
      <c r="BGW127" s="207"/>
      <c r="BGX127" s="207"/>
      <c r="BGY127" s="207"/>
      <c r="BGZ127" s="207"/>
      <c r="BHA127" s="207"/>
      <c r="BHB127" s="207"/>
      <c r="BHC127" s="207"/>
      <c r="BHD127" s="207"/>
      <c r="BHE127" s="207"/>
      <c r="BHF127" s="207"/>
      <c r="BHG127" s="207"/>
      <c r="BHH127" s="207"/>
      <c r="BHI127" s="207"/>
      <c r="BHJ127" s="207"/>
      <c r="BHK127" s="207"/>
      <c r="BHL127" s="207"/>
      <c r="BHM127" s="207"/>
      <c r="BHN127" s="207"/>
      <c r="BHO127" s="207"/>
      <c r="BHP127" s="207"/>
      <c r="BHQ127" s="207"/>
      <c r="BHR127" s="207"/>
      <c r="BHS127" s="207"/>
      <c r="BHT127" s="207"/>
      <c r="BHU127" s="207"/>
      <c r="BHV127" s="207"/>
      <c r="BHW127" s="207"/>
      <c r="BHX127" s="207"/>
      <c r="BHY127" s="207"/>
      <c r="BHZ127" s="207"/>
      <c r="BIA127" s="207"/>
      <c r="BIB127" s="207"/>
      <c r="BIC127" s="207"/>
      <c r="BID127" s="207"/>
      <c r="BIE127" s="207"/>
      <c r="BIF127" s="207"/>
      <c r="BIG127" s="207"/>
      <c r="BIH127" s="207"/>
      <c r="BII127" s="207"/>
      <c r="BIJ127" s="207"/>
      <c r="BIK127" s="207"/>
      <c r="BIL127" s="207"/>
      <c r="BIM127" s="207"/>
      <c r="BIN127" s="207"/>
      <c r="BIO127" s="207"/>
      <c r="BIP127" s="207"/>
      <c r="BIQ127" s="207"/>
      <c r="BIR127" s="207"/>
      <c r="BIS127" s="207"/>
      <c r="BIT127" s="207"/>
      <c r="BIU127" s="207"/>
      <c r="BIV127" s="207"/>
      <c r="BIW127" s="207"/>
      <c r="BIX127" s="207"/>
      <c r="BIY127" s="207"/>
      <c r="BIZ127" s="207"/>
      <c r="BJA127" s="207"/>
      <c r="BJB127" s="207"/>
      <c r="BJC127" s="207"/>
      <c r="BJD127" s="207"/>
      <c r="BJE127" s="207"/>
      <c r="BJF127" s="207"/>
      <c r="BJG127" s="207"/>
      <c r="BJH127" s="207"/>
      <c r="BJI127" s="207"/>
      <c r="BJJ127" s="207"/>
      <c r="BJK127" s="207"/>
      <c r="BJL127" s="207"/>
      <c r="BJM127" s="207"/>
      <c r="BJN127" s="207"/>
      <c r="BJO127" s="207"/>
      <c r="BJP127" s="207"/>
      <c r="BJQ127" s="207"/>
      <c r="BJR127" s="207"/>
      <c r="BJS127" s="207"/>
      <c r="BJT127" s="207"/>
      <c r="BJU127" s="207"/>
      <c r="BJV127" s="207"/>
      <c r="BJW127" s="207"/>
      <c r="BJX127" s="207"/>
      <c r="BJY127" s="207"/>
      <c r="BJZ127" s="207"/>
      <c r="BKA127" s="207"/>
      <c r="BKB127" s="207"/>
      <c r="BKC127" s="207"/>
      <c r="BKD127" s="207"/>
      <c r="BKE127" s="207"/>
      <c r="BKF127" s="207"/>
      <c r="BKG127" s="207"/>
      <c r="BKH127" s="207"/>
      <c r="BKI127" s="207"/>
      <c r="BKJ127" s="207"/>
      <c r="BKK127" s="207"/>
      <c r="BKL127" s="207"/>
      <c r="BKM127" s="207"/>
      <c r="BKN127" s="207"/>
      <c r="BKO127" s="207"/>
      <c r="BKP127" s="207"/>
      <c r="BKQ127" s="207"/>
      <c r="BKR127" s="207"/>
      <c r="BKS127" s="207"/>
      <c r="BKT127" s="207"/>
      <c r="BKU127" s="207"/>
      <c r="BKV127" s="207"/>
      <c r="BKW127" s="207"/>
      <c r="BKX127" s="207"/>
      <c r="BKY127" s="207"/>
      <c r="BKZ127" s="207"/>
      <c r="BLA127" s="207"/>
      <c r="BLB127" s="207"/>
      <c r="BLC127" s="207"/>
      <c r="BLD127" s="207"/>
      <c r="BLE127" s="207"/>
      <c r="BLF127" s="207"/>
      <c r="BLG127" s="207"/>
      <c r="BLH127" s="207"/>
      <c r="BLI127" s="207"/>
      <c r="BLJ127" s="207"/>
      <c r="BLK127" s="207"/>
      <c r="BLL127" s="207"/>
      <c r="BLM127" s="207"/>
      <c r="BLN127" s="207"/>
      <c r="BLO127" s="207"/>
      <c r="BLP127" s="207"/>
      <c r="BLQ127" s="207"/>
      <c r="BLR127" s="207"/>
      <c r="BLS127" s="207"/>
      <c r="BLT127" s="207"/>
      <c r="BLU127" s="207"/>
      <c r="BLV127" s="207"/>
      <c r="BLW127" s="207"/>
      <c r="BLX127" s="207"/>
      <c r="BLY127" s="207"/>
      <c r="BLZ127" s="207"/>
      <c r="BMA127" s="207"/>
      <c r="BMB127" s="207"/>
      <c r="BMC127" s="207"/>
      <c r="BMD127" s="207"/>
      <c r="BME127" s="207"/>
      <c r="BMF127" s="207"/>
      <c r="BMG127" s="207"/>
      <c r="BMH127" s="207"/>
      <c r="BMI127" s="207"/>
      <c r="BMJ127" s="207"/>
      <c r="BMK127" s="207"/>
      <c r="BML127" s="207"/>
      <c r="BMM127" s="207"/>
      <c r="BMN127" s="207"/>
      <c r="BMO127" s="207"/>
      <c r="BMP127" s="207"/>
      <c r="BMQ127" s="207"/>
      <c r="BMR127" s="207"/>
      <c r="BMS127" s="207"/>
      <c r="BMT127" s="207"/>
      <c r="BMU127" s="207"/>
      <c r="BMV127" s="207"/>
      <c r="BMW127" s="207"/>
      <c r="BMX127" s="207"/>
      <c r="BMY127" s="207"/>
      <c r="BMZ127" s="207"/>
      <c r="BNA127" s="207"/>
      <c r="BNB127" s="207"/>
      <c r="BNC127" s="207"/>
      <c r="BND127" s="207"/>
      <c r="BNE127" s="207"/>
      <c r="BNF127" s="207"/>
      <c r="BNG127" s="207"/>
      <c r="BNH127" s="207"/>
      <c r="BNI127" s="207"/>
      <c r="BNJ127" s="207"/>
      <c r="BNK127" s="207"/>
      <c r="BNL127" s="207"/>
      <c r="BNM127" s="207"/>
      <c r="BNN127" s="207"/>
      <c r="BNO127" s="207"/>
      <c r="BNP127" s="207"/>
      <c r="BNQ127" s="207"/>
      <c r="BNR127" s="207"/>
      <c r="BNS127" s="207"/>
      <c r="BNT127" s="207"/>
      <c r="BNU127" s="207"/>
      <c r="BNV127" s="207"/>
      <c r="BNW127" s="207"/>
      <c r="BNX127" s="207"/>
      <c r="BNY127" s="207"/>
      <c r="BNZ127" s="207"/>
      <c r="BOA127" s="207"/>
      <c r="BOB127" s="207"/>
      <c r="BOC127" s="207"/>
      <c r="BOD127" s="207"/>
      <c r="BOE127" s="207"/>
      <c r="BOF127" s="207"/>
      <c r="BOG127" s="207"/>
      <c r="BOH127" s="207"/>
      <c r="BOI127" s="207"/>
      <c r="BOJ127" s="207"/>
      <c r="BOK127" s="207"/>
      <c r="BOL127" s="207"/>
      <c r="BOM127" s="207"/>
      <c r="BON127" s="207"/>
      <c r="BOO127" s="207"/>
      <c r="BOP127" s="207"/>
      <c r="BOQ127" s="207"/>
      <c r="BOR127" s="207"/>
      <c r="BOS127" s="207"/>
      <c r="BOT127" s="207"/>
      <c r="BOU127" s="207"/>
      <c r="BOV127" s="207"/>
      <c r="BOW127" s="207"/>
      <c r="BOX127" s="207"/>
      <c r="BOY127" s="207"/>
      <c r="BOZ127" s="207"/>
      <c r="BPA127" s="207"/>
      <c r="BPB127" s="207"/>
      <c r="BPC127" s="207"/>
      <c r="BPD127" s="207"/>
      <c r="BPE127" s="207"/>
      <c r="BPF127" s="207"/>
      <c r="BPG127" s="207"/>
      <c r="BPH127" s="207"/>
      <c r="BPI127" s="207"/>
      <c r="BPJ127" s="207"/>
      <c r="BPK127" s="207"/>
      <c r="BPL127" s="207"/>
      <c r="BPM127" s="207"/>
      <c r="BPN127" s="207"/>
      <c r="BPO127" s="207"/>
      <c r="BPP127" s="207"/>
      <c r="BPQ127" s="207"/>
      <c r="BPR127" s="207"/>
      <c r="BPS127" s="207"/>
      <c r="BPT127" s="207"/>
      <c r="BPU127" s="207"/>
      <c r="BPV127" s="207"/>
      <c r="BPW127" s="207"/>
      <c r="BPX127" s="207"/>
      <c r="BPY127" s="207"/>
      <c r="BPZ127" s="207"/>
      <c r="BQA127" s="207"/>
      <c r="BQB127" s="207"/>
      <c r="BQC127" s="207"/>
      <c r="BQD127" s="207"/>
      <c r="BQE127" s="207"/>
      <c r="BQF127" s="207"/>
      <c r="BQG127" s="207"/>
      <c r="BQH127" s="207"/>
      <c r="BQI127" s="207"/>
      <c r="BQJ127" s="207"/>
      <c r="BQK127" s="207"/>
      <c r="BQL127" s="207"/>
      <c r="BQM127" s="207"/>
      <c r="BQN127" s="207"/>
      <c r="BQO127" s="207"/>
      <c r="BQP127" s="207"/>
      <c r="BQQ127" s="207"/>
      <c r="BQR127" s="207"/>
      <c r="BQS127" s="207"/>
      <c r="BQT127" s="207"/>
      <c r="BQU127" s="207"/>
      <c r="BQV127" s="207"/>
      <c r="BQW127" s="207"/>
      <c r="BQX127" s="207"/>
      <c r="BQY127" s="207"/>
      <c r="BQZ127" s="207"/>
      <c r="BRA127" s="207"/>
      <c r="BRB127" s="207"/>
      <c r="BRC127" s="207"/>
      <c r="BRD127" s="207"/>
      <c r="BRE127" s="207"/>
      <c r="BRF127" s="207"/>
      <c r="BRG127" s="207"/>
      <c r="BRH127" s="207"/>
      <c r="BRI127" s="207"/>
      <c r="BRJ127" s="207"/>
      <c r="BRK127" s="207"/>
      <c r="BRL127" s="207"/>
      <c r="BRM127" s="207"/>
      <c r="BRN127" s="207"/>
      <c r="BRO127" s="207"/>
      <c r="BRP127" s="207"/>
      <c r="BRQ127" s="207"/>
      <c r="BRR127" s="207"/>
      <c r="BRS127" s="207"/>
      <c r="BRT127" s="207"/>
      <c r="BRU127" s="207"/>
      <c r="BRV127" s="207"/>
      <c r="BRW127" s="207"/>
      <c r="BRX127" s="207"/>
      <c r="BRY127" s="207"/>
      <c r="BRZ127" s="207"/>
      <c r="BSA127" s="207"/>
      <c r="BSB127" s="207"/>
      <c r="BSC127" s="207"/>
      <c r="BSD127" s="207"/>
      <c r="BSE127" s="207"/>
      <c r="BSF127" s="207"/>
      <c r="BSG127" s="207"/>
      <c r="BSH127" s="207"/>
      <c r="BSI127" s="207"/>
      <c r="BSJ127" s="207"/>
      <c r="BSK127" s="207"/>
      <c r="BSL127" s="207"/>
      <c r="BSM127" s="207"/>
      <c r="BSN127" s="207"/>
      <c r="BSO127" s="207"/>
      <c r="BSP127" s="207"/>
      <c r="BSQ127" s="207"/>
      <c r="BSR127" s="207"/>
      <c r="BSS127" s="207"/>
      <c r="BST127" s="207"/>
      <c r="BSU127" s="207"/>
      <c r="BSV127" s="207"/>
      <c r="BSW127" s="207"/>
      <c r="BSX127" s="207"/>
      <c r="BSY127" s="207"/>
      <c r="BSZ127" s="207"/>
      <c r="BTA127" s="207"/>
      <c r="BTB127" s="207"/>
      <c r="BTC127" s="207"/>
      <c r="BTD127" s="207"/>
      <c r="BTE127" s="207"/>
      <c r="BTF127" s="207"/>
      <c r="BTG127" s="207"/>
      <c r="BTH127" s="207"/>
      <c r="BTI127" s="207"/>
      <c r="BTJ127" s="207"/>
      <c r="BTK127" s="207"/>
      <c r="BTL127" s="207"/>
      <c r="BTM127" s="207"/>
      <c r="BTN127" s="207"/>
      <c r="BTO127" s="207"/>
      <c r="BTP127" s="207"/>
      <c r="BTQ127" s="207"/>
      <c r="BTR127" s="207"/>
      <c r="BTS127" s="207"/>
      <c r="BTT127" s="207"/>
      <c r="BTU127" s="207"/>
      <c r="BTV127" s="207"/>
      <c r="BTW127" s="207"/>
      <c r="BTX127" s="207"/>
      <c r="BTY127" s="207"/>
      <c r="BTZ127" s="207"/>
      <c r="BUA127" s="207"/>
      <c r="BUB127" s="207"/>
      <c r="BUC127" s="207"/>
      <c r="BUD127" s="207"/>
      <c r="BUE127" s="207"/>
      <c r="BUF127" s="207"/>
      <c r="BUG127" s="207"/>
      <c r="BUH127" s="207"/>
      <c r="BUI127" s="207"/>
      <c r="BUJ127" s="207"/>
      <c r="BUK127" s="207"/>
      <c r="BUL127" s="207"/>
      <c r="BUM127" s="207"/>
      <c r="BUN127" s="207"/>
      <c r="BUO127" s="207"/>
      <c r="BUP127" s="207"/>
      <c r="BUQ127" s="207"/>
      <c r="BUR127" s="207"/>
      <c r="BUS127" s="207"/>
      <c r="BUT127" s="207"/>
      <c r="BUU127" s="207"/>
      <c r="BUV127" s="207"/>
      <c r="BUW127" s="207"/>
      <c r="BUX127" s="207"/>
      <c r="BUY127" s="207"/>
      <c r="BUZ127" s="207"/>
      <c r="BVA127" s="207"/>
      <c r="BVB127" s="207"/>
      <c r="BVC127" s="207"/>
      <c r="BVD127" s="207"/>
      <c r="BVE127" s="207"/>
      <c r="BVF127" s="207"/>
      <c r="BVG127" s="207"/>
      <c r="BVH127" s="207"/>
      <c r="BVI127" s="207"/>
      <c r="BVJ127" s="207"/>
      <c r="BVK127" s="207"/>
      <c r="BVL127" s="207"/>
      <c r="BVM127" s="207"/>
      <c r="BVN127" s="207"/>
      <c r="BVO127" s="207"/>
      <c r="BVP127" s="207"/>
      <c r="BVQ127" s="207"/>
      <c r="BVR127" s="207"/>
      <c r="BVS127" s="207"/>
      <c r="BVT127" s="207"/>
      <c r="BVU127" s="207"/>
      <c r="BVV127" s="207"/>
      <c r="BVW127" s="207"/>
      <c r="BVX127" s="207"/>
      <c r="BVY127" s="207"/>
      <c r="BVZ127" s="207"/>
      <c r="BWA127" s="207"/>
      <c r="BWB127" s="207"/>
      <c r="BWC127" s="207"/>
      <c r="BWD127" s="207"/>
      <c r="BWE127" s="207"/>
      <c r="BWF127" s="207"/>
      <c r="BWG127" s="207"/>
      <c r="BWH127" s="207"/>
      <c r="BWI127" s="207"/>
      <c r="BWJ127" s="207"/>
      <c r="BWK127" s="207"/>
      <c r="BWL127" s="207"/>
      <c r="BWM127" s="207"/>
      <c r="BWN127" s="207"/>
      <c r="BWO127" s="207"/>
      <c r="BWP127" s="207"/>
      <c r="BWQ127" s="207"/>
      <c r="BWR127" s="207"/>
      <c r="BWS127" s="207"/>
      <c r="BWT127" s="207"/>
      <c r="BWU127" s="207"/>
      <c r="BWV127" s="207"/>
      <c r="BWW127" s="207"/>
      <c r="BWX127" s="207"/>
      <c r="BWY127" s="207"/>
      <c r="BWZ127" s="207"/>
      <c r="BXA127" s="207"/>
      <c r="BXB127" s="207"/>
      <c r="BXC127" s="207"/>
      <c r="BXD127" s="207"/>
      <c r="BXE127" s="207"/>
      <c r="BXF127" s="207"/>
      <c r="BXG127" s="207"/>
      <c r="BXH127" s="207"/>
      <c r="BXI127" s="207"/>
      <c r="BXJ127" s="207"/>
      <c r="BXK127" s="207"/>
      <c r="BXL127" s="207"/>
      <c r="BXM127" s="207"/>
      <c r="BXN127" s="207"/>
      <c r="BXO127" s="207"/>
      <c r="BXP127" s="207"/>
      <c r="BXQ127" s="207"/>
      <c r="BXR127" s="207"/>
      <c r="BXS127" s="207"/>
      <c r="BXT127" s="207"/>
      <c r="BXU127" s="207"/>
      <c r="BXV127" s="207"/>
      <c r="BXW127" s="207"/>
      <c r="BXX127" s="207"/>
      <c r="BXY127" s="207"/>
      <c r="BXZ127" s="207"/>
      <c r="BYA127" s="207"/>
      <c r="BYB127" s="207"/>
      <c r="BYC127" s="207"/>
      <c r="BYD127" s="207"/>
      <c r="BYE127" s="207"/>
      <c r="BYF127" s="207"/>
      <c r="BYG127" s="207"/>
      <c r="BYH127" s="207"/>
      <c r="BYI127" s="207"/>
      <c r="BYJ127" s="207"/>
      <c r="BYK127" s="207"/>
      <c r="BYL127" s="207"/>
      <c r="BYM127" s="207"/>
      <c r="BYN127" s="207"/>
      <c r="BYO127" s="207"/>
      <c r="BYP127" s="207"/>
      <c r="BYQ127" s="207"/>
      <c r="BYR127" s="207"/>
      <c r="BYS127" s="207"/>
      <c r="BYT127" s="207"/>
      <c r="BYU127" s="207"/>
      <c r="BYV127" s="207"/>
      <c r="BYW127" s="207"/>
      <c r="BYX127" s="207"/>
      <c r="BYY127" s="207"/>
      <c r="BYZ127" s="207"/>
      <c r="BZA127" s="207"/>
      <c r="BZB127" s="207"/>
      <c r="BZC127" s="207"/>
      <c r="BZD127" s="207"/>
      <c r="BZE127" s="207"/>
      <c r="BZF127" s="207"/>
      <c r="BZG127" s="207"/>
      <c r="BZH127" s="207"/>
      <c r="BZI127" s="207"/>
      <c r="BZJ127" s="207"/>
      <c r="BZK127" s="207"/>
      <c r="BZL127" s="207"/>
      <c r="BZM127" s="207"/>
      <c r="BZN127" s="207"/>
      <c r="BZO127" s="207"/>
      <c r="BZP127" s="207"/>
      <c r="BZQ127" s="207"/>
      <c r="BZR127" s="207"/>
      <c r="BZS127" s="207"/>
      <c r="BZT127" s="207"/>
      <c r="BZU127" s="207"/>
      <c r="BZV127" s="207"/>
      <c r="BZW127" s="207"/>
      <c r="BZX127" s="207"/>
      <c r="BZY127" s="207"/>
      <c r="BZZ127" s="207"/>
      <c r="CAA127" s="207"/>
      <c r="CAB127" s="207"/>
      <c r="CAC127" s="207"/>
      <c r="CAD127" s="207"/>
      <c r="CAE127" s="207"/>
      <c r="CAF127" s="207"/>
      <c r="CAG127" s="207"/>
      <c r="CAH127" s="207"/>
      <c r="CAI127" s="207"/>
      <c r="CAJ127" s="207"/>
      <c r="CAK127" s="207"/>
      <c r="CAL127" s="207"/>
      <c r="CAM127" s="207"/>
      <c r="CAN127" s="207"/>
      <c r="CAO127" s="207"/>
      <c r="CAP127" s="207"/>
      <c r="CAQ127" s="207"/>
      <c r="CAR127" s="207"/>
      <c r="CAS127" s="207"/>
      <c r="CAT127" s="207"/>
      <c r="CAU127" s="207"/>
      <c r="CAV127" s="207"/>
      <c r="CAW127" s="207"/>
      <c r="CAX127" s="207"/>
      <c r="CAY127" s="207"/>
      <c r="CAZ127" s="207"/>
      <c r="CBA127" s="207"/>
      <c r="CBB127" s="207"/>
      <c r="CBC127" s="207"/>
      <c r="CBD127" s="207"/>
      <c r="CBE127" s="207"/>
      <c r="CBF127" s="207"/>
      <c r="CBG127" s="207"/>
      <c r="CBH127" s="207"/>
      <c r="CBI127" s="207"/>
      <c r="CBJ127" s="207"/>
      <c r="CBK127" s="207"/>
      <c r="CBL127" s="207"/>
      <c r="CBM127" s="207"/>
      <c r="CBN127" s="207"/>
      <c r="CBO127" s="207"/>
      <c r="CBP127" s="207"/>
      <c r="CBQ127" s="207"/>
      <c r="CBR127" s="207"/>
      <c r="CBS127" s="207"/>
      <c r="CBT127" s="207"/>
      <c r="CBU127" s="207"/>
      <c r="CBV127" s="207"/>
      <c r="CBW127" s="207"/>
      <c r="CBX127" s="207"/>
      <c r="CBY127" s="207"/>
      <c r="CBZ127" s="207"/>
      <c r="CCA127" s="207"/>
      <c r="CCB127" s="207"/>
      <c r="CCC127" s="207"/>
      <c r="CCD127" s="207"/>
      <c r="CCE127" s="207"/>
      <c r="CCF127" s="207"/>
      <c r="CCG127" s="207"/>
      <c r="CCH127" s="207"/>
      <c r="CCI127" s="207"/>
      <c r="CCJ127" s="207"/>
      <c r="CCK127" s="207"/>
      <c r="CCL127" s="207"/>
      <c r="CCM127" s="207"/>
      <c r="CCN127" s="207"/>
      <c r="CCO127" s="207"/>
      <c r="CCP127" s="207"/>
      <c r="CCQ127" s="207"/>
      <c r="CCR127" s="207"/>
      <c r="CCS127" s="207"/>
      <c r="CCT127" s="207"/>
      <c r="CCU127" s="207"/>
      <c r="CCV127" s="207"/>
      <c r="CCW127" s="207"/>
      <c r="CCX127" s="207"/>
      <c r="CCY127" s="207"/>
      <c r="CCZ127" s="207"/>
      <c r="CDA127" s="207"/>
      <c r="CDB127" s="207"/>
      <c r="CDC127" s="207"/>
      <c r="CDD127" s="207"/>
      <c r="CDE127" s="207"/>
      <c r="CDF127" s="207"/>
      <c r="CDG127" s="207"/>
      <c r="CDH127" s="207"/>
      <c r="CDI127" s="207"/>
      <c r="CDJ127" s="207"/>
      <c r="CDK127" s="207"/>
      <c r="CDL127" s="207"/>
      <c r="CDM127" s="207"/>
      <c r="CDN127" s="207"/>
      <c r="CDO127" s="207"/>
      <c r="CDP127" s="207"/>
      <c r="CDQ127" s="207"/>
      <c r="CDR127" s="207"/>
      <c r="CDS127" s="207"/>
      <c r="CDT127" s="207"/>
      <c r="CDU127" s="207"/>
      <c r="CDV127" s="207"/>
      <c r="CDW127" s="207"/>
      <c r="CDX127" s="207"/>
      <c r="CDY127" s="207"/>
      <c r="CDZ127" s="207"/>
      <c r="CEA127" s="207"/>
      <c r="CEB127" s="207"/>
      <c r="CEC127" s="207"/>
      <c r="CED127" s="207"/>
      <c r="CEE127" s="207"/>
      <c r="CEF127" s="207"/>
      <c r="CEG127" s="207"/>
      <c r="CEH127" s="207"/>
      <c r="CEI127" s="207"/>
      <c r="CEJ127" s="207"/>
      <c r="CEK127" s="207"/>
      <c r="CEL127" s="207"/>
      <c r="CEM127" s="207"/>
      <c r="CEN127" s="207"/>
      <c r="CEO127" s="207"/>
      <c r="CEP127" s="207"/>
      <c r="CEQ127" s="207"/>
      <c r="CER127" s="207"/>
      <c r="CES127" s="207"/>
      <c r="CET127" s="207"/>
      <c r="CEU127" s="207"/>
      <c r="CEV127" s="207"/>
      <c r="CEW127" s="207"/>
      <c r="CEX127" s="207"/>
      <c r="CEY127" s="207"/>
      <c r="CEZ127" s="207"/>
      <c r="CFA127" s="207"/>
      <c r="CFB127" s="207"/>
      <c r="CFC127" s="207"/>
      <c r="CFD127" s="207"/>
      <c r="CFE127" s="207"/>
      <c r="CFF127" s="207"/>
      <c r="CFG127" s="207"/>
      <c r="CFH127" s="207"/>
      <c r="CFI127" s="207"/>
      <c r="CFJ127" s="207"/>
      <c r="CFK127" s="207"/>
      <c r="CFL127" s="207"/>
      <c r="CFM127" s="207"/>
      <c r="CFN127" s="207"/>
      <c r="CFO127" s="207"/>
      <c r="CFP127" s="207"/>
      <c r="CFQ127" s="207"/>
      <c r="CFR127" s="207"/>
      <c r="CFS127" s="207"/>
      <c r="CFT127" s="207"/>
      <c r="CFU127" s="207"/>
      <c r="CFV127" s="207"/>
      <c r="CFW127" s="207"/>
      <c r="CFX127" s="207"/>
      <c r="CFY127" s="207"/>
      <c r="CFZ127" s="207"/>
      <c r="CGA127" s="207"/>
      <c r="CGB127" s="207"/>
      <c r="CGC127" s="207"/>
      <c r="CGD127" s="207"/>
      <c r="CGE127" s="207"/>
      <c r="CGF127" s="207"/>
      <c r="CGG127" s="207"/>
      <c r="CGH127" s="207"/>
      <c r="CGI127" s="207"/>
      <c r="CGJ127" s="207"/>
      <c r="CGK127" s="207"/>
      <c r="CGL127" s="207"/>
      <c r="CGM127" s="207"/>
      <c r="CGN127" s="207"/>
      <c r="CGO127" s="207"/>
      <c r="CGP127" s="207"/>
      <c r="CGQ127" s="207"/>
      <c r="CGR127" s="207"/>
      <c r="CGS127" s="207"/>
      <c r="CGT127" s="207"/>
      <c r="CGU127" s="207"/>
      <c r="CGV127" s="207"/>
      <c r="CGW127" s="207"/>
      <c r="CGX127" s="207"/>
      <c r="CGY127" s="207"/>
      <c r="CGZ127" s="207"/>
      <c r="CHA127" s="207"/>
      <c r="CHB127" s="207"/>
      <c r="CHC127" s="207"/>
      <c r="CHD127" s="207"/>
      <c r="CHE127" s="207"/>
      <c r="CHF127" s="207"/>
      <c r="CHG127" s="207"/>
      <c r="CHH127" s="207"/>
      <c r="CHI127" s="207"/>
      <c r="CHJ127" s="207"/>
      <c r="CHK127" s="207"/>
      <c r="CHL127" s="207"/>
      <c r="CHM127" s="207"/>
      <c r="CHN127" s="207"/>
      <c r="CHO127" s="207"/>
      <c r="CHP127" s="207"/>
      <c r="CHQ127" s="207"/>
      <c r="CHR127" s="207"/>
      <c r="CHS127" s="207"/>
      <c r="CHT127" s="207"/>
      <c r="CHU127" s="207"/>
      <c r="CHV127" s="207"/>
      <c r="CHW127" s="207"/>
      <c r="CHX127" s="207"/>
      <c r="CHY127" s="207"/>
      <c r="CHZ127" s="207"/>
      <c r="CIA127" s="207"/>
      <c r="CIB127" s="207"/>
      <c r="CIC127" s="207"/>
      <c r="CID127" s="207"/>
      <c r="CIE127" s="207"/>
      <c r="CIF127" s="207"/>
      <c r="CIG127" s="207"/>
      <c r="CIH127" s="207"/>
      <c r="CII127" s="207"/>
      <c r="CIJ127" s="207"/>
      <c r="CIK127" s="207"/>
      <c r="CIL127" s="207"/>
      <c r="CIM127" s="207"/>
      <c r="CIN127" s="207"/>
      <c r="CIO127" s="207"/>
      <c r="CIP127" s="207"/>
      <c r="CIQ127" s="207"/>
      <c r="CIR127" s="207"/>
      <c r="CIS127" s="207"/>
      <c r="CIT127" s="207"/>
      <c r="CIU127" s="207"/>
      <c r="CIV127" s="207"/>
      <c r="CIW127" s="207"/>
      <c r="CIX127" s="207"/>
      <c r="CIY127" s="207"/>
      <c r="CIZ127" s="207"/>
      <c r="CJA127" s="207"/>
      <c r="CJB127" s="207"/>
      <c r="CJC127" s="207"/>
      <c r="CJD127" s="207"/>
      <c r="CJE127" s="207"/>
      <c r="CJF127" s="207"/>
      <c r="CJG127" s="207"/>
      <c r="CJH127" s="207"/>
      <c r="CJI127" s="207"/>
      <c r="CJJ127" s="207"/>
      <c r="CJK127" s="207"/>
      <c r="CJL127" s="207"/>
      <c r="CJM127" s="207"/>
      <c r="CJN127" s="207"/>
      <c r="CJO127" s="207"/>
      <c r="CJP127" s="207"/>
      <c r="CJQ127" s="207"/>
      <c r="CJR127" s="207"/>
      <c r="CJS127" s="207"/>
      <c r="CJT127" s="207"/>
      <c r="CJU127" s="207"/>
      <c r="CJV127" s="207"/>
      <c r="CJW127" s="207"/>
      <c r="CJX127" s="207"/>
      <c r="CJY127" s="207"/>
      <c r="CJZ127" s="207"/>
      <c r="CKA127" s="207"/>
      <c r="CKB127" s="207"/>
      <c r="CKC127" s="207"/>
      <c r="CKD127" s="207"/>
      <c r="CKE127" s="207"/>
      <c r="CKF127" s="207"/>
      <c r="CKG127" s="207"/>
      <c r="CKH127" s="207"/>
      <c r="CKI127" s="207"/>
      <c r="CKJ127" s="207"/>
      <c r="CKK127" s="207"/>
      <c r="CKL127" s="207"/>
      <c r="CKM127" s="207"/>
      <c r="CKN127" s="207"/>
      <c r="CKO127" s="207"/>
      <c r="CKP127" s="207"/>
      <c r="CKQ127" s="207"/>
      <c r="CKR127" s="207"/>
      <c r="CKS127" s="207"/>
      <c r="CKT127" s="207"/>
      <c r="CKU127" s="207"/>
      <c r="CKV127" s="207"/>
      <c r="CKW127" s="207"/>
      <c r="CKX127" s="207"/>
      <c r="CKY127" s="207"/>
      <c r="CKZ127" s="207"/>
      <c r="CLA127" s="207"/>
      <c r="CLB127" s="207"/>
      <c r="CLC127" s="207"/>
      <c r="CLD127" s="207"/>
      <c r="CLE127" s="207"/>
      <c r="CLF127" s="207"/>
      <c r="CLG127" s="207"/>
      <c r="CLH127" s="207"/>
      <c r="CLI127" s="207"/>
      <c r="CLJ127" s="207"/>
      <c r="CLK127" s="207"/>
      <c r="CLL127" s="207"/>
      <c r="CLM127" s="207"/>
      <c r="CLN127" s="207"/>
      <c r="CLO127" s="207"/>
      <c r="CLP127" s="207"/>
      <c r="CLQ127" s="207"/>
      <c r="CLR127" s="207"/>
      <c r="CLS127" s="207"/>
      <c r="CLT127" s="207"/>
      <c r="CLU127" s="207"/>
      <c r="CLV127" s="207"/>
      <c r="CLW127" s="207"/>
      <c r="CLX127" s="207"/>
      <c r="CLY127" s="207"/>
      <c r="CLZ127" s="207"/>
      <c r="CMA127" s="207"/>
      <c r="CMB127" s="207"/>
      <c r="CMC127" s="207"/>
      <c r="CMD127" s="207"/>
      <c r="CME127" s="207"/>
      <c r="CMF127" s="207"/>
      <c r="CMG127" s="207"/>
      <c r="CMH127" s="207"/>
      <c r="CMI127" s="207"/>
      <c r="CMJ127" s="207"/>
      <c r="CMK127" s="207"/>
      <c r="CML127" s="207"/>
      <c r="CMM127" s="207"/>
      <c r="CMN127" s="207"/>
      <c r="CMO127" s="207"/>
      <c r="CMP127" s="207"/>
      <c r="CMQ127" s="207"/>
      <c r="CMR127" s="207"/>
      <c r="CMS127" s="207"/>
      <c r="CMT127" s="207"/>
      <c r="CMU127" s="207"/>
      <c r="CMV127" s="207"/>
      <c r="CMW127" s="207"/>
      <c r="CMX127" s="207"/>
      <c r="CMY127" s="207"/>
      <c r="CMZ127" s="207"/>
      <c r="CNA127" s="207"/>
    </row>
    <row r="128" spans="1:2393" s="167" customFormat="1" ht="36.75" hidden="1" customHeight="1">
      <c r="A128" s="77"/>
      <c r="B128" s="78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80"/>
      <c r="R128" s="80"/>
      <c r="S128" s="79"/>
      <c r="T128" s="79"/>
      <c r="U128" s="79"/>
      <c r="V128" s="79"/>
      <c r="W128" s="79"/>
      <c r="X128" s="79"/>
      <c r="Y128" s="80"/>
      <c r="Z128" s="80"/>
      <c r="AA128" s="80"/>
      <c r="AB128" s="154"/>
      <c r="AC128" s="81"/>
      <c r="AD128" s="81"/>
      <c r="AE128" s="165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65"/>
      <c r="CO128" s="165"/>
      <c r="CP128" s="165"/>
      <c r="CQ128" s="165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65"/>
      <c r="DC128" s="165"/>
      <c r="DD128" s="165"/>
      <c r="DE128" s="165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65"/>
      <c r="DQ128" s="165"/>
      <c r="DR128" s="165"/>
      <c r="DS128" s="165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65"/>
      <c r="EE128" s="165"/>
      <c r="EF128" s="165"/>
      <c r="EG128" s="165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65"/>
      <c r="ES128" s="165"/>
      <c r="ET128" s="165"/>
      <c r="EU128" s="165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65"/>
      <c r="FG128" s="165"/>
      <c r="FH128" s="165"/>
      <c r="FI128" s="165"/>
      <c r="FJ128" s="165"/>
      <c r="FK128" s="165"/>
      <c r="FL128" s="165"/>
      <c r="FM128" s="165"/>
      <c r="FN128" s="165"/>
      <c r="FO128" s="208"/>
      <c r="FP128" s="208"/>
      <c r="FQ128" s="208"/>
      <c r="FR128" s="208"/>
      <c r="FS128" s="208"/>
      <c r="FT128" s="208"/>
      <c r="FU128" s="208"/>
      <c r="FV128" s="208"/>
      <c r="FW128" s="208"/>
      <c r="FX128" s="208"/>
      <c r="FY128" s="208"/>
      <c r="FZ128" s="208"/>
      <c r="GA128" s="208"/>
      <c r="GB128" s="208"/>
      <c r="GC128" s="208"/>
      <c r="GD128" s="208"/>
      <c r="GE128" s="208"/>
      <c r="GF128" s="208"/>
      <c r="GG128" s="208"/>
      <c r="GH128" s="208"/>
      <c r="GI128" s="208"/>
      <c r="GJ128" s="208"/>
      <c r="GK128" s="208"/>
      <c r="GL128" s="208"/>
      <c r="GM128" s="208"/>
      <c r="GN128" s="208"/>
      <c r="GO128" s="208"/>
      <c r="GP128" s="208"/>
      <c r="GQ128" s="208"/>
      <c r="GR128" s="208"/>
      <c r="GS128" s="208"/>
      <c r="GT128" s="208"/>
      <c r="GU128" s="208"/>
      <c r="GV128" s="208"/>
      <c r="GW128" s="208"/>
      <c r="GX128" s="208"/>
      <c r="GY128" s="208"/>
      <c r="GZ128" s="208"/>
      <c r="HA128" s="208"/>
      <c r="HB128" s="208"/>
      <c r="HC128" s="208"/>
      <c r="HD128" s="208"/>
      <c r="HE128" s="208"/>
      <c r="HF128" s="208"/>
      <c r="HG128" s="208"/>
      <c r="HH128" s="208"/>
      <c r="HI128" s="208"/>
      <c r="HJ128" s="208"/>
      <c r="HK128" s="208"/>
      <c r="HL128" s="208"/>
      <c r="HM128" s="208"/>
      <c r="HN128" s="208"/>
      <c r="HO128" s="208"/>
      <c r="HP128" s="208"/>
      <c r="HQ128" s="208"/>
      <c r="HR128" s="208"/>
      <c r="HS128" s="208"/>
      <c r="HT128" s="208"/>
      <c r="HU128" s="208"/>
      <c r="HV128" s="208"/>
      <c r="HW128" s="208"/>
      <c r="HX128" s="208"/>
      <c r="HY128" s="208"/>
      <c r="HZ128" s="208"/>
      <c r="IA128" s="208"/>
      <c r="IB128" s="208"/>
      <c r="IC128" s="208"/>
      <c r="ID128" s="208"/>
      <c r="IE128" s="208"/>
      <c r="IF128" s="208"/>
      <c r="IG128" s="208"/>
      <c r="IH128" s="208"/>
      <c r="II128" s="208"/>
      <c r="IJ128" s="208"/>
      <c r="IK128" s="208"/>
      <c r="IL128" s="208"/>
      <c r="IM128" s="208"/>
      <c r="IN128" s="208"/>
      <c r="IO128" s="208"/>
      <c r="IP128" s="208"/>
      <c r="IQ128" s="208"/>
      <c r="IR128" s="208"/>
      <c r="IS128" s="208"/>
      <c r="IT128" s="208"/>
      <c r="IU128" s="208"/>
      <c r="IV128" s="208"/>
      <c r="IW128" s="208"/>
      <c r="IX128" s="208"/>
      <c r="IY128" s="208"/>
      <c r="IZ128" s="208"/>
      <c r="JA128" s="208"/>
      <c r="JB128" s="208"/>
      <c r="JC128" s="208"/>
      <c r="JD128" s="208"/>
      <c r="JE128" s="208"/>
      <c r="JF128" s="208"/>
      <c r="JG128" s="208"/>
      <c r="JH128" s="208"/>
      <c r="JI128" s="208"/>
      <c r="JJ128" s="208"/>
      <c r="JK128" s="208"/>
      <c r="JL128" s="208"/>
      <c r="JM128" s="208"/>
      <c r="JN128" s="208"/>
      <c r="JO128" s="208"/>
      <c r="JP128" s="208"/>
      <c r="JQ128" s="208"/>
      <c r="JR128" s="208"/>
      <c r="JS128" s="208"/>
      <c r="JT128" s="208"/>
      <c r="JU128" s="208"/>
      <c r="JV128" s="208"/>
      <c r="JW128" s="208"/>
      <c r="JX128" s="208"/>
      <c r="JY128" s="208"/>
      <c r="JZ128" s="208"/>
      <c r="KA128" s="208"/>
      <c r="KB128" s="208"/>
      <c r="KC128" s="208"/>
      <c r="KD128" s="208"/>
      <c r="KE128" s="208"/>
      <c r="KF128" s="208"/>
      <c r="KG128" s="208"/>
      <c r="KH128" s="208"/>
      <c r="KI128" s="208"/>
      <c r="KJ128" s="208"/>
      <c r="KK128" s="208"/>
      <c r="KL128" s="208"/>
      <c r="KM128" s="208"/>
      <c r="KN128" s="208"/>
      <c r="KO128" s="208"/>
      <c r="KP128" s="208"/>
      <c r="KQ128" s="208"/>
      <c r="KR128" s="208"/>
      <c r="KS128" s="208"/>
      <c r="KT128" s="208"/>
      <c r="KU128" s="208"/>
      <c r="KV128" s="208"/>
      <c r="KW128" s="208"/>
      <c r="KX128" s="208"/>
      <c r="KY128" s="208"/>
      <c r="KZ128" s="208"/>
      <c r="LA128" s="208"/>
      <c r="LB128" s="208"/>
      <c r="LC128" s="208"/>
      <c r="LD128" s="208"/>
      <c r="LE128" s="208"/>
      <c r="LF128" s="208"/>
      <c r="LG128" s="208"/>
      <c r="LH128" s="208"/>
      <c r="LI128" s="208"/>
      <c r="LJ128" s="208"/>
      <c r="LK128" s="208"/>
      <c r="LL128" s="208"/>
      <c r="LM128" s="208"/>
      <c r="LN128" s="208"/>
      <c r="LO128" s="208"/>
      <c r="LP128" s="208"/>
      <c r="LQ128" s="208"/>
      <c r="LR128" s="208"/>
      <c r="LS128" s="208"/>
      <c r="LT128" s="208"/>
      <c r="LU128" s="208"/>
      <c r="LV128" s="208"/>
      <c r="LW128" s="208"/>
      <c r="LX128" s="208"/>
      <c r="LY128" s="208"/>
      <c r="LZ128" s="208"/>
      <c r="MA128" s="208"/>
      <c r="MB128" s="208"/>
      <c r="MC128" s="208"/>
      <c r="MD128" s="208"/>
      <c r="ME128" s="208"/>
      <c r="MF128" s="208"/>
      <c r="MG128" s="208"/>
      <c r="MH128" s="208"/>
      <c r="MI128" s="208"/>
      <c r="MJ128" s="208"/>
      <c r="MK128" s="208"/>
      <c r="ML128" s="208"/>
      <c r="MM128" s="208"/>
      <c r="MN128" s="208"/>
      <c r="MO128" s="208"/>
      <c r="MP128" s="208"/>
      <c r="MQ128" s="208"/>
      <c r="MR128" s="208"/>
      <c r="MS128" s="208"/>
      <c r="MT128" s="208"/>
      <c r="MU128" s="208"/>
      <c r="MV128" s="208"/>
      <c r="MW128" s="208"/>
      <c r="MX128" s="208"/>
      <c r="MY128" s="208"/>
      <c r="MZ128" s="208"/>
      <c r="NA128" s="208"/>
      <c r="NB128" s="208"/>
      <c r="NC128" s="208"/>
      <c r="ND128" s="208"/>
      <c r="NE128" s="208"/>
      <c r="NF128" s="208"/>
      <c r="NG128" s="208"/>
      <c r="NH128" s="208"/>
      <c r="NI128" s="208"/>
      <c r="NJ128" s="208"/>
      <c r="NK128" s="208"/>
      <c r="NL128" s="208"/>
      <c r="NM128" s="208"/>
      <c r="NN128" s="208"/>
      <c r="NO128" s="208"/>
      <c r="NP128" s="208"/>
      <c r="NQ128" s="208"/>
      <c r="NR128" s="208"/>
      <c r="NS128" s="208"/>
      <c r="NT128" s="208"/>
      <c r="NU128" s="208"/>
      <c r="NV128" s="208"/>
      <c r="NW128" s="208"/>
      <c r="NX128" s="208"/>
      <c r="NY128" s="208"/>
      <c r="NZ128" s="208"/>
      <c r="OA128" s="208"/>
      <c r="OB128" s="208"/>
      <c r="OC128" s="208"/>
      <c r="OD128" s="208"/>
      <c r="OE128" s="208"/>
      <c r="OF128" s="208"/>
      <c r="OG128" s="208"/>
      <c r="OH128" s="208"/>
      <c r="OI128" s="208"/>
      <c r="OJ128" s="208"/>
      <c r="OK128" s="208"/>
      <c r="OL128" s="208"/>
      <c r="OM128" s="208"/>
      <c r="ON128" s="208"/>
      <c r="OO128" s="208"/>
      <c r="OP128" s="208"/>
      <c r="OQ128" s="208"/>
      <c r="OR128" s="208"/>
      <c r="OS128" s="208"/>
      <c r="OT128" s="208"/>
      <c r="OU128" s="208"/>
      <c r="OV128" s="208"/>
      <c r="OW128" s="208"/>
      <c r="OX128" s="208"/>
      <c r="OY128" s="208"/>
      <c r="OZ128" s="208"/>
      <c r="PA128" s="208"/>
      <c r="PB128" s="208"/>
      <c r="PC128" s="208"/>
      <c r="PD128" s="208"/>
      <c r="PE128" s="208"/>
      <c r="PF128" s="208"/>
      <c r="PG128" s="208"/>
      <c r="PH128" s="208"/>
      <c r="PI128" s="208"/>
      <c r="PJ128" s="208"/>
      <c r="PK128" s="208"/>
      <c r="PL128" s="208"/>
      <c r="PM128" s="208"/>
      <c r="PN128" s="208"/>
      <c r="PO128" s="208"/>
      <c r="PP128" s="208"/>
      <c r="PQ128" s="208"/>
      <c r="PR128" s="208"/>
      <c r="PS128" s="208"/>
      <c r="PT128" s="208"/>
      <c r="PU128" s="208"/>
      <c r="PV128" s="208"/>
      <c r="PW128" s="208"/>
      <c r="PX128" s="208"/>
      <c r="PY128" s="208"/>
      <c r="PZ128" s="208"/>
      <c r="QA128" s="208"/>
      <c r="QB128" s="208"/>
      <c r="QC128" s="208"/>
      <c r="QD128" s="208"/>
      <c r="QE128" s="208"/>
      <c r="QF128" s="208"/>
      <c r="QG128" s="208"/>
      <c r="QH128" s="208"/>
      <c r="QI128" s="208"/>
      <c r="QJ128" s="208"/>
      <c r="QK128" s="208"/>
      <c r="QL128" s="208"/>
      <c r="QM128" s="208"/>
      <c r="QN128" s="208"/>
      <c r="QO128" s="208"/>
      <c r="QP128" s="208"/>
      <c r="QQ128" s="208"/>
      <c r="QR128" s="208"/>
      <c r="QS128" s="208"/>
      <c r="QT128" s="208"/>
      <c r="QU128" s="208"/>
      <c r="QV128" s="208"/>
      <c r="QW128" s="208"/>
      <c r="QX128" s="208"/>
      <c r="QY128" s="208"/>
      <c r="QZ128" s="208"/>
      <c r="RA128" s="208"/>
      <c r="RB128" s="208"/>
      <c r="RC128" s="208"/>
      <c r="RD128" s="208"/>
      <c r="RE128" s="208"/>
      <c r="RF128" s="208"/>
      <c r="RG128" s="208"/>
      <c r="RH128" s="208"/>
      <c r="RI128" s="208"/>
      <c r="RJ128" s="208"/>
      <c r="RK128" s="208"/>
      <c r="RL128" s="208"/>
      <c r="RM128" s="208"/>
      <c r="RN128" s="208"/>
      <c r="RO128" s="208"/>
      <c r="RP128" s="208"/>
      <c r="RQ128" s="208"/>
      <c r="RR128" s="208"/>
      <c r="RS128" s="208"/>
      <c r="RT128" s="208"/>
      <c r="RU128" s="208"/>
      <c r="RV128" s="208"/>
      <c r="RW128" s="208"/>
      <c r="RX128" s="208"/>
      <c r="RY128" s="208"/>
      <c r="RZ128" s="208"/>
      <c r="SA128" s="208"/>
      <c r="SB128" s="208"/>
      <c r="SC128" s="208"/>
      <c r="SD128" s="208"/>
      <c r="SE128" s="208"/>
      <c r="SF128" s="208"/>
      <c r="SG128" s="208"/>
      <c r="SH128" s="208"/>
      <c r="SI128" s="208"/>
      <c r="SJ128" s="208"/>
      <c r="SK128" s="208"/>
      <c r="SL128" s="208"/>
      <c r="SM128" s="208"/>
      <c r="SN128" s="208"/>
      <c r="SO128" s="208"/>
      <c r="SP128" s="208"/>
      <c r="SQ128" s="208"/>
      <c r="SR128" s="208"/>
      <c r="SS128" s="208"/>
      <c r="ST128" s="208"/>
      <c r="SU128" s="208"/>
      <c r="SV128" s="208"/>
      <c r="SW128" s="208"/>
      <c r="SX128" s="208"/>
      <c r="SY128" s="208"/>
      <c r="SZ128" s="208"/>
      <c r="TA128" s="208"/>
      <c r="TB128" s="208"/>
      <c r="TC128" s="208"/>
      <c r="TD128" s="208"/>
      <c r="TE128" s="208"/>
      <c r="TF128" s="208"/>
      <c r="TG128" s="208"/>
      <c r="TH128" s="208"/>
      <c r="TI128" s="208"/>
      <c r="TJ128" s="208"/>
      <c r="TK128" s="208"/>
      <c r="TL128" s="208"/>
      <c r="TM128" s="208"/>
      <c r="TN128" s="208"/>
      <c r="TO128" s="208"/>
      <c r="TP128" s="208"/>
      <c r="TQ128" s="208"/>
      <c r="TR128" s="208"/>
      <c r="TS128" s="208"/>
      <c r="TT128" s="208"/>
      <c r="TU128" s="208"/>
      <c r="TV128" s="208"/>
      <c r="TW128" s="208"/>
      <c r="TX128" s="208"/>
      <c r="TY128" s="208"/>
      <c r="TZ128" s="208"/>
      <c r="UA128" s="208"/>
      <c r="UB128" s="208"/>
      <c r="UC128" s="208"/>
      <c r="UD128" s="208"/>
      <c r="UE128" s="208"/>
      <c r="UF128" s="208"/>
      <c r="UG128" s="208"/>
      <c r="UH128" s="208"/>
      <c r="UI128" s="208"/>
      <c r="UJ128" s="208"/>
      <c r="UK128" s="208"/>
      <c r="UL128" s="208"/>
      <c r="UM128" s="208"/>
      <c r="UN128" s="208"/>
      <c r="UO128" s="208"/>
      <c r="UP128" s="208"/>
      <c r="UQ128" s="208"/>
      <c r="UR128" s="208"/>
      <c r="US128" s="208"/>
      <c r="UT128" s="208"/>
      <c r="UU128" s="208"/>
      <c r="UV128" s="208"/>
      <c r="UW128" s="208"/>
      <c r="UX128" s="208"/>
      <c r="UY128" s="208"/>
      <c r="UZ128" s="208"/>
      <c r="VA128" s="208"/>
      <c r="VB128" s="208"/>
      <c r="VC128" s="208"/>
      <c r="VD128" s="208"/>
      <c r="VE128" s="208"/>
      <c r="VF128" s="208"/>
      <c r="VG128" s="208"/>
      <c r="VH128" s="208"/>
      <c r="VI128" s="208"/>
      <c r="VJ128" s="208"/>
      <c r="VK128" s="208"/>
      <c r="VL128" s="208"/>
      <c r="VM128" s="208"/>
      <c r="VN128" s="208"/>
      <c r="VO128" s="208"/>
      <c r="VP128" s="208"/>
      <c r="VQ128" s="208"/>
      <c r="VR128" s="208"/>
      <c r="VS128" s="208"/>
      <c r="VT128" s="208"/>
      <c r="VU128" s="208"/>
      <c r="VV128" s="208"/>
      <c r="VW128" s="208"/>
      <c r="VX128" s="208"/>
      <c r="VY128" s="208"/>
      <c r="VZ128" s="208"/>
      <c r="WA128" s="208"/>
      <c r="WB128" s="208"/>
      <c r="WC128" s="208"/>
      <c r="WD128" s="208"/>
      <c r="WE128" s="208"/>
      <c r="WF128" s="208"/>
      <c r="WG128" s="208"/>
      <c r="WH128" s="208"/>
      <c r="WI128" s="208"/>
      <c r="WJ128" s="208"/>
      <c r="WK128" s="208"/>
      <c r="WL128" s="208"/>
      <c r="WM128" s="208"/>
      <c r="WN128" s="208"/>
      <c r="WO128" s="208"/>
      <c r="WP128" s="208"/>
      <c r="WQ128" s="208"/>
      <c r="WR128" s="208"/>
      <c r="WS128" s="208"/>
      <c r="WT128" s="208"/>
      <c r="WU128" s="208"/>
      <c r="WV128" s="208"/>
      <c r="WW128" s="208"/>
      <c r="WX128" s="208"/>
      <c r="WY128" s="208"/>
      <c r="WZ128" s="208"/>
      <c r="XA128" s="208"/>
      <c r="XB128" s="208"/>
      <c r="XC128" s="208"/>
      <c r="XD128" s="208"/>
      <c r="XE128" s="208"/>
      <c r="XF128" s="208"/>
      <c r="XG128" s="208"/>
      <c r="XH128" s="208"/>
      <c r="XI128" s="208"/>
      <c r="XJ128" s="208"/>
      <c r="XK128" s="208"/>
      <c r="XL128" s="208"/>
      <c r="XM128" s="208"/>
      <c r="XN128" s="208"/>
      <c r="XO128" s="208"/>
      <c r="XP128" s="208"/>
      <c r="XQ128" s="208"/>
      <c r="XR128" s="208"/>
      <c r="XS128" s="208"/>
      <c r="XT128" s="208"/>
      <c r="XU128" s="208"/>
      <c r="XV128" s="208"/>
      <c r="XW128" s="208"/>
      <c r="XX128" s="208"/>
      <c r="XY128" s="208"/>
      <c r="XZ128" s="208"/>
      <c r="YA128" s="208"/>
      <c r="YB128" s="208"/>
      <c r="YC128" s="208"/>
      <c r="YD128" s="208"/>
      <c r="YE128" s="208"/>
      <c r="YF128" s="208"/>
      <c r="YG128" s="208"/>
      <c r="YH128" s="208"/>
      <c r="YI128" s="208"/>
      <c r="YJ128" s="208"/>
      <c r="YK128" s="208"/>
      <c r="YL128" s="208"/>
      <c r="YM128" s="208"/>
      <c r="YN128" s="208"/>
      <c r="YO128" s="208"/>
      <c r="YP128" s="208"/>
      <c r="YQ128" s="208"/>
      <c r="YR128" s="208"/>
      <c r="YS128" s="208"/>
      <c r="YT128" s="208"/>
      <c r="YU128" s="208"/>
      <c r="YV128" s="208"/>
      <c r="YW128" s="208"/>
      <c r="YX128" s="208"/>
      <c r="YY128" s="208"/>
      <c r="YZ128" s="208"/>
      <c r="ZA128" s="208"/>
      <c r="ZB128" s="208"/>
      <c r="ZC128" s="208"/>
      <c r="ZD128" s="208"/>
      <c r="ZE128" s="208"/>
      <c r="ZF128" s="208"/>
      <c r="ZG128" s="208"/>
      <c r="ZH128" s="208"/>
      <c r="ZI128" s="208"/>
      <c r="ZJ128" s="208"/>
      <c r="ZK128" s="208"/>
      <c r="ZL128" s="208"/>
      <c r="ZM128" s="208"/>
      <c r="ZN128" s="208"/>
      <c r="ZO128" s="208"/>
      <c r="ZP128" s="208"/>
      <c r="ZQ128" s="208"/>
      <c r="ZR128" s="208"/>
      <c r="ZS128" s="208"/>
      <c r="ZT128" s="208"/>
      <c r="ZU128" s="208"/>
      <c r="ZV128" s="208"/>
      <c r="ZW128" s="208"/>
      <c r="ZX128" s="208"/>
      <c r="ZY128" s="208"/>
      <c r="ZZ128" s="208"/>
      <c r="AAA128" s="208"/>
      <c r="AAB128" s="208"/>
      <c r="AAC128" s="208"/>
      <c r="AAD128" s="208"/>
      <c r="AAE128" s="208"/>
      <c r="AAF128" s="208"/>
      <c r="AAG128" s="208"/>
      <c r="AAH128" s="208"/>
      <c r="AAI128" s="208"/>
      <c r="AAJ128" s="208"/>
      <c r="AAK128" s="208"/>
      <c r="AAL128" s="208"/>
      <c r="AAM128" s="208"/>
      <c r="AAN128" s="208"/>
      <c r="AAO128" s="208"/>
      <c r="AAP128" s="208"/>
      <c r="AAQ128" s="208"/>
      <c r="AAR128" s="208"/>
      <c r="AAS128" s="208"/>
      <c r="AAT128" s="208"/>
      <c r="AAU128" s="208"/>
      <c r="AAV128" s="208"/>
      <c r="AAW128" s="208"/>
      <c r="AAX128" s="208"/>
      <c r="AAY128" s="208"/>
      <c r="AAZ128" s="208"/>
      <c r="ABA128" s="208"/>
      <c r="ABB128" s="208"/>
      <c r="ABC128" s="208"/>
      <c r="ABD128" s="208"/>
      <c r="ABE128" s="208"/>
      <c r="ABF128" s="208"/>
      <c r="ABG128" s="208"/>
      <c r="ABH128" s="208"/>
      <c r="ABI128" s="208"/>
      <c r="ABJ128" s="208"/>
      <c r="ABK128" s="208"/>
      <c r="ABL128" s="208"/>
      <c r="ABM128" s="208"/>
      <c r="ABN128" s="208"/>
      <c r="ABO128" s="208"/>
      <c r="ABP128" s="208"/>
      <c r="ABQ128" s="208"/>
      <c r="ABR128" s="208"/>
      <c r="ABS128" s="208"/>
      <c r="ABT128" s="208"/>
      <c r="ABU128" s="208"/>
      <c r="ABV128" s="208"/>
      <c r="ABW128" s="208"/>
      <c r="ABX128" s="208"/>
      <c r="ABY128" s="208"/>
      <c r="ABZ128" s="208"/>
      <c r="ACA128" s="208"/>
      <c r="ACB128" s="208"/>
      <c r="ACC128" s="208"/>
      <c r="ACD128" s="208"/>
      <c r="ACE128" s="208"/>
      <c r="ACF128" s="208"/>
      <c r="ACG128" s="208"/>
      <c r="ACH128" s="208"/>
      <c r="ACI128" s="208"/>
      <c r="ACJ128" s="208"/>
      <c r="ACK128" s="208"/>
      <c r="ACL128" s="208"/>
      <c r="ACM128" s="208"/>
      <c r="ACN128" s="208"/>
      <c r="ACO128" s="208"/>
      <c r="ACP128" s="208"/>
      <c r="ACQ128" s="208"/>
      <c r="ACR128" s="208"/>
      <c r="ACS128" s="208"/>
      <c r="ACT128" s="208"/>
      <c r="ACU128" s="208"/>
      <c r="ACV128" s="208"/>
      <c r="ACW128" s="208"/>
      <c r="ACX128" s="208"/>
      <c r="ACY128" s="208"/>
      <c r="ACZ128" s="208"/>
      <c r="ADA128" s="208"/>
      <c r="ADB128" s="208"/>
      <c r="ADC128" s="208"/>
      <c r="ADD128" s="208"/>
      <c r="ADE128" s="208"/>
      <c r="ADF128" s="208"/>
      <c r="ADG128" s="208"/>
      <c r="ADH128" s="208"/>
      <c r="ADI128" s="208"/>
      <c r="ADJ128" s="208"/>
      <c r="ADK128" s="208"/>
      <c r="ADL128" s="208"/>
      <c r="ADM128" s="208"/>
      <c r="ADN128" s="208"/>
      <c r="ADO128" s="208"/>
      <c r="ADP128" s="208"/>
      <c r="ADQ128" s="208"/>
      <c r="ADR128" s="208"/>
      <c r="ADS128" s="208"/>
      <c r="ADT128" s="208"/>
      <c r="ADU128" s="208"/>
      <c r="ADV128" s="208"/>
      <c r="ADW128" s="208"/>
      <c r="ADX128" s="208"/>
      <c r="ADY128" s="208"/>
      <c r="ADZ128" s="208"/>
      <c r="AEA128" s="208"/>
      <c r="AEB128" s="208"/>
      <c r="AEC128" s="208"/>
      <c r="AED128" s="208"/>
      <c r="AEE128" s="208"/>
      <c r="AEF128" s="208"/>
      <c r="AEG128" s="208"/>
      <c r="AEH128" s="208"/>
      <c r="AEI128" s="208"/>
      <c r="AEJ128" s="208"/>
      <c r="AEK128" s="208"/>
      <c r="AEL128" s="208"/>
      <c r="AEM128" s="208"/>
      <c r="AEN128" s="208"/>
      <c r="AEO128" s="208"/>
      <c r="AEP128" s="208"/>
      <c r="AEQ128" s="208"/>
      <c r="AER128" s="208"/>
      <c r="AES128" s="208"/>
      <c r="AET128" s="208"/>
      <c r="AEU128" s="208"/>
      <c r="AEV128" s="208"/>
      <c r="AEW128" s="208"/>
      <c r="AEX128" s="208"/>
      <c r="AEY128" s="208"/>
      <c r="AEZ128" s="208"/>
      <c r="AFA128" s="208"/>
      <c r="AFB128" s="208"/>
      <c r="AFC128" s="208"/>
      <c r="AFD128" s="208"/>
      <c r="AFE128" s="208"/>
      <c r="AFF128" s="208"/>
      <c r="AFG128" s="208"/>
      <c r="AFH128" s="208"/>
      <c r="AFI128" s="208"/>
      <c r="AFJ128" s="208"/>
      <c r="AFK128" s="208"/>
      <c r="AFL128" s="208"/>
      <c r="AFM128" s="208"/>
      <c r="AFN128" s="208"/>
      <c r="AFO128" s="208"/>
      <c r="AFP128" s="208"/>
      <c r="AFQ128" s="208"/>
      <c r="AFR128" s="208"/>
      <c r="AFS128" s="208"/>
      <c r="AFT128" s="208"/>
      <c r="AFU128" s="208"/>
      <c r="AFV128" s="208"/>
      <c r="AFW128" s="208"/>
      <c r="AFX128" s="208"/>
      <c r="AFY128" s="208"/>
      <c r="AFZ128" s="208"/>
      <c r="AGA128" s="208"/>
      <c r="AGB128" s="208"/>
      <c r="AGC128" s="208"/>
      <c r="AGD128" s="208"/>
      <c r="AGE128" s="208"/>
      <c r="AGF128" s="208"/>
      <c r="AGG128" s="208"/>
      <c r="AGH128" s="208"/>
      <c r="AGI128" s="208"/>
      <c r="AGJ128" s="208"/>
      <c r="AGK128" s="208"/>
      <c r="AGL128" s="208"/>
      <c r="AGM128" s="208"/>
      <c r="AGN128" s="208"/>
      <c r="AGO128" s="208"/>
      <c r="AGP128" s="208"/>
      <c r="AGQ128" s="208"/>
      <c r="AGR128" s="208"/>
      <c r="AGS128" s="208"/>
      <c r="AGT128" s="208"/>
      <c r="AGU128" s="208"/>
      <c r="AGV128" s="208"/>
      <c r="AGW128" s="208"/>
      <c r="AGX128" s="208"/>
      <c r="AGY128" s="208"/>
      <c r="AGZ128" s="208"/>
      <c r="AHA128" s="208"/>
      <c r="AHB128" s="208"/>
      <c r="AHC128" s="208"/>
      <c r="AHD128" s="208"/>
      <c r="AHE128" s="208"/>
      <c r="AHF128" s="208"/>
      <c r="AHG128" s="208"/>
      <c r="AHH128" s="208"/>
      <c r="AHI128" s="208"/>
      <c r="AHJ128" s="208"/>
      <c r="AHK128" s="208"/>
      <c r="AHL128" s="208"/>
      <c r="AHM128" s="208"/>
      <c r="AHN128" s="208"/>
      <c r="AHO128" s="208"/>
      <c r="AHP128" s="208"/>
      <c r="AHQ128" s="208"/>
      <c r="AHR128" s="208"/>
      <c r="AHS128" s="208"/>
      <c r="AHT128" s="208"/>
      <c r="AHU128" s="208"/>
      <c r="AHV128" s="208"/>
      <c r="AHW128" s="208"/>
      <c r="AHX128" s="208"/>
      <c r="AHY128" s="208"/>
      <c r="AHZ128" s="208"/>
      <c r="AIA128" s="208"/>
      <c r="AIB128" s="208"/>
      <c r="AIC128" s="208"/>
      <c r="AID128" s="208"/>
      <c r="AIE128" s="208"/>
      <c r="AIF128" s="208"/>
      <c r="AIG128" s="208"/>
      <c r="AIH128" s="208"/>
      <c r="AII128" s="208"/>
      <c r="AIJ128" s="208"/>
      <c r="AIK128" s="208"/>
      <c r="AIL128" s="208"/>
      <c r="AIM128" s="208"/>
      <c r="AIN128" s="208"/>
      <c r="AIO128" s="208"/>
      <c r="AIP128" s="208"/>
      <c r="AIQ128" s="208"/>
      <c r="AIR128" s="208"/>
      <c r="AIS128" s="208"/>
      <c r="AIT128" s="208"/>
      <c r="AIU128" s="208"/>
      <c r="AIV128" s="208"/>
      <c r="AIW128" s="208"/>
      <c r="AIX128" s="208"/>
      <c r="AIY128" s="208"/>
      <c r="AIZ128" s="208"/>
      <c r="AJA128" s="208"/>
      <c r="AJB128" s="208"/>
      <c r="AJC128" s="208"/>
      <c r="AJD128" s="208"/>
      <c r="AJE128" s="208"/>
      <c r="AJF128" s="208"/>
      <c r="AJG128" s="208"/>
      <c r="AJH128" s="208"/>
      <c r="AJI128" s="208"/>
      <c r="AJJ128" s="208"/>
      <c r="AJK128" s="208"/>
      <c r="AJL128" s="208"/>
      <c r="AJM128" s="208"/>
      <c r="AJN128" s="208"/>
      <c r="AJO128" s="208"/>
      <c r="AJP128" s="208"/>
      <c r="AJQ128" s="208"/>
      <c r="AJR128" s="208"/>
      <c r="AJS128" s="208"/>
      <c r="AJT128" s="208"/>
      <c r="AJU128" s="208"/>
      <c r="AJV128" s="208"/>
      <c r="AJW128" s="208"/>
      <c r="AJX128" s="208"/>
      <c r="AJY128" s="208"/>
      <c r="AJZ128" s="208"/>
      <c r="AKA128" s="208"/>
      <c r="AKB128" s="208"/>
      <c r="AKC128" s="208"/>
      <c r="AKD128" s="208"/>
      <c r="AKE128" s="208"/>
      <c r="AKF128" s="208"/>
      <c r="AKG128" s="208"/>
      <c r="AKH128" s="208"/>
      <c r="AKI128" s="208"/>
      <c r="AKJ128" s="208"/>
      <c r="AKK128" s="208"/>
      <c r="AKL128" s="208"/>
      <c r="AKM128" s="208"/>
      <c r="AKN128" s="208"/>
      <c r="AKO128" s="208"/>
      <c r="AKP128" s="208"/>
      <c r="AKQ128" s="208"/>
      <c r="AKR128" s="208"/>
      <c r="AKS128" s="208"/>
      <c r="AKT128" s="208"/>
      <c r="AKU128" s="208"/>
      <c r="AKV128" s="208"/>
      <c r="AKW128" s="208"/>
      <c r="AKX128" s="208"/>
      <c r="AKY128" s="208"/>
      <c r="AKZ128" s="208"/>
      <c r="ALA128" s="208"/>
      <c r="ALB128" s="208"/>
      <c r="ALC128" s="208"/>
      <c r="ALD128" s="208"/>
      <c r="ALE128" s="208"/>
      <c r="ALF128" s="208"/>
      <c r="ALG128" s="208"/>
      <c r="ALH128" s="208"/>
      <c r="ALI128" s="208"/>
      <c r="ALJ128" s="208"/>
      <c r="ALK128" s="208"/>
      <c r="ALL128" s="208"/>
      <c r="ALM128" s="208"/>
      <c r="ALN128" s="208"/>
      <c r="ALO128" s="208"/>
      <c r="ALP128" s="208"/>
      <c r="ALQ128" s="208"/>
      <c r="ALR128" s="208"/>
      <c r="ALS128" s="208"/>
      <c r="ALT128" s="208"/>
      <c r="ALU128" s="208"/>
      <c r="ALV128" s="208"/>
      <c r="ALW128" s="208"/>
      <c r="ALX128" s="208"/>
      <c r="ALY128" s="208"/>
      <c r="ALZ128" s="208"/>
      <c r="AMA128" s="208"/>
      <c r="AMB128" s="208"/>
      <c r="AMC128" s="208"/>
      <c r="AMD128" s="208"/>
      <c r="AME128" s="208"/>
      <c r="AMF128" s="208"/>
      <c r="AMG128" s="208"/>
      <c r="AMH128" s="208"/>
      <c r="AMI128" s="208"/>
      <c r="AMJ128" s="208"/>
      <c r="AMK128" s="208"/>
      <c r="AML128" s="208"/>
      <c r="AMM128" s="208"/>
      <c r="AMN128" s="208"/>
      <c r="AMO128" s="208"/>
      <c r="AMP128" s="208"/>
      <c r="AMQ128" s="208"/>
      <c r="AMR128" s="208"/>
      <c r="AMS128" s="208"/>
      <c r="AMT128" s="208"/>
      <c r="AMU128" s="208"/>
      <c r="AMV128" s="208"/>
      <c r="AMW128" s="208"/>
      <c r="AMX128" s="208"/>
      <c r="AMY128" s="208"/>
      <c r="AMZ128" s="208"/>
      <c r="ANA128" s="208"/>
      <c r="ANB128" s="208"/>
      <c r="ANC128" s="208"/>
      <c r="AND128" s="208"/>
      <c r="ANE128" s="208"/>
      <c r="ANF128" s="208"/>
      <c r="ANG128" s="208"/>
      <c r="ANH128" s="208"/>
      <c r="ANI128" s="208"/>
      <c r="ANJ128" s="208"/>
      <c r="ANK128" s="208"/>
      <c r="ANL128" s="208"/>
      <c r="ANM128" s="208"/>
      <c r="ANN128" s="208"/>
      <c r="ANO128" s="208"/>
      <c r="ANP128" s="208"/>
      <c r="ANQ128" s="208"/>
      <c r="ANR128" s="208"/>
      <c r="ANS128" s="208"/>
      <c r="ANT128" s="208"/>
      <c r="ANU128" s="208"/>
      <c r="ANV128" s="208"/>
      <c r="ANW128" s="208"/>
      <c r="ANX128" s="208"/>
      <c r="ANY128" s="208"/>
      <c r="ANZ128" s="208"/>
      <c r="AOA128" s="208"/>
      <c r="AOB128" s="208"/>
      <c r="AOC128" s="208"/>
      <c r="AOD128" s="208"/>
      <c r="AOE128" s="208"/>
      <c r="AOF128" s="208"/>
      <c r="AOG128" s="208"/>
      <c r="AOH128" s="208"/>
      <c r="AOI128" s="208"/>
      <c r="AOJ128" s="208"/>
      <c r="AOK128" s="208"/>
      <c r="AOL128" s="208"/>
      <c r="AOM128" s="208"/>
      <c r="AON128" s="208"/>
      <c r="AOO128" s="208"/>
      <c r="AOP128" s="208"/>
      <c r="AOQ128" s="208"/>
      <c r="AOR128" s="208"/>
      <c r="AOS128" s="208"/>
      <c r="AOT128" s="208"/>
      <c r="AOU128" s="208"/>
      <c r="AOV128" s="208"/>
      <c r="AOW128" s="208"/>
      <c r="AOX128" s="208"/>
      <c r="AOY128" s="208"/>
      <c r="AOZ128" s="208"/>
      <c r="APA128" s="208"/>
      <c r="APB128" s="208"/>
      <c r="APC128" s="208"/>
      <c r="APD128" s="208"/>
      <c r="APE128" s="208"/>
      <c r="APF128" s="208"/>
      <c r="APG128" s="208"/>
      <c r="APH128" s="208"/>
      <c r="API128" s="208"/>
      <c r="APJ128" s="208"/>
      <c r="APK128" s="208"/>
      <c r="APL128" s="208"/>
      <c r="APM128" s="208"/>
      <c r="APN128" s="208"/>
      <c r="APO128" s="208"/>
      <c r="APP128" s="208"/>
      <c r="APQ128" s="208"/>
      <c r="APR128" s="208"/>
      <c r="APS128" s="208"/>
      <c r="APT128" s="208"/>
      <c r="APU128" s="208"/>
      <c r="APV128" s="208"/>
      <c r="APW128" s="208"/>
      <c r="APX128" s="208"/>
      <c r="APY128" s="208"/>
      <c r="APZ128" s="208"/>
      <c r="AQA128" s="208"/>
      <c r="AQB128" s="208"/>
      <c r="AQC128" s="208"/>
      <c r="AQD128" s="208"/>
      <c r="AQE128" s="208"/>
      <c r="AQF128" s="208"/>
      <c r="AQG128" s="208"/>
      <c r="AQH128" s="208"/>
      <c r="AQI128" s="208"/>
      <c r="AQJ128" s="208"/>
      <c r="AQK128" s="208"/>
      <c r="AQL128" s="208"/>
      <c r="AQM128" s="208"/>
      <c r="AQN128" s="208"/>
      <c r="AQO128" s="208"/>
      <c r="AQP128" s="208"/>
      <c r="AQQ128" s="208"/>
      <c r="AQR128" s="208"/>
      <c r="AQS128" s="208"/>
      <c r="AQT128" s="208"/>
      <c r="AQU128" s="208"/>
      <c r="AQV128" s="208"/>
      <c r="AQW128" s="208"/>
      <c r="AQX128" s="208"/>
      <c r="AQY128" s="208"/>
      <c r="AQZ128" s="208"/>
      <c r="ARA128" s="208"/>
      <c r="ARB128" s="208"/>
      <c r="ARC128" s="208"/>
      <c r="ARD128" s="208"/>
      <c r="ARE128" s="208"/>
      <c r="ARF128" s="208"/>
      <c r="ARG128" s="208"/>
      <c r="ARH128" s="208"/>
      <c r="ARI128" s="208"/>
      <c r="ARJ128" s="208"/>
      <c r="ARK128" s="208"/>
      <c r="ARL128" s="208"/>
      <c r="ARM128" s="208"/>
      <c r="ARN128" s="208"/>
      <c r="ARO128" s="208"/>
      <c r="ARP128" s="208"/>
      <c r="ARQ128" s="208"/>
      <c r="ARR128" s="208"/>
      <c r="ARS128" s="208"/>
      <c r="ART128" s="208"/>
      <c r="ARU128" s="208"/>
      <c r="ARV128" s="208"/>
      <c r="ARW128" s="208"/>
      <c r="ARX128" s="208"/>
      <c r="ARY128" s="208"/>
      <c r="ARZ128" s="208"/>
      <c r="ASA128" s="208"/>
      <c r="ASB128" s="208"/>
      <c r="ASC128" s="208"/>
      <c r="ASD128" s="208"/>
      <c r="ASE128" s="208"/>
      <c r="ASF128" s="208"/>
      <c r="ASG128" s="208"/>
      <c r="ASH128" s="208"/>
      <c r="ASI128" s="208"/>
      <c r="ASJ128" s="208"/>
      <c r="ASK128" s="208"/>
      <c r="ASL128" s="208"/>
      <c r="ASM128" s="208"/>
      <c r="ASN128" s="208"/>
      <c r="ASO128" s="208"/>
      <c r="ASP128" s="208"/>
      <c r="ASQ128" s="208"/>
      <c r="ASR128" s="208"/>
      <c r="ASS128" s="208"/>
      <c r="AST128" s="208"/>
      <c r="ASU128" s="208"/>
      <c r="ASV128" s="208"/>
      <c r="ASW128" s="208"/>
      <c r="ASX128" s="208"/>
      <c r="ASY128" s="208"/>
      <c r="ASZ128" s="208"/>
      <c r="ATA128" s="208"/>
      <c r="ATB128" s="208"/>
      <c r="ATC128" s="208"/>
      <c r="ATD128" s="208"/>
      <c r="ATE128" s="208"/>
      <c r="ATF128" s="208"/>
      <c r="ATG128" s="208"/>
      <c r="ATH128" s="208"/>
      <c r="ATI128" s="208"/>
      <c r="ATJ128" s="208"/>
      <c r="ATK128" s="208"/>
      <c r="ATL128" s="208"/>
      <c r="ATM128" s="208"/>
      <c r="ATN128" s="208"/>
      <c r="ATO128" s="208"/>
      <c r="ATP128" s="208"/>
      <c r="ATQ128" s="208"/>
      <c r="ATR128" s="208"/>
      <c r="ATS128" s="208"/>
      <c r="ATT128" s="208"/>
      <c r="ATU128" s="208"/>
      <c r="ATV128" s="208"/>
      <c r="ATW128" s="208"/>
      <c r="ATX128" s="208"/>
      <c r="ATY128" s="208"/>
      <c r="ATZ128" s="208"/>
      <c r="AUA128" s="208"/>
      <c r="AUB128" s="208"/>
      <c r="AUC128" s="208"/>
      <c r="AUD128" s="208"/>
      <c r="AUE128" s="208"/>
      <c r="AUF128" s="208"/>
      <c r="AUG128" s="208"/>
      <c r="AUH128" s="208"/>
      <c r="AUI128" s="208"/>
      <c r="AUJ128" s="208"/>
      <c r="AUK128" s="208"/>
      <c r="AUL128" s="208"/>
      <c r="AUM128" s="208"/>
      <c r="AUN128" s="208"/>
      <c r="AUO128" s="208"/>
      <c r="AUP128" s="208"/>
      <c r="AUQ128" s="208"/>
      <c r="AUR128" s="208"/>
      <c r="AUS128" s="208"/>
      <c r="AUT128" s="208"/>
      <c r="AUU128" s="208"/>
      <c r="AUV128" s="208"/>
      <c r="AUW128" s="208"/>
      <c r="AUX128" s="208"/>
      <c r="AUY128" s="208"/>
      <c r="AUZ128" s="208"/>
      <c r="AVA128" s="208"/>
      <c r="AVB128" s="208"/>
      <c r="AVC128" s="208"/>
      <c r="AVD128" s="208"/>
      <c r="AVE128" s="208"/>
      <c r="AVF128" s="208"/>
      <c r="AVG128" s="208"/>
      <c r="AVH128" s="208"/>
      <c r="AVI128" s="208"/>
      <c r="AVJ128" s="208"/>
      <c r="AVK128" s="208"/>
      <c r="AVL128" s="208"/>
      <c r="AVM128" s="208"/>
      <c r="AVN128" s="208"/>
      <c r="AVO128" s="208"/>
      <c r="AVP128" s="208"/>
      <c r="AVQ128" s="208"/>
      <c r="AVR128" s="208"/>
      <c r="AVS128" s="208"/>
      <c r="AVT128" s="208"/>
      <c r="AVU128" s="208"/>
      <c r="AVV128" s="208"/>
      <c r="AVW128" s="208"/>
      <c r="AVX128" s="208"/>
      <c r="AVY128" s="208"/>
      <c r="AVZ128" s="208"/>
      <c r="AWA128" s="208"/>
      <c r="AWB128" s="208"/>
      <c r="AWC128" s="208"/>
      <c r="AWD128" s="208"/>
      <c r="AWE128" s="208"/>
      <c r="AWF128" s="208"/>
      <c r="AWG128" s="208"/>
      <c r="AWH128" s="208"/>
      <c r="AWI128" s="208"/>
      <c r="AWJ128" s="208"/>
      <c r="AWK128" s="208"/>
      <c r="AWL128" s="208"/>
      <c r="AWM128" s="208"/>
      <c r="AWN128" s="208"/>
      <c r="AWO128" s="208"/>
      <c r="AWP128" s="208"/>
      <c r="AWQ128" s="208"/>
      <c r="AWR128" s="208"/>
      <c r="AWS128" s="208"/>
      <c r="AWT128" s="208"/>
      <c r="AWU128" s="208"/>
      <c r="AWV128" s="208"/>
      <c r="AWW128" s="208"/>
      <c r="AWX128" s="208"/>
      <c r="AWY128" s="208"/>
      <c r="AWZ128" s="208"/>
      <c r="AXA128" s="208"/>
      <c r="AXB128" s="208"/>
      <c r="AXC128" s="208"/>
      <c r="AXD128" s="208"/>
      <c r="AXE128" s="208"/>
      <c r="AXF128" s="208"/>
      <c r="AXG128" s="208"/>
      <c r="AXH128" s="208"/>
      <c r="AXI128" s="208"/>
      <c r="AXJ128" s="208"/>
      <c r="AXK128" s="208"/>
      <c r="AXL128" s="208"/>
      <c r="AXM128" s="208"/>
      <c r="AXN128" s="208"/>
      <c r="AXO128" s="208"/>
      <c r="AXP128" s="208"/>
      <c r="AXQ128" s="208"/>
      <c r="AXR128" s="208"/>
      <c r="AXS128" s="208"/>
      <c r="AXT128" s="208"/>
      <c r="AXU128" s="208"/>
      <c r="AXV128" s="208"/>
      <c r="AXW128" s="208"/>
      <c r="AXX128" s="208"/>
      <c r="AXY128" s="208"/>
      <c r="AXZ128" s="208"/>
      <c r="AYA128" s="208"/>
      <c r="AYB128" s="208"/>
      <c r="AYC128" s="208"/>
      <c r="AYD128" s="208"/>
      <c r="AYE128" s="208"/>
      <c r="AYF128" s="208"/>
      <c r="AYG128" s="208"/>
      <c r="AYH128" s="208"/>
      <c r="AYI128" s="208"/>
      <c r="AYJ128" s="208"/>
      <c r="AYK128" s="208"/>
      <c r="AYL128" s="208"/>
      <c r="AYM128" s="208"/>
      <c r="AYN128" s="208"/>
      <c r="AYO128" s="208"/>
      <c r="AYP128" s="208"/>
      <c r="AYQ128" s="208"/>
      <c r="AYR128" s="208"/>
      <c r="AYS128" s="208"/>
      <c r="AYT128" s="208"/>
      <c r="AYU128" s="208"/>
      <c r="AYV128" s="208"/>
      <c r="AYW128" s="208"/>
      <c r="AYX128" s="208"/>
      <c r="AYY128" s="208"/>
      <c r="AYZ128" s="208"/>
      <c r="AZA128" s="208"/>
      <c r="AZB128" s="208"/>
      <c r="AZC128" s="208"/>
      <c r="AZD128" s="208"/>
      <c r="AZE128" s="208"/>
      <c r="AZF128" s="208"/>
      <c r="AZG128" s="208"/>
      <c r="AZH128" s="208"/>
      <c r="AZI128" s="208"/>
      <c r="AZJ128" s="208"/>
      <c r="AZK128" s="208"/>
      <c r="AZL128" s="208"/>
      <c r="AZM128" s="208"/>
      <c r="AZN128" s="208"/>
      <c r="AZO128" s="208"/>
      <c r="AZP128" s="208"/>
      <c r="AZQ128" s="208"/>
      <c r="AZR128" s="208"/>
      <c r="AZS128" s="208"/>
      <c r="AZT128" s="208"/>
      <c r="AZU128" s="208"/>
      <c r="AZV128" s="208"/>
      <c r="AZW128" s="208"/>
      <c r="AZX128" s="208"/>
      <c r="AZY128" s="208"/>
      <c r="AZZ128" s="208"/>
      <c r="BAA128" s="208"/>
      <c r="BAB128" s="208"/>
      <c r="BAC128" s="208"/>
      <c r="BAD128" s="208"/>
      <c r="BAE128" s="208"/>
      <c r="BAF128" s="208"/>
      <c r="BAG128" s="208"/>
      <c r="BAH128" s="208"/>
      <c r="BAI128" s="208"/>
      <c r="BAJ128" s="208"/>
      <c r="BAK128" s="208"/>
      <c r="BAL128" s="208"/>
      <c r="BAM128" s="208"/>
      <c r="BAN128" s="208"/>
      <c r="BAO128" s="208"/>
      <c r="BAP128" s="208"/>
      <c r="BAQ128" s="208"/>
      <c r="BAR128" s="208"/>
      <c r="BAS128" s="208"/>
      <c r="BAT128" s="208"/>
      <c r="BAU128" s="208"/>
      <c r="BAV128" s="208"/>
      <c r="BAW128" s="208"/>
      <c r="BAX128" s="208"/>
      <c r="BAY128" s="208"/>
      <c r="BAZ128" s="208"/>
      <c r="BBA128" s="208"/>
      <c r="BBB128" s="208"/>
      <c r="BBC128" s="208"/>
      <c r="BBD128" s="208"/>
      <c r="BBE128" s="208"/>
      <c r="BBF128" s="208"/>
      <c r="BBG128" s="208"/>
      <c r="BBH128" s="208"/>
      <c r="BBI128" s="208"/>
      <c r="BBJ128" s="208"/>
      <c r="BBK128" s="208"/>
      <c r="BBL128" s="208"/>
      <c r="BBM128" s="208"/>
      <c r="BBN128" s="208"/>
      <c r="BBO128" s="208"/>
      <c r="BBP128" s="208"/>
      <c r="BBQ128" s="208"/>
      <c r="BBR128" s="208"/>
      <c r="BBS128" s="208"/>
      <c r="BBT128" s="208"/>
      <c r="BBU128" s="208"/>
      <c r="BBV128" s="208"/>
      <c r="BBW128" s="208"/>
      <c r="BBX128" s="208"/>
      <c r="BBY128" s="208"/>
      <c r="BBZ128" s="208"/>
      <c r="BCA128" s="208"/>
      <c r="BCB128" s="208"/>
      <c r="BCC128" s="208"/>
      <c r="BCD128" s="208"/>
      <c r="BCE128" s="208"/>
      <c r="BCF128" s="208"/>
      <c r="BCG128" s="208"/>
      <c r="BCH128" s="208"/>
      <c r="BCI128" s="208"/>
      <c r="BCJ128" s="208"/>
      <c r="BCK128" s="208"/>
      <c r="BCL128" s="208"/>
      <c r="BCM128" s="208"/>
      <c r="BCN128" s="208"/>
      <c r="BCO128" s="208"/>
      <c r="BCP128" s="208"/>
      <c r="BCQ128" s="208"/>
      <c r="BCR128" s="208"/>
      <c r="BCS128" s="208"/>
      <c r="BCT128" s="208"/>
      <c r="BCU128" s="208"/>
      <c r="BCV128" s="208"/>
      <c r="BCW128" s="208"/>
      <c r="BCX128" s="208"/>
      <c r="BCY128" s="208"/>
      <c r="BCZ128" s="208"/>
      <c r="BDA128" s="208"/>
      <c r="BDB128" s="208"/>
      <c r="BDC128" s="208"/>
      <c r="BDD128" s="208"/>
      <c r="BDE128" s="208"/>
      <c r="BDF128" s="208"/>
      <c r="BDG128" s="208"/>
      <c r="BDH128" s="208"/>
      <c r="BDI128" s="208"/>
      <c r="BDJ128" s="208"/>
      <c r="BDK128" s="208"/>
      <c r="BDL128" s="208"/>
      <c r="BDM128" s="208"/>
      <c r="BDN128" s="208"/>
      <c r="BDO128" s="208"/>
      <c r="BDP128" s="208"/>
      <c r="BDQ128" s="208"/>
      <c r="BDR128" s="208"/>
      <c r="BDS128" s="208"/>
      <c r="BDT128" s="208"/>
      <c r="BDU128" s="208"/>
      <c r="BDV128" s="208"/>
      <c r="BDW128" s="208"/>
      <c r="BDX128" s="208"/>
      <c r="BDY128" s="208"/>
      <c r="BDZ128" s="208"/>
      <c r="BEA128" s="208"/>
      <c r="BEB128" s="208"/>
      <c r="BEC128" s="208"/>
      <c r="BED128" s="208"/>
      <c r="BEE128" s="208"/>
      <c r="BEF128" s="208"/>
      <c r="BEG128" s="208"/>
      <c r="BEH128" s="208"/>
      <c r="BEI128" s="208"/>
      <c r="BEJ128" s="208"/>
      <c r="BEK128" s="208"/>
      <c r="BEL128" s="208"/>
      <c r="BEM128" s="208"/>
      <c r="BEN128" s="208"/>
      <c r="BEO128" s="208"/>
      <c r="BEP128" s="208"/>
      <c r="BEQ128" s="208"/>
      <c r="BER128" s="208"/>
      <c r="BES128" s="208"/>
      <c r="BET128" s="208"/>
      <c r="BEU128" s="208"/>
      <c r="BEV128" s="208"/>
      <c r="BEW128" s="208"/>
      <c r="BEX128" s="208"/>
      <c r="BEY128" s="208"/>
      <c r="BEZ128" s="208"/>
      <c r="BFA128" s="208"/>
      <c r="BFB128" s="208"/>
      <c r="BFC128" s="208"/>
      <c r="BFD128" s="208"/>
      <c r="BFE128" s="208"/>
      <c r="BFF128" s="208"/>
      <c r="BFG128" s="208"/>
      <c r="BFH128" s="208"/>
      <c r="BFI128" s="208"/>
      <c r="BFJ128" s="208"/>
      <c r="BFK128" s="208"/>
      <c r="BFL128" s="208"/>
      <c r="BFM128" s="208"/>
      <c r="BFN128" s="208"/>
      <c r="BFO128" s="208"/>
      <c r="BFP128" s="208"/>
      <c r="BFQ128" s="208"/>
      <c r="BFR128" s="208"/>
      <c r="BFS128" s="208"/>
      <c r="BFT128" s="208"/>
      <c r="BFU128" s="208"/>
      <c r="BFV128" s="208"/>
      <c r="BFW128" s="208"/>
      <c r="BFX128" s="208"/>
      <c r="BFY128" s="208"/>
      <c r="BFZ128" s="208"/>
      <c r="BGA128" s="208"/>
      <c r="BGB128" s="208"/>
      <c r="BGC128" s="208"/>
      <c r="BGD128" s="208"/>
      <c r="BGE128" s="208"/>
      <c r="BGF128" s="208"/>
      <c r="BGG128" s="208"/>
      <c r="BGH128" s="208"/>
      <c r="BGI128" s="208"/>
      <c r="BGJ128" s="208"/>
      <c r="BGK128" s="208"/>
      <c r="BGL128" s="208"/>
      <c r="BGM128" s="208"/>
      <c r="BGN128" s="208"/>
      <c r="BGO128" s="208"/>
      <c r="BGP128" s="208"/>
      <c r="BGQ128" s="208"/>
      <c r="BGR128" s="208"/>
      <c r="BGS128" s="208"/>
      <c r="BGT128" s="208"/>
      <c r="BGU128" s="208"/>
      <c r="BGV128" s="208"/>
      <c r="BGW128" s="208"/>
      <c r="BGX128" s="208"/>
      <c r="BGY128" s="208"/>
      <c r="BGZ128" s="208"/>
      <c r="BHA128" s="208"/>
      <c r="BHB128" s="208"/>
      <c r="BHC128" s="208"/>
      <c r="BHD128" s="208"/>
      <c r="BHE128" s="208"/>
      <c r="BHF128" s="208"/>
      <c r="BHG128" s="208"/>
      <c r="BHH128" s="208"/>
      <c r="BHI128" s="208"/>
      <c r="BHJ128" s="208"/>
      <c r="BHK128" s="208"/>
      <c r="BHL128" s="208"/>
      <c r="BHM128" s="208"/>
      <c r="BHN128" s="208"/>
      <c r="BHO128" s="208"/>
      <c r="BHP128" s="208"/>
      <c r="BHQ128" s="208"/>
      <c r="BHR128" s="208"/>
      <c r="BHS128" s="208"/>
      <c r="BHT128" s="208"/>
      <c r="BHU128" s="208"/>
      <c r="BHV128" s="208"/>
      <c r="BHW128" s="208"/>
      <c r="BHX128" s="208"/>
      <c r="BHY128" s="208"/>
      <c r="BHZ128" s="208"/>
      <c r="BIA128" s="208"/>
      <c r="BIB128" s="208"/>
      <c r="BIC128" s="208"/>
      <c r="BID128" s="208"/>
      <c r="BIE128" s="208"/>
      <c r="BIF128" s="208"/>
      <c r="BIG128" s="208"/>
      <c r="BIH128" s="208"/>
      <c r="BII128" s="208"/>
      <c r="BIJ128" s="208"/>
      <c r="BIK128" s="208"/>
      <c r="BIL128" s="208"/>
      <c r="BIM128" s="208"/>
      <c r="BIN128" s="208"/>
      <c r="BIO128" s="208"/>
      <c r="BIP128" s="208"/>
      <c r="BIQ128" s="208"/>
      <c r="BIR128" s="208"/>
      <c r="BIS128" s="208"/>
      <c r="BIT128" s="208"/>
      <c r="BIU128" s="208"/>
      <c r="BIV128" s="208"/>
      <c r="BIW128" s="208"/>
      <c r="BIX128" s="208"/>
      <c r="BIY128" s="208"/>
      <c r="BIZ128" s="208"/>
      <c r="BJA128" s="208"/>
      <c r="BJB128" s="208"/>
      <c r="BJC128" s="208"/>
      <c r="BJD128" s="208"/>
      <c r="BJE128" s="208"/>
      <c r="BJF128" s="208"/>
      <c r="BJG128" s="208"/>
      <c r="BJH128" s="208"/>
      <c r="BJI128" s="208"/>
      <c r="BJJ128" s="208"/>
      <c r="BJK128" s="208"/>
      <c r="BJL128" s="208"/>
      <c r="BJM128" s="208"/>
      <c r="BJN128" s="208"/>
      <c r="BJO128" s="208"/>
      <c r="BJP128" s="208"/>
      <c r="BJQ128" s="208"/>
      <c r="BJR128" s="208"/>
      <c r="BJS128" s="208"/>
      <c r="BJT128" s="208"/>
      <c r="BJU128" s="208"/>
      <c r="BJV128" s="208"/>
      <c r="BJW128" s="208"/>
      <c r="BJX128" s="208"/>
      <c r="BJY128" s="208"/>
      <c r="BJZ128" s="208"/>
      <c r="BKA128" s="208"/>
      <c r="BKB128" s="208"/>
      <c r="BKC128" s="208"/>
      <c r="BKD128" s="208"/>
      <c r="BKE128" s="208"/>
      <c r="BKF128" s="208"/>
      <c r="BKG128" s="208"/>
      <c r="BKH128" s="208"/>
      <c r="BKI128" s="208"/>
      <c r="BKJ128" s="208"/>
      <c r="BKK128" s="208"/>
      <c r="BKL128" s="208"/>
      <c r="BKM128" s="208"/>
      <c r="BKN128" s="208"/>
      <c r="BKO128" s="208"/>
      <c r="BKP128" s="208"/>
      <c r="BKQ128" s="208"/>
      <c r="BKR128" s="208"/>
      <c r="BKS128" s="208"/>
      <c r="BKT128" s="208"/>
      <c r="BKU128" s="208"/>
      <c r="BKV128" s="208"/>
      <c r="BKW128" s="208"/>
      <c r="BKX128" s="208"/>
      <c r="BKY128" s="208"/>
      <c r="BKZ128" s="208"/>
      <c r="BLA128" s="208"/>
      <c r="BLB128" s="208"/>
      <c r="BLC128" s="208"/>
      <c r="BLD128" s="208"/>
      <c r="BLE128" s="208"/>
      <c r="BLF128" s="208"/>
      <c r="BLG128" s="208"/>
      <c r="BLH128" s="208"/>
      <c r="BLI128" s="208"/>
      <c r="BLJ128" s="208"/>
      <c r="BLK128" s="208"/>
      <c r="BLL128" s="208"/>
      <c r="BLM128" s="208"/>
      <c r="BLN128" s="208"/>
      <c r="BLO128" s="208"/>
      <c r="BLP128" s="208"/>
      <c r="BLQ128" s="208"/>
      <c r="BLR128" s="208"/>
      <c r="BLS128" s="208"/>
      <c r="BLT128" s="208"/>
      <c r="BLU128" s="208"/>
      <c r="BLV128" s="208"/>
      <c r="BLW128" s="208"/>
      <c r="BLX128" s="208"/>
      <c r="BLY128" s="208"/>
      <c r="BLZ128" s="208"/>
      <c r="BMA128" s="208"/>
      <c r="BMB128" s="208"/>
      <c r="BMC128" s="208"/>
      <c r="BMD128" s="208"/>
      <c r="BME128" s="208"/>
      <c r="BMF128" s="208"/>
      <c r="BMG128" s="208"/>
      <c r="BMH128" s="208"/>
      <c r="BMI128" s="208"/>
      <c r="BMJ128" s="208"/>
      <c r="BMK128" s="208"/>
      <c r="BML128" s="208"/>
      <c r="BMM128" s="208"/>
      <c r="BMN128" s="208"/>
      <c r="BMO128" s="208"/>
      <c r="BMP128" s="208"/>
      <c r="BMQ128" s="208"/>
      <c r="BMR128" s="208"/>
      <c r="BMS128" s="208"/>
      <c r="BMT128" s="208"/>
      <c r="BMU128" s="208"/>
      <c r="BMV128" s="208"/>
      <c r="BMW128" s="208"/>
      <c r="BMX128" s="208"/>
      <c r="BMY128" s="208"/>
      <c r="BMZ128" s="208"/>
      <c r="BNA128" s="208"/>
      <c r="BNB128" s="208"/>
      <c r="BNC128" s="208"/>
      <c r="BND128" s="208"/>
      <c r="BNE128" s="208"/>
      <c r="BNF128" s="208"/>
      <c r="BNG128" s="208"/>
      <c r="BNH128" s="208"/>
      <c r="BNI128" s="208"/>
      <c r="BNJ128" s="208"/>
      <c r="BNK128" s="208"/>
      <c r="BNL128" s="208"/>
      <c r="BNM128" s="208"/>
      <c r="BNN128" s="208"/>
      <c r="BNO128" s="208"/>
      <c r="BNP128" s="208"/>
      <c r="BNQ128" s="208"/>
      <c r="BNR128" s="208"/>
      <c r="BNS128" s="208"/>
      <c r="BNT128" s="208"/>
      <c r="BNU128" s="208"/>
      <c r="BNV128" s="208"/>
      <c r="BNW128" s="208"/>
      <c r="BNX128" s="208"/>
      <c r="BNY128" s="208"/>
      <c r="BNZ128" s="208"/>
      <c r="BOA128" s="208"/>
      <c r="BOB128" s="208"/>
      <c r="BOC128" s="208"/>
      <c r="BOD128" s="208"/>
      <c r="BOE128" s="208"/>
      <c r="BOF128" s="208"/>
      <c r="BOG128" s="208"/>
      <c r="BOH128" s="208"/>
      <c r="BOI128" s="208"/>
      <c r="BOJ128" s="208"/>
      <c r="BOK128" s="208"/>
      <c r="BOL128" s="208"/>
      <c r="BOM128" s="208"/>
      <c r="BON128" s="208"/>
      <c r="BOO128" s="208"/>
      <c r="BOP128" s="208"/>
      <c r="BOQ128" s="208"/>
      <c r="BOR128" s="208"/>
      <c r="BOS128" s="208"/>
      <c r="BOT128" s="208"/>
      <c r="BOU128" s="208"/>
      <c r="BOV128" s="208"/>
      <c r="BOW128" s="208"/>
      <c r="BOX128" s="208"/>
      <c r="BOY128" s="208"/>
      <c r="BOZ128" s="208"/>
      <c r="BPA128" s="208"/>
      <c r="BPB128" s="208"/>
      <c r="BPC128" s="208"/>
      <c r="BPD128" s="208"/>
      <c r="BPE128" s="208"/>
      <c r="BPF128" s="208"/>
      <c r="BPG128" s="208"/>
      <c r="BPH128" s="208"/>
      <c r="BPI128" s="208"/>
      <c r="BPJ128" s="208"/>
      <c r="BPK128" s="208"/>
      <c r="BPL128" s="208"/>
      <c r="BPM128" s="208"/>
      <c r="BPN128" s="208"/>
      <c r="BPO128" s="208"/>
      <c r="BPP128" s="208"/>
      <c r="BPQ128" s="208"/>
      <c r="BPR128" s="208"/>
      <c r="BPS128" s="208"/>
      <c r="BPT128" s="208"/>
      <c r="BPU128" s="208"/>
      <c r="BPV128" s="208"/>
      <c r="BPW128" s="208"/>
      <c r="BPX128" s="208"/>
      <c r="BPY128" s="208"/>
      <c r="BPZ128" s="208"/>
      <c r="BQA128" s="208"/>
      <c r="BQB128" s="208"/>
      <c r="BQC128" s="208"/>
      <c r="BQD128" s="208"/>
      <c r="BQE128" s="208"/>
      <c r="BQF128" s="208"/>
      <c r="BQG128" s="208"/>
      <c r="BQH128" s="208"/>
      <c r="BQI128" s="208"/>
      <c r="BQJ128" s="208"/>
      <c r="BQK128" s="208"/>
      <c r="BQL128" s="208"/>
      <c r="BQM128" s="208"/>
      <c r="BQN128" s="208"/>
      <c r="BQO128" s="208"/>
      <c r="BQP128" s="208"/>
      <c r="BQQ128" s="208"/>
      <c r="BQR128" s="208"/>
      <c r="BQS128" s="208"/>
      <c r="BQT128" s="208"/>
      <c r="BQU128" s="208"/>
      <c r="BQV128" s="208"/>
      <c r="BQW128" s="208"/>
      <c r="BQX128" s="208"/>
      <c r="BQY128" s="208"/>
      <c r="BQZ128" s="208"/>
      <c r="BRA128" s="208"/>
      <c r="BRB128" s="208"/>
      <c r="BRC128" s="208"/>
      <c r="BRD128" s="208"/>
      <c r="BRE128" s="208"/>
      <c r="BRF128" s="208"/>
      <c r="BRG128" s="208"/>
      <c r="BRH128" s="208"/>
      <c r="BRI128" s="208"/>
      <c r="BRJ128" s="208"/>
      <c r="BRK128" s="208"/>
      <c r="BRL128" s="208"/>
      <c r="BRM128" s="208"/>
      <c r="BRN128" s="208"/>
      <c r="BRO128" s="208"/>
      <c r="BRP128" s="208"/>
      <c r="BRQ128" s="208"/>
      <c r="BRR128" s="208"/>
      <c r="BRS128" s="208"/>
      <c r="BRT128" s="208"/>
      <c r="BRU128" s="208"/>
      <c r="BRV128" s="208"/>
      <c r="BRW128" s="208"/>
      <c r="BRX128" s="208"/>
      <c r="BRY128" s="208"/>
      <c r="BRZ128" s="208"/>
      <c r="BSA128" s="208"/>
      <c r="BSB128" s="208"/>
      <c r="BSC128" s="208"/>
      <c r="BSD128" s="208"/>
      <c r="BSE128" s="208"/>
      <c r="BSF128" s="208"/>
      <c r="BSG128" s="208"/>
      <c r="BSH128" s="208"/>
      <c r="BSI128" s="208"/>
      <c r="BSJ128" s="208"/>
      <c r="BSK128" s="208"/>
      <c r="BSL128" s="208"/>
      <c r="BSM128" s="208"/>
      <c r="BSN128" s="208"/>
      <c r="BSO128" s="208"/>
      <c r="BSP128" s="208"/>
      <c r="BSQ128" s="208"/>
      <c r="BSR128" s="208"/>
      <c r="BSS128" s="208"/>
      <c r="BST128" s="208"/>
      <c r="BSU128" s="208"/>
      <c r="BSV128" s="208"/>
      <c r="BSW128" s="208"/>
      <c r="BSX128" s="208"/>
      <c r="BSY128" s="208"/>
      <c r="BSZ128" s="208"/>
      <c r="BTA128" s="208"/>
      <c r="BTB128" s="208"/>
      <c r="BTC128" s="208"/>
      <c r="BTD128" s="208"/>
      <c r="BTE128" s="208"/>
      <c r="BTF128" s="208"/>
      <c r="BTG128" s="208"/>
      <c r="BTH128" s="208"/>
      <c r="BTI128" s="208"/>
      <c r="BTJ128" s="208"/>
      <c r="BTK128" s="208"/>
      <c r="BTL128" s="208"/>
      <c r="BTM128" s="208"/>
      <c r="BTN128" s="208"/>
      <c r="BTO128" s="208"/>
      <c r="BTP128" s="208"/>
      <c r="BTQ128" s="208"/>
      <c r="BTR128" s="208"/>
      <c r="BTS128" s="208"/>
      <c r="BTT128" s="208"/>
      <c r="BTU128" s="208"/>
      <c r="BTV128" s="208"/>
      <c r="BTW128" s="208"/>
      <c r="BTX128" s="208"/>
      <c r="BTY128" s="208"/>
      <c r="BTZ128" s="208"/>
      <c r="BUA128" s="208"/>
      <c r="BUB128" s="208"/>
      <c r="BUC128" s="208"/>
      <c r="BUD128" s="208"/>
      <c r="BUE128" s="208"/>
      <c r="BUF128" s="208"/>
      <c r="BUG128" s="208"/>
      <c r="BUH128" s="208"/>
      <c r="BUI128" s="208"/>
      <c r="BUJ128" s="208"/>
      <c r="BUK128" s="208"/>
      <c r="BUL128" s="208"/>
      <c r="BUM128" s="208"/>
      <c r="BUN128" s="208"/>
      <c r="BUO128" s="208"/>
      <c r="BUP128" s="208"/>
      <c r="BUQ128" s="208"/>
      <c r="BUR128" s="208"/>
      <c r="BUS128" s="208"/>
      <c r="BUT128" s="208"/>
      <c r="BUU128" s="208"/>
      <c r="BUV128" s="208"/>
      <c r="BUW128" s="208"/>
      <c r="BUX128" s="208"/>
      <c r="BUY128" s="208"/>
      <c r="BUZ128" s="208"/>
      <c r="BVA128" s="208"/>
      <c r="BVB128" s="208"/>
      <c r="BVC128" s="208"/>
      <c r="BVD128" s="208"/>
      <c r="BVE128" s="208"/>
      <c r="BVF128" s="208"/>
      <c r="BVG128" s="208"/>
      <c r="BVH128" s="208"/>
      <c r="BVI128" s="208"/>
      <c r="BVJ128" s="208"/>
      <c r="BVK128" s="208"/>
      <c r="BVL128" s="208"/>
      <c r="BVM128" s="208"/>
      <c r="BVN128" s="208"/>
      <c r="BVO128" s="208"/>
      <c r="BVP128" s="208"/>
      <c r="BVQ128" s="208"/>
      <c r="BVR128" s="208"/>
      <c r="BVS128" s="208"/>
      <c r="BVT128" s="208"/>
      <c r="BVU128" s="208"/>
      <c r="BVV128" s="208"/>
      <c r="BVW128" s="208"/>
      <c r="BVX128" s="208"/>
      <c r="BVY128" s="208"/>
      <c r="BVZ128" s="208"/>
      <c r="BWA128" s="208"/>
      <c r="BWB128" s="208"/>
      <c r="BWC128" s="208"/>
      <c r="BWD128" s="208"/>
      <c r="BWE128" s="208"/>
      <c r="BWF128" s="208"/>
      <c r="BWG128" s="208"/>
      <c r="BWH128" s="208"/>
      <c r="BWI128" s="208"/>
      <c r="BWJ128" s="208"/>
      <c r="BWK128" s="208"/>
      <c r="BWL128" s="208"/>
      <c r="BWM128" s="208"/>
      <c r="BWN128" s="208"/>
      <c r="BWO128" s="208"/>
      <c r="BWP128" s="208"/>
      <c r="BWQ128" s="208"/>
      <c r="BWR128" s="208"/>
      <c r="BWS128" s="208"/>
      <c r="BWT128" s="208"/>
      <c r="BWU128" s="208"/>
      <c r="BWV128" s="208"/>
      <c r="BWW128" s="208"/>
      <c r="BWX128" s="208"/>
      <c r="BWY128" s="208"/>
      <c r="BWZ128" s="208"/>
      <c r="BXA128" s="208"/>
      <c r="BXB128" s="208"/>
      <c r="BXC128" s="208"/>
      <c r="BXD128" s="208"/>
      <c r="BXE128" s="208"/>
      <c r="BXF128" s="208"/>
      <c r="BXG128" s="208"/>
      <c r="BXH128" s="208"/>
      <c r="BXI128" s="208"/>
      <c r="BXJ128" s="208"/>
      <c r="BXK128" s="208"/>
      <c r="BXL128" s="208"/>
      <c r="BXM128" s="208"/>
      <c r="BXN128" s="208"/>
      <c r="BXO128" s="208"/>
      <c r="BXP128" s="208"/>
      <c r="BXQ128" s="208"/>
      <c r="BXR128" s="208"/>
      <c r="BXS128" s="208"/>
      <c r="BXT128" s="208"/>
      <c r="BXU128" s="208"/>
      <c r="BXV128" s="208"/>
      <c r="BXW128" s="208"/>
      <c r="BXX128" s="208"/>
      <c r="BXY128" s="208"/>
      <c r="BXZ128" s="208"/>
      <c r="BYA128" s="208"/>
      <c r="BYB128" s="208"/>
      <c r="BYC128" s="208"/>
      <c r="BYD128" s="208"/>
      <c r="BYE128" s="208"/>
      <c r="BYF128" s="208"/>
      <c r="BYG128" s="208"/>
      <c r="BYH128" s="208"/>
      <c r="BYI128" s="208"/>
      <c r="BYJ128" s="208"/>
      <c r="BYK128" s="208"/>
      <c r="BYL128" s="208"/>
      <c r="BYM128" s="208"/>
      <c r="BYN128" s="208"/>
      <c r="BYO128" s="208"/>
      <c r="BYP128" s="208"/>
      <c r="BYQ128" s="208"/>
      <c r="BYR128" s="208"/>
      <c r="BYS128" s="208"/>
      <c r="BYT128" s="208"/>
      <c r="BYU128" s="208"/>
      <c r="BYV128" s="208"/>
      <c r="BYW128" s="208"/>
      <c r="BYX128" s="208"/>
      <c r="BYY128" s="208"/>
      <c r="BYZ128" s="208"/>
      <c r="BZA128" s="208"/>
      <c r="BZB128" s="208"/>
      <c r="BZC128" s="208"/>
      <c r="BZD128" s="208"/>
      <c r="BZE128" s="208"/>
      <c r="BZF128" s="208"/>
      <c r="BZG128" s="208"/>
      <c r="BZH128" s="208"/>
      <c r="BZI128" s="208"/>
      <c r="BZJ128" s="208"/>
      <c r="BZK128" s="208"/>
      <c r="BZL128" s="208"/>
      <c r="BZM128" s="208"/>
      <c r="BZN128" s="208"/>
      <c r="BZO128" s="208"/>
      <c r="BZP128" s="208"/>
      <c r="BZQ128" s="208"/>
      <c r="BZR128" s="208"/>
      <c r="BZS128" s="208"/>
      <c r="BZT128" s="208"/>
      <c r="BZU128" s="208"/>
      <c r="BZV128" s="208"/>
      <c r="BZW128" s="208"/>
      <c r="BZX128" s="208"/>
      <c r="BZY128" s="208"/>
      <c r="BZZ128" s="208"/>
      <c r="CAA128" s="208"/>
      <c r="CAB128" s="208"/>
      <c r="CAC128" s="208"/>
      <c r="CAD128" s="208"/>
      <c r="CAE128" s="208"/>
      <c r="CAF128" s="208"/>
      <c r="CAG128" s="208"/>
      <c r="CAH128" s="208"/>
      <c r="CAI128" s="208"/>
      <c r="CAJ128" s="208"/>
      <c r="CAK128" s="208"/>
      <c r="CAL128" s="208"/>
      <c r="CAM128" s="208"/>
      <c r="CAN128" s="208"/>
      <c r="CAO128" s="208"/>
      <c r="CAP128" s="208"/>
      <c r="CAQ128" s="208"/>
      <c r="CAR128" s="208"/>
      <c r="CAS128" s="208"/>
      <c r="CAT128" s="208"/>
      <c r="CAU128" s="208"/>
      <c r="CAV128" s="208"/>
      <c r="CAW128" s="208"/>
      <c r="CAX128" s="208"/>
      <c r="CAY128" s="208"/>
      <c r="CAZ128" s="208"/>
      <c r="CBA128" s="208"/>
      <c r="CBB128" s="208"/>
      <c r="CBC128" s="208"/>
      <c r="CBD128" s="208"/>
      <c r="CBE128" s="208"/>
      <c r="CBF128" s="208"/>
      <c r="CBG128" s="208"/>
      <c r="CBH128" s="208"/>
      <c r="CBI128" s="208"/>
      <c r="CBJ128" s="208"/>
      <c r="CBK128" s="208"/>
      <c r="CBL128" s="208"/>
      <c r="CBM128" s="208"/>
      <c r="CBN128" s="208"/>
      <c r="CBO128" s="208"/>
      <c r="CBP128" s="208"/>
      <c r="CBQ128" s="208"/>
      <c r="CBR128" s="208"/>
      <c r="CBS128" s="208"/>
      <c r="CBT128" s="208"/>
      <c r="CBU128" s="208"/>
      <c r="CBV128" s="208"/>
      <c r="CBW128" s="208"/>
      <c r="CBX128" s="208"/>
      <c r="CBY128" s="208"/>
      <c r="CBZ128" s="208"/>
      <c r="CCA128" s="208"/>
      <c r="CCB128" s="208"/>
      <c r="CCC128" s="208"/>
      <c r="CCD128" s="208"/>
      <c r="CCE128" s="208"/>
      <c r="CCF128" s="208"/>
      <c r="CCG128" s="208"/>
      <c r="CCH128" s="208"/>
      <c r="CCI128" s="208"/>
      <c r="CCJ128" s="208"/>
      <c r="CCK128" s="208"/>
      <c r="CCL128" s="208"/>
      <c r="CCM128" s="208"/>
      <c r="CCN128" s="208"/>
      <c r="CCO128" s="208"/>
      <c r="CCP128" s="208"/>
      <c r="CCQ128" s="208"/>
      <c r="CCR128" s="208"/>
      <c r="CCS128" s="208"/>
      <c r="CCT128" s="208"/>
      <c r="CCU128" s="208"/>
      <c r="CCV128" s="208"/>
      <c r="CCW128" s="208"/>
      <c r="CCX128" s="208"/>
      <c r="CCY128" s="208"/>
      <c r="CCZ128" s="208"/>
      <c r="CDA128" s="208"/>
      <c r="CDB128" s="208"/>
      <c r="CDC128" s="208"/>
      <c r="CDD128" s="208"/>
      <c r="CDE128" s="208"/>
      <c r="CDF128" s="208"/>
      <c r="CDG128" s="208"/>
      <c r="CDH128" s="208"/>
      <c r="CDI128" s="208"/>
      <c r="CDJ128" s="208"/>
      <c r="CDK128" s="208"/>
      <c r="CDL128" s="208"/>
      <c r="CDM128" s="208"/>
      <c r="CDN128" s="208"/>
      <c r="CDO128" s="208"/>
      <c r="CDP128" s="208"/>
      <c r="CDQ128" s="208"/>
      <c r="CDR128" s="208"/>
      <c r="CDS128" s="208"/>
      <c r="CDT128" s="208"/>
      <c r="CDU128" s="208"/>
      <c r="CDV128" s="208"/>
      <c r="CDW128" s="208"/>
      <c r="CDX128" s="208"/>
      <c r="CDY128" s="208"/>
      <c r="CDZ128" s="208"/>
      <c r="CEA128" s="208"/>
      <c r="CEB128" s="208"/>
      <c r="CEC128" s="208"/>
      <c r="CED128" s="208"/>
      <c r="CEE128" s="208"/>
      <c r="CEF128" s="208"/>
      <c r="CEG128" s="208"/>
      <c r="CEH128" s="208"/>
      <c r="CEI128" s="208"/>
      <c r="CEJ128" s="208"/>
      <c r="CEK128" s="208"/>
      <c r="CEL128" s="208"/>
      <c r="CEM128" s="208"/>
      <c r="CEN128" s="208"/>
      <c r="CEO128" s="208"/>
      <c r="CEP128" s="208"/>
      <c r="CEQ128" s="208"/>
      <c r="CER128" s="208"/>
      <c r="CES128" s="208"/>
      <c r="CET128" s="208"/>
      <c r="CEU128" s="208"/>
      <c r="CEV128" s="208"/>
      <c r="CEW128" s="208"/>
      <c r="CEX128" s="208"/>
      <c r="CEY128" s="208"/>
      <c r="CEZ128" s="208"/>
      <c r="CFA128" s="208"/>
      <c r="CFB128" s="208"/>
      <c r="CFC128" s="208"/>
      <c r="CFD128" s="208"/>
      <c r="CFE128" s="208"/>
      <c r="CFF128" s="208"/>
      <c r="CFG128" s="208"/>
      <c r="CFH128" s="208"/>
      <c r="CFI128" s="208"/>
      <c r="CFJ128" s="208"/>
      <c r="CFK128" s="208"/>
      <c r="CFL128" s="208"/>
      <c r="CFM128" s="208"/>
      <c r="CFN128" s="208"/>
      <c r="CFO128" s="208"/>
      <c r="CFP128" s="208"/>
      <c r="CFQ128" s="208"/>
      <c r="CFR128" s="208"/>
      <c r="CFS128" s="208"/>
      <c r="CFT128" s="208"/>
      <c r="CFU128" s="208"/>
      <c r="CFV128" s="208"/>
      <c r="CFW128" s="208"/>
      <c r="CFX128" s="208"/>
      <c r="CFY128" s="208"/>
      <c r="CFZ128" s="208"/>
      <c r="CGA128" s="208"/>
      <c r="CGB128" s="208"/>
      <c r="CGC128" s="208"/>
      <c r="CGD128" s="208"/>
      <c r="CGE128" s="208"/>
      <c r="CGF128" s="208"/>
      <c r="CGG128" s="208"/>
      <c r="CGH128" s="208"/>
      <c r="CGI128" s="208"/>
      <c r="CGJ128" s="208"/>
      <c r="CGK128" s="208"/>
      <c r="CGL128" s="208"/>
      <c r="CGM128" s="208"/>
      <c r="CGN128" s="208"/>
      <c r="CGO128" s="208"/>
      <c r="CGP128" s="208"/>
      <c r="CGQ128" s="208"/>
      <c r="CGR128" s="208"/>
      <c r="CGS128" s="208"/>
      <c r="CGT128" s="208"/>
      <c r="CGU128" s="208"/>
      <c r="CGV128" s="208"/>
      <c r="CGW128" s="208"/>
      <c r="CGX128" s="208"/>
      <c r="CGY128" s="208"/>
      <c r="CGZ128" s="208"/>
      <c r="CHA128" s="208"/>
      <c r="CHB128" s="208"/>
      <c r="CHC128" s="208"/>
      <c r="CHD128" s="208"/>
      <c r="CHE128" s="208"/>
      <c r="CHF128" s="208"/>
      <c r="CHG128" s="208"/>
      <c r="CHH128" s="208"/>
      <c r="CHI128" s="208"/>
      <c r="CHJ128" s="208"/>
      <c r="CHK128" s="208"/>
      <c r="CHL128" s="208"/>
      <c r="CHM128" s="208"/>
      <c r="CHN128" s="208"/>
      <c r="CHO128" s="208"/>
      <c r="CHP128" s="208"/>
      <c r="CHQ128" s="208"/>
      <c r="CHR128" s="208"/>
      <c r="CHS128" s="208"/>
      <c r="CHT128" s="208"/>
      <c r="CHU128" s="208"/>
      <c r="CHV128" s="208"/>
      <c r="CHW128" s="208"/>
      <c r="CHX128" s="208"/>
      <c r="CHY128" s="208"/>
      <c r="CHZ128" s="208"/>
      <c r="CIA128" s="208"/>
      <c r="CIB128" s="208"/>
      <c r="CIC128" s="208"/>
      <c r="CID128" s="208"/>
      <c r="CIE128" s="208"/>
      <c r="CIF128" s="208"/>
      <c r="CIG128" s="208"/>
      <c r="CIH128" s="208"/>
      <c r="CII128" s="208"/>
      <c r="CIJ128" s="208"/>
      <c r="CIK128" s="208"/>
      <c r="CIL128" s="208"/>
      <c r="CIM128" s="208"/>
      <c r="CIN128" s="208"/>
      <c r="CIO128" s="208"/>
      <c r="CIP128" s="208"/>
      <c r="CIQ128" s="208"/>
      <c r="CIR128" s="208"/>
      <c r="CIS128" s="208"/>
      <c r="CIT128" s="208"/>
      <c r="CIU128" s="208"/>
      <c r="CIV128" s="208"/>
      <c r="CIW128" s="208"/>
      <c r="CIX128" s="208"/>
      <c r="CIY128" s="208"/>
      <c r="CIZ128" s="208"/>
      <c r="CJA128" s="208"/>
      <c r="CJB128" s="208"/>
      <c r="CJC128" s="208"/>
      <c r="CJD128" s="208"/>
      <c r="CJE128" s="208"/>
      <c r="CJF128" s="208"/>
      <c r="CJG128" s="208"/>
      <c r="CJH128" s="208"/>
      <c r="CJI128" s="208"/>
      <c r="CJJ128" s="208"/>
      <c r="CJK128" s="208"/>
      <c r="CJL128" s="208"/>
      <c r="CJM128" s="208"/>
      <c r="CJN128" s="208"/>
      <c r="CJO128" s="208"/>
      <c r="CJP128" s="208"/>
      <c r="CJQ128" s="208"/>
      <c r="CJR128" s="208"/>
      <c r="CJS128" s="208"/>
      <c r="CJT128" s="208"/>
      <c r="CJU128" s="208"/>
      <c r="CJV128" s="208"/>
      <c r="CJW128" s="208"/>
      <c r="CJX128" s="208"/>
      <c r="CJY128" s="208"/>
      <c r="CJZ128" s="208"/>
      <c r="CKA128" s="208"/>
      <c r="CKB128" s="208"/>
      <c r="CKC128" s="208"/>
      <c r="CKD128" s="208"/>
      <c r="CKE128" s="208"/>
      <c r="CKF128" s="208"/>
      <c r="CKG128" s="208"/>
      <c r="CKH128" s="208"/>
      <c r="CKI128" s="208"/>
      <c r="CKJ128" s="208"/>
      <c r="CKK128" s="208"/>
      <c r="CKL128" s="208"/>
      <c r="CKM128" s="208"/>
      <c r="CKN128" s="208"/>
      <c r="CKO128" s="208"/>
      <c r="CKP128" s="208"/>
      <c r="CKQ128" s="208"/>
      <c r="CKR128" s="208"/>
      <c r="CKS128" s="208"/>
      <c r="CKT128" s="208"/>
      <c r="CKU128" s="208"/>
      <c r="CKV128" s="208"/>
      <c r="CKW128" s="208"/>
      <c r="CKX128" s="208"/>
      <c r="CKY128" s="208"/>
      <c r="CKZ128" s="208"/>
      <c r="CLA128" s="208"/>
      <c r="CLB128" s="208"/>
      <c r="CLC128" s="208"/>
      <c r="CLD128" s="208"/>
      <c r="CLE128" s="208"/>
      <c r="CLF128" s="208"/>
      <c r="CLG128" s="208"/>
      <c r="CLH128" s="208"/>
      <c r="CLI128" s="208"/>
      <c r="CLJ128" s="208"/>
      <c r="CLK128" s="208"/>
      <c r="CLL128" s="208"/>
      <c r="CLM128" s="208"/>
      <c r="CLN128" s="208"/>
      <c r="CLO128" s="208"/>
      <c r="CLP128" s="208"/>
      <c r="CLQ128" s="208"/>
      <c r="CLR128" s="208"/>
      <c r="CLS128" s="208"/>
      <c r="CLT128" s="208"/>
      <c r="CLU128" s="208"/>
      <c r="CLV128" s="208"/>
      <c r="CLW128" s="208"/>
      <c r="CLX128" s="208"/>
      <c r="CLY128" s="208"/>
      <c r="CLZ128" s="208"/>
      <c r="CMA128" s="208"/>
      <c r="CMB128" s="208"/>
      <c r="CMC128" s="208"/>
      <c r="CMD128" s="208"/>
      <c r="CME128" s="208"/>
      <c r="CMF128" s="208"/>
      <c r="CMG128" s="208"/>
      <c r="CMH128" s="208"/>
      <c r="CMI128" s="208"/>
      <c r="CMJ128" s="208"/>
      <c r="CMK128" s="208"/>
      <c r="CML128" s="208"/>
      <c r="CMM128" s="208"/>
      <c r="CMN128" s="208"/>
      <c r="CMO128" s="208"/>
      <c r="CMP128" s="208"/>
      <c r="CMQ128" s="208"/>
      <c r="CMR128" s="208"/>
      <c r="CMS128" s="208"/>
      <c r="CMT128" s="208"/>
      <c r="CMU128" s="208"/>
      <c r="CMV128" s="208"/>
      <c r="CMW128" s="208"/>
      <c r="CMX128" s="208"/>
      <c r="CMY128" s="208"/>
      <c r="CMZ128" s="208"/>
      <c r="CNA128" s="208"/>
    </row>
    <row r="129" spans="1:2393" s="76" customFormat="1" ht="16.5" hidden="1" customHeight="1">
      <c r="A129" s="168"/>
      <c r="B129" s="169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1"/>
      <c r="R129" s="171"/>
      <c r="S129" s="170"/>
      <c r="T129" s="170"/>
      <c r="U129" s="170"/>
      <c r="V129" s="170"/>
      <c r="W129" s="170"/>
      <c r="X129" s="170"/>
      <c r="Y129" s="171"/>
      <c r="Z129" s="171"/>
      <c r="AA129" s="171"/>
      <c r="AB129" s="172"/>
      <c r="AC129" s="173"/>
      <c r="AD129" s="173"/>
      <c r="AE129" s="74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122"/>
      <c r="FP129" s="122"/>
      <c r="FQ129" s="122"/>
      <c r="FR129" s="122"/>
      <c r="FS129" s="122"/>
      <c r="FT129" s="122"/>
      <c r="FU129" s="122"/>
      <c r="FV129" s="122"/>
      <c r="FW129" s="122"/>
      <c r="FX129" s="122"/>
      <c r="FY129" s="122"/>
      <c r="FZ129" s="122"/>
      <c r="GA129" s="122"/>
      <c r="GB129" s="122"/>
      <c r="GC129" s="122"/>
      <c r="GD129" s="122"/>
      <c r="GE129" s="122"/>
      <c r="GF129" s="122"/>
      <c r="GG129" s="122"/>
      <c r="GH129" s="122"/>
      <c r="GI129" s="122"/>
      <c r="GJ129" s="122"/>
      <c r="GK129" s="122"/>
      <c r="GL129" s="122"/>
      <c r="GM129" s="122"/>
      <c r="GN129" s="122"/>
      <c r="GO129" s="122"/>
      <c r="GP129" s="122"/>
      <c r="GQ129" s="122"/>
      <c r="GR129" s="122"/>
      <c r="GS129" s="122"/>
      <c r="GT129" s="122"/>
      <c r="GU129" s="122"/>
      <c r="GV129" s="122"/>
      <c r="GW129" s="122"/>
      <c r="GX129" s="122"/>
      <c r="GY129" s="122"/>
      <c r="GZ129" s="122"/>
      <c r="HA129" s="122"/>
      <c r="HB129" s="122"/>
      <c r="HC129" s="122"/>
      <c r="HD129" s="122"/>
      <c r="HE129" s="122"/>
      <c r="HF129" s="122"/>
      <c r="HG129" s="122"/>
      <c r="HH129" s="122"/>
      <c r="HI129" s="122"/>
      <c r="HJ129" s="122"/>
      <c r="HK129" s="122"/>
      <c r="HL129" s="122"/>
      <c r="HM129" s="122"/>
      <c r="HN129" s="122"/>
      <c r="HO129" s="122"/>
      <c r="HP129" s="122"/>
      <c r="HQ129" s="122"/>
      <c r="HR129" s="122"/>
      <c r="HS129" s="122"/>
      <c r="HT129" s="122"/>
      <c r="HU129" s="122"/>
      <c r="HV129" s="122"/>
      <c r="HW129" s="122"/>
      <c r="HX129" s="122"/>
      <c r="HY129" s="122"/>
      <c r="HZ129" s="122"/>
      <c r="IA129" s="122"/>
      <c r="IB129" s="122"/>
      <c r="IC129" s="122"/>
      <c r="ID129" s="122"/>
      <c r="IE129" s="122"/>
      <c r="IF129" s="122"/>
      <c r="IG129" s="122"/>
      <c r="IH129" s="122"/>
      <c r="II129" s="122"/>
      <c r="IJ129" s="122"/>
      <c r="IK129" s="122"/>
      <c r="IL129" s="122"/>
      <c r="IM129" s="122"/>
      <c r="IN129" s="122"/>
      <c r="IO129" s="122"/>
      <c r="IP129" s="122"/>
      <c r="IQ129" s="122"/>
      <c r="IR129" s="122"/>
      <c r="IS129" s="122"/>
      <c r="IT129" s="122"/>
      <c r="IU129" s="122"/>
      <c r="IV129" s="122"/>
      <c r="IW129" s="122"/>
      <c r="IX129" s="122"/>
      <c r="IY129" s="122"/>
      <c r="IZ129" s="122"/>
      <c r="JA129" s="122"/>
      <c r="JB129" s="122"/>
      <c r="JC129" s="122"/>
      <c r="JD129" s="122"/>
      <c r="JE129" s="122"/>
      <c r="JF129" s="122"/>
      <c r="JG129" s="122"/>
      <c r="JH129" s="122"/>
      <c r="JI129" s="122"/>
      <c r="JJ129" s="122"/>
      <c r="JK129" s="122"/>
      <c r="JL129" s="122"/>
      <c r="JM129" s="122"/>
      <c r="JN129" s="122"/>
      <c r="JO129" s="122"/>
      <c r="JP129" s="122"/>
      <c r="JQ129" s="122"/>
      <c r="JR129" s="122"/>
      <c r="JS129" s="122"/>
      <c r="JT129" s="122"/>
      <c r="JU129" s="122"/>
      <c r="JV129" s="122"/>
      <c r="JW129" s="122"/>
      <c r="JX129" s="122"/>
      <c r="JY129" s="122"/>
      <c r="JZ129" s="122"/>
      <c r="KA129" s="122"/>
      <c r="KB129" s="122"/>
      <c r="KC129" s="122"/>
      <c r="KD129" s="122"/>
      <c r="KE129" s="122"/>
      <c r="KF129" s="122"/>
      <c r="KG129" s="122"/>
      <c r="KH129" s="122"/>
      <c r="KI129" s="122"/>
      <c r="KJ129" s="122"/>
      <c r="KK129" s="122"/>
      <c r="KL129" s="122"/>
      <c r="KM129" s="122"/>
      <c r="KN129" s="122"/>
      <c r="KO129" s="122"/>
      <c r="KP129" s="122"/>
      <c r="KQ129" s="122"/>
      <c r="KR129" s="122"/>
      <c r="KS129" s="122"/>
      <c r="KT129" s="122"/>
      <c r="KU129" s="122"/>
      <c r="KV129" s="122"/>
      <c r="KW129" s="122"/>
      <c r="KX129" s="122"/>
      <c r="KY129" s="122"/>
      <c r="KZ129" s="122"/>
      <c r="LA129" s="122"/>
      <c r="LB129" s="122"/>
      <c r="LC129" s="122"/>
      <c r="LD129" s="122"/>
      <c r="LE129" s="122"/>
      <c r="LF129" s="122"/>
      <c r="LG129" s="122"/>
      <c r="LH129" s="122"/>
      <c r="LI129" s="122"/>
      <c r="LJ129" s="122"/>
      <c r="LK129" s="122"/>
      <c r="LL129" s="122"/>
      <c r="LM129" s="122"/>
      <c r="LN129" s="122"/>
      <c r="LO129" s="122"/>
      <c r="LP129" s="122"/>
      <c r="LQ129" s="122"/>
      <c r="LR129" s="122"/>
      <c r="LS129" s="122"/>
      <c r="LT129" s="122"/>
      <c r="LU129" s="122"/>
      <c r="LV129" s="122"/>
      <c r="LW129" s="122"/>
      <c r="LX129" s="122"/>
      <c r="LY129" s="122"/>
      <c r="LZ129" s="122"/>
      <c r="MA129" s="122"/>
      <c r="MB129" s="122"/>
      <c r="MC129" s="122"/>
      <c r="MD129" s="122"/>
      <c r="ME129" s="122"/>
      <c r="MF129" s="122"/>
      <c r="MG129" s="122"/>
      <c r="MH129" s="122"/>
      <c r="MI129" s="122"/>
      <c r="MJ129" s="122"/>
      <c r="MK129" s="122"/>
      <c r="ML129" s="122"/>
      <c r="MM129" s="122"/>
      <c r="MN129" s="122"/>
      <c r="MO129" s="122"/>
      <c r="MP129" s="122"/>
      <c r="MQ129" s="122"/>
      <c r="MR129" s="122"/>
      <c r="MS129" s="122"/>
      <c r="MT129" s="122"/>
      <c r="MU129" s="122"/>
      <c r="MV129" s="122"/>
      <c r="MW129" s="122"/>
      <c r="MX129" s="122"/>
      <c r="MY129" s="122"/>
      <c r="MZ129" s="122"/>
      <c r="NA129" s="122"/>
      <c r="NB129" s="122"/>
      <c r="NC129" s="122"/>
      <c r="ND129" s="122"/>
      <c r="NE129" s="122"/>
      <c r="NF129" s="122"/>
      <c r="NG129" s="122"/>
      <c r="NH129" s="122"/>
      <c r="NI129" s="122"/>
      <c r="NJ129" s="122"/>
      <c r="NK129" s="122"/>
      <c r="NL129" s="122"/>
      <c r="NM129" s="122"/>
      <c r="NN129" s="122"/>
      <c r="NO129" s="122"/>
      <c r="NP129" s="122"/>
      <c r="NQ129" s="122"/>
      <c r="NR129" s="122"/>
      <c r="NS129" s="122"/>
      <c r="NT129" s="122"/>
      <c r="NU129" s="122"/>
      <c r="NV129" s="122"/>
      <c r="NW129" s="122"/>
      <c r="NX129" s="122"/>
      <c r="NY129" s="122"/>
      <c r="NZ129" s="122"/>
      <c r="OA129" s="122"/>
      <c r="OB129" s="122"/>
      <c r="OC129" s="122"/>
      <c r="OD129" s="122"/>
      <c r="OE129" s="122"/>
      <c r="OF129" s="122"/>
      <c r="OG129" s="122"/>
      <c r="OH129" s="122"/>
      <c r="OI129" s="122"/>
      <c r="OJ129" s="122"/>
      <c r="OK129" s="122"/>
      <c r="OL129" s="122"/>
      <c r="OM129" s="122"/>
      <c r="ON129" s="122"/>
      <c r="OO129" s="122"/>
      <c r="OP129" s="122"/>
      <c r="OQ129" s="122"/>
      <c r="OR129" s="122"/>
      <c r="OS129" s="122"/>
      <c r="OT129" s="122"/>
      <c r="OU129" s="122"/>
      <c r="OV129" s="122"/>
      <c r="OW129" s="122"/>
      <c r="OX129" s="122"/>
      <c r="OY129" s="122"/>
      <c r="OZ129" s="122"/>
      <c r="PA129" s="122"/>
      <c r="PB129" s="122"/>
      <c r="PC129" s="122"/>
      <c r="PD129" s="122"/>
      <c r="PE129" s="122"/>
      <c r="PF129" s="122"/>
      <c r="PG129" s="122"/>
      <c r="PH129" s="122"/>
      <c r="PI129" s="122"/>
      <c r="PJ129" s="122"/>
      <c r="PK129" s="122"/>
      <c r="PL129" s="122"/>
      <c r="PM129" s="122"/>
      <c r="PN129" s="122"/>
      <c r="PO129" s="122"/>
      <c r="PP129" s="122"/>
      <c r="PQ129" s="122"/>
      <c r="PR129" s="122"/>
      <c r="PS129" s="122"/>
      <c r="PT129" s="122"/>
      <c r="PU129" s="122"/>
      <c r="PV129" s="122"/>
      <c r="PW129" s="122"/>
      <c r="PX129" s="122"/>
      <c r="PY129" s="122"/>
      <c r="PZ129" s="122"/>
      <c r="QA129" s="122"/>
      <c r="QB129" s="122"/>
      <c r="QC129" s="122"/>
      <c r="QD129" s="122"/>
      <c r="QE129" s="122"/>
      <c r="QF129" s="122"/>
      <c r="QG129" s="122"/>
      <c r="QH129" s="122"/>
      <c r="QI129" s="122"/>
      <c r="QJ129" s="122"/>
      <c r="QK129" s="122"/>
      <c r="QL129" s="122"/>
      <c r="QM129" s="122"/>
      <c r="QN129" s="122"/>
      <c r="QO129" s="122"/>
      <c r="QP129" s="122"/>
      <c r="QQ129" s="122"/>
      <c r="QR129" s="122"/>
      <c r="QS129" s="122"/>
      <c r="QT129" s="122"/>
      <c r="QU129" s="122"/>
      <c r="QV129" s="122"/>
      <c r="QW129" s="122"/>
      <c r="QX129" s="122"/>
      <c r="QY129" s="122"/>
      <c r="QZ129" s="122"/>
      <c r="RA129" s="122"/>
      <c r="RB129" s="122"/>
      <c r="RC129" s="122"/>
      <c r="RD129" s="122"/>
      <c r="RE129" s="122"/>
      <c r="RF129" s="122"/>
      <c r="RG129" s="122"/>
      <c r="RH129" s="122"/>
      <c r="RI129" s="122"/>
      <c r="RJ129" s="122"/>
      <c r="RK129" s="122"/>
      <c r="RL129" s="122"/>
      <c r="RM129" s="122"/>
      <c r="RN129" s="122"/>
      <c r="RO129" s="122"/>
      <c r="RP129" s="122"/>
      <c r="RQ129" s="122"/>
      <c r="RR129" s="122"/>
      <c r="RS129" s="122"/>
      <c r="RT129" s="122"/>
      <c r="RU129" s="122"/>
      <c r="RV129" s="122"/>
      <c r="RW129" s="122"/>
      <c r="RX129" s="122"/>
      <c r="RY129" s="122"/>
      <c r="RZ129" s="122"/>
      <c r="SA129" s="122"/>
      <c r="SB129" s="122"/>
      <c r="SC129" s="122"/>
      <c r="SD129" s="122"/>
      <c r="SE129" s="122"/>
      <c r="SF129" s="122"/>
      <c r="SG129" s="122"/>
      <c r="SH129" s="122"/>
      <c r="SI129" s="122"/>
      <c r="SJ129" s="122"/>
      <c r="SK129" s="122"/>
      <c r="SL129" s="122"/>
      <c r="SM129" s="122"/>
      <c r="SN129" s="122"/>
      <c r="SO129" s="122"/>
      <c r="SP129" s="122"/>
      <c r="SQ129" s="122"/>
      <c r="SR129" s="122"/>
      <c r="SS129" s="122"/>
      <c r="ST129" s="122"/>
      <c r="SU129" s="122"/>
      <c r="SV129" s="122"/>
      <c r="SW129" s="122"/>
      <c r="SX129" s="122"/>
      <c r="SY129" s="122"/>
      <c r="SZ129" s="122"/>
      <c r="TA129" s="122"/>
      <c r="TB129" s="122"/>
      <c r="TC129" s="122"/>
      <c r="TD129" s="122"/>
      <c r="TE129" s="122"/>
      <c r="TF129" s="122"/>
      <c r="TG129" s="122"/>
      <c r="TH129" s="122"/>
      <c r="TI129" s="122"/>
      <c r="TJ129" s="122"/>
      <c r="TK129" s="122"/>
      <c r="TL129" s="122"/>
      <c r="TM129" s="122"/>
      <c r="TN129" s="122"/>
      <c r="TO129" s="122"/>
      <c r="TP129" s="122"/>
      <c r="TQ129" s="122"/>
      <c r="TR129" s="122"/>
      <c r="TS129" s="122"/>
      <c r="TT129" s="122"/>
      <c r="TU129" s="122"/>
      <c r="TV129" s="122"/>
      <c r="TW129" s="122"/>
      <c r="TX129" s="122"/>
      <c r="TY129" s="122"/>
      <c r="TZ129" s="122"/>
      <c r="UA129" s="122"/>
      <c r="UB129" s="122"/>
      <c r="UC129" s="122"/>
      <c r="UD129" s="122"/>
      <c r="UE129" s="122"/>
      <c r="UF129" s="122"/>
      <c r="UG129" s="122"/>
      <c r="UH129" s="122"/>
      <c r="UI129" s="122"/>
      <c r="UJ129" s="122"/>
      <c r="UK129" s="122"/>
      <c r="UL129" s="122"/>
      <c r="UM129" s="122"/>
      <c r="UN129" s="122"/>
      <c r="UO129" s="122"/>
      <c r="UP129" s="122"/>
      <c r="UQ129" s="122"/>
      <c r="UR129" s="122"/>
      <c r="US129" s="122"/>
      <c r="UT129" s="122"/>
      <c r="UU129" s="122"/>
      <c r="UV129" s="122"/>
      <c r="UW129" s="122"/>
      <c r="UX129" s="122"/>
      <c r="UY129" s="122"/>
      <c r="UZ129" s="122"/>
      <c r="VA129" s="122"/>
      <c r="VB129" s="122"/>
      <c r="VC129" s="122"/>
      <c r="VD129" s="122"/>
      <c r="VE129" s="122"/>
      <c r="VF129" s="122"/>
      <c r="VG129" s="122"/>
      <c r="VH129" s="122"/>
      <c r="VI129" s="122"/>
      <c r="VJ129" s="122"/>
      <c r="VK129" s="122"/>
      <c r="VL129" s="122"/>
      <c r="VM129" s="122"/>
      <c r="VN129" s="122"/>
      <c r="VO129" s="122"/>
      <c r="VP129" s="122"/>
      <c r="VQ129" s="122"/>
      <c r="VR129" s="122"/>
      <c r="VS129" s="122"/>
      <c r="VT129" s="122"/>
      <c r="VU129" s="122"/>
      <c r="VV129" s="122"/>
      <c r="VW129" s="122"/>
      <c r="VX129" s="122"/>
      <c r="VY129" s="122"/>
      <c r="VZ129" s="122"/>
      <c r="WA129" s="122"/>
      <c r="WB129" s="122"/>
      <c r="WC129" s="122"/>
      <c r="WD129" s="122"/>
      <c r="WE129" s="122"/>
      <c r="WF129" s="122"/>
      <c r="WG129" s="122"/>
      <c r="WH129" s="122"/>
      <c r="WI129" s="122"/>
      <c r="WJ129" s="122"/>
      <c r="WK129" s="122"/>
      <c r="WL129" s="122"/>
      <c r="WM129" s="122"/>
      <c r="WN129" s="122"/>
      <c r="WO129" s="122"/>
      <c r="WP129" s="122"/>
      <c r="WQ129" s="122"/>
      <c r="WR129" s="122"/>
      <c r="WS129" s="122"/>
      <c r="WT129" s="122"/>
      <c r="WU129" s="122"/>
      <c r="WV129" s="122"/>
      <c r="WW129" s="122"/>
      <c r="WX129" s="122"/>
      <c r="WY129" s="122"/>
      <c r="WZ129" s="122"/>
      <c r="XA129" s="122"/>
      <c r="XB129" s="122"/>
      <c r="XC129" s="122"/>
      <c r="XD129" s="122"/>
      <c r="XE129" s="122"/>
      <c r="XF129" s="122"/>
      <c r="XG129" s="122"/>
      <c r="XH129" s="122"/>
      <c r="XI129" s="122"/>
      <c r="XJ129" s="122"/>
      <c r="XK129" s="122"/>
      <c r="XL129" s="122"/>
      <c r="XM129" s="122"/>
      <c r="XN129" s="122"/>
      <c r="XO129" s="122"/>
      <c r="XP129" s="122"/>
      <c r="XQ129" s="122"/>
      <c r="XR129" s="122"/>
      <c r="XS129" s="122"/>
      <c r="XT129" s="122"/>
      <c r="XU129" s="122"/>
      <c r="XV129" s="122"/>
      <c r="XW129" s="122"/>
      <c r="XX129" s="122"/>
      <c r="XY129" s="122"/>
      <c r="XZ129" s="122"/>
      <c r="YA129" s="122"/>
      <c r="YB129" s="122"/>
      <c r="YC129" s="122"/>
      <c r="YD129" s="122"/>
      <c r="YE129" s="122"/>
      <c r="YF129" s="122"/>
      <c r="YG129" s="122"/>
      <c r="YH129" s="122"/>
      <c r="YI129" s="122"/>
      <c r="YJ129" s="122"/>
      <c r="YK129" s="122"/>
      <c r="YL129" s="122"/>
      <c r="YM129" s="122"/>
      <c r="YN129" s="122"/>
      <c r="YO129" s="122"/>
      <c r="YP129" s="122"/>
      <c r="YQ129" s="122"/>
      <c r="YR129" s="122"/>
      <c r="YS129" s="122"/>
      <c r="YT129" s="122"/>
      <c r="YU129" s="122"/>
      <c r="YV129" s="122"/>
      <c r="YW129" s="122"/>
      <c r="YX129" s="122"/>
      <c r="YY129" s="122"/>
      <c r="YZ129" s="122"/>
      <c r="ZA129" s="122"/>
      <c r="ZB129" s="122"/>
      <c r="ZC129" s="122"/>
      <c r="ZD129" s="122"/>
      <c r="ZE129" s="122"/>
      <c r="ZF129" s="122"/>
      <c r="ZG129" s="122"/>
      <c r="ZH129" s="122"/>
      <c r="ZI129" s="122"/>
      <c r="ZJ129" s="122"/>
      <c r="ZK129" s="122"/>
      <c r="ZL129" s="122"/>
      <c r="ZM129" s="122"/>
      <c r="ZN129" s="122"/>
      <c r="ZO129" s="122"/>
      <c r="ZP129" s="122"/>
      <c r="ZQ129" s="122"/>
      <c r="ZR129" s="122"/>
      <c r="ZS129" s="122"/>
      <c r="ZT129" s="122"/>
      <c r="ZU129" s="122"/>
      <c r="ZV129" s="122"/>
      <c r="ZW129" s="122"/>
      <c r="ZX129" s="122"/>
      <c r="ZY129" s="122"/>
      <c r="ZZ129" s="122"/>
      <c r="AAA129" s="122"/>
      <c r="AAB129" s="122"/>
      <c r="AAC129" s="122"/>
      <c r="AAD129" s="122"/>
      <c r="AAE129" s="122"/>
      <c r="AAF129" s="122"/>
      <c r="AAG129" s="122"/>
      <c r="AAH129" s="122"/>
      <c r="AAI129" s="122"/>
      <c r="AAJ129" s="122"/>
      <c r="AAK129" s="122"/>
      <c r="AAL129" s="122"/>
      <c r="AAM129" s="122"/>
      <c r="AAN129" s="122"/>
      <c r="AAO129" s="122"/>
      <c r="AAP129" s="122"/>
      <c r="AAQ129" s="122"/>
      <c r="AAR129" s="122"/>
      <c r="AAS129" s="122"/>
      <c r="AAT129" s="122"/>
      <c r="AAU129" s="122"/>
      <c r="AAV129" s="122"/>
      <c r="AAW129" s="122"/>
      <c r="AAX129" s="122"/>
      <c r="AAY129" s="122"/>
      <c r="AAZ129" s="122"/>
      <c r="ABA129" s="122"/>
      <c r="ABB129" s="122"/>
      <c r="ABC129" s="122"/>
      <c r="ABD129" s="122"/>
      <c r="ABE129" s="122"/>
      <c r="ABF129" s="122"/>
      <c r="ABG129" s="122"/>
      <c r="ABH129" s="122"/>
      <c r="ABI129" s="122"/>
      <c r="ABJ129" s="122"/>
      <c r="ABK129" s="122"/>
      <c r="ABL129" s="122"/>
      <c r="ABM129" s="122"/>
      <c r="ABN129" s="122"/>
      <c r="ABO129" s="122"/>
      <c r="ABP129" s="122"/>
      <c r="ABQ129" s="122"/>
      <c r="ABR129" s="122"/>
      <c r="ABS129" s="122"/>
      <c r="ABT129" s="122"/>
      <c r="ABU129" s="122"/>
      <c r="ABV129" s="122"/>
      <c r="ABW129" s="122"/>
      <c r="ABX129" s="122"/>
      <c r="ABY129" s="122"/>
      <c r="ABZ129" s="122"/>
      <c r="ACA129" s="122"/>
      <c r="ACB129" s="122"/>
      <c r="ACC129" s="122"/>
      <c r="ACD129" s="122"/>
      <c r="ACE129" s="122"/>
      <c r="ACF129" s="122"/>
      <c r="ACG129" s="122"/>
      <c r="ACH129" s="122"/>
      <c r="ACI129" s="122"/>
      <c r="ACJ129" s="122"/>
      <c r="ACK129" s="122"/>
      <c r="ACL129" s="122"/>
      <c r="ACM129" s="122"/>
      <c r="ACN129" s="122"/>
      <c r="ACO129" s="122"/>
      <c r="ACP129" s="122"/>
      <c r="ACQ129" s="122"/>
      <c r="ACR129" s="122"/>
      <c r="ACS129" s="122"/>
      <c r="ACT129" s="122"/>
      <c r="ACU129" s="122"/>
      <c r="ACV129" s="122"/>
      <c r="ACW129" s="122"/>
      <c r="ACX129" s="122"/>
      <c r="ACY129" s="122"/>
      <c r="ACZ129" s="122"/>
      <c r="ADA129" s="122"/>
      <c r="ADB129" s="122"/>
      <c r="ADC129" s="122"/>
      <c r="ADD129" s="122"/>
      <c r="ADE129" s="122"/>
      <c r="ADF129" s="122"/>
      <c r="ADG129" s="122"/>
      <c r="ADH129" s="122"/>
      <c r="ADI129" s="122"/>
      <c r="ADJ129" s="122"/>
      <c r="ADK129" s="122"/>
      <c r="ADL129" s="122"/>
      <c r="ADM129" s="122"/>
      <c r="ADN129" s="122"/>
      <c r="ADO129" s="122"/>
      <c r="ADP129" s="122"/>
      <c r="ADQ129" s="122"/>
      <c r="ADR129" s="122"/>
      <c r="ADS129" s="122"/>
      <c r="ADT129" s="122"/>
      <c r="ADU129" s="122"/>
      <c r="ADV129" s="122"/>
      <c r="ADW129" s="122"/>
      <c r="ADX129" s="122"/>
      <c r="ADY129" s="122"/>
      <c r="ADZ129" s="122"/>
      <c r="AEA129" s="122"/>
      <c r="AEB129" s="122"/>
      <c r="AEC129" s="122"/>
      <c r="AED129" s="122"/>
      <c r="AEE129" s="122"/>
      <c r="AEF129" s="122"/>
      <c r="AEG129" s="122"/>
      <c r="AEH129" s="122"/>
      <c r="AEI129" s="122"/>
      <c r="AEJ129" s="122"/>
      <c r="AEK129" s="122"/>
      <c r="AEL129" s="122"/>
      <c r="AEM129" s="122"/>
      <c r="AEN129" s="122"/>
      <c r="AEO129" s="122"/>
      <c r="AEP129" s="122"/>
      <c r="AEQ129" s="122"/>
      <c r="AER129" s="122"/>
      <c r="AES129" s="122"/>
      <c r="AET129" s="122"/>
      <c r="AEU129" s="122"/>
      <c r="AEV129" s="122"/>
      <c r="AEW129" s="122"/>
      <c r="AEX129" s="122"/>
      <c r="AEY129" s="122"/>
      <c r="AEZ129" s="122"/>
      <c r="AFA129" s="122"/>
      <c r="AFB129" s="122"/>
      <c r="AFC129" s="122"/>
      <c r="AFD129" s="122"/>
      <c r="AFE129" s="122"/>
      <c r="AFF129" s="122"/>
      <c r="AFG129" s="122"/>
      <c r="AFH129" s="122"/>
      <c r="AFI129" s="122"/>
      <c r="AFJ129" s="122"/>
      <c r="AFK129" s="122"/>
      <c r="AFL129" s="122"/>
      <c r="AFM129" s="122"/>
      <c r="AFN129" s="122"/>
      <c r="AFO129" s="122"/>
      <c r="AFP129" s="122"/>
      <c r="AFQ129" s="122"/>
      <c r="AFR129" s="122"/>
      <c r="AFS129" s="122"/>
      <c r="AFT129" s="122"/>
      <c r="AFU129" s="122"/>
      <c r="AFV129" s="122"/>
      <c r="AFW129" s="122"/>
      <c r="AFX129" s="122"/>
      <c r="AFY129" s="122"/>
      <c r="AFZ129" s="122"/>
      <c r="AGA129" s="122"/>
      <c r="AGB129" s="122"/>
      <c r="AGC129" s="122"/>
      <c r="AGD129" s="122"/>
      <c r="AGE129" s="122"/>
      <c r="AGF129" s="122"/>
      <c r="AGG129" s="122"/>
      <c r="AGH129" s="122"/>
      <c r="AGI129" s="122"/>
      <c r="AGJ129" s="122"/>
      <c r="AGK129" s="122"/>
      <c r="AGL129" s="122"/>
      <c r="AGM129" s="122"/>
      <c r="AGN129" s="122"/>
      <c r="AGO129" s="122"/>
      <c r="AGP129" s="122"/>
      <c r="AGQ129" s="122"/>
      <c r="AGR129" s="122"/>
      <c r="AGS129" s="122"/>
      <c r="AGT129" s="122"/>
      <c r="AGU129" s="122"/>
      <c r="AGV129" s="122"/>
      <c r="AGW129" s="122"/>
      <c r="AGX129" s="122"/>
      <c r="AGY129" s="122"/>
      <c r="AGZ129" s="122"/>
      <c r="AHA129" s="122"/>
      <c r="AHB129" s="122"/>
      <c r="AHC129" s="122"/>
      <c r="AHD129" s="122"/>
      <c r="AHE129" s="122"/>
      <c r="AHF129" s="122"/>
      <c r="AHG129" s="122"/>
      <c r="AHH129" s="122"/>
      <c r="AHI129" s="122"/>
      <c r="AHJ129" s="122"/>
      <c r="AHK129" s="122"/>
      <c r="AHL129" s="122"/>
      <c r="AHM129" s="122"/>
      <c r="AHN129" s="122"/>
      <c r="AHO129" s="122"/>
      <c r="AHP129" s="122"/>
      <c r="AHQ129" s="122"/>
      <c r="AHR129" s="122"/>
      <c r="AHS129" s="122"/>
      <c r="AHT129" s="122"/>
      <c r="AHU129" s="122"/>
      <c r="AHV129" s="122"/>
      <c r="AHW129" s="122"/>
      <c r="AHX129" s="122"/>
      <c r="AHY129" s="122"/>
      <c r="AHZ129" s="122"/>
      <c r="AIA129" s="122"/>
      <c r="AIB129" s="122"/>
      <c r="AIC129" s="122"/>
      <c r="AID129" s="122"/>
      <c r="AIE129" s="122"/>
      <c r="AIF129" s="122"/>
      <c r="AIG129" s="122"/>
      <c r="AIH129" s="122"/>
      <c r="AII129" s="122"/>
      <c r="AIJ129" s="122"/>
      <c r="AIK129" s="122"/>
      <c r="AIL129" s="122"/>
      <c r="AIM129" s="122"/>
      <c r="AIN129" s="122"/>
      <c r="AIO129" s="122"/>
      <c r="AIP129" s="122"/>
      <c r="AIQ129" s="122"/>
      <c r="AIR129" s="122"/>
      <c r="AIS129" s="122"/>
      <c r="AIT129" s="122"/>
      <c r="AIU129" s="122"/>
      <c r="AIV129" s="122"/>
      <c r="AIW129" s="122"/>
      <c r="AIX129" s="122"/>
      <c r="AIY129" s="122"/>
      <c r="AIZ129" s="122"/>
      <c r="AJA129" s="122"/>
      <c r="AJB129" s="122"/>
      <c r="AJC129" s="122"/>
      <c r="AJD129" s="122"/>
      <c r="AJE129" s="122"/>
      <c r="AJF129" s="122"/>
      <c r="AJG129" s="122"/>
      <c r="AJH129" s="122"/>
      <c r="AJI129" s="122"/>
      <c r="AJJ129" s="122"/>
      <c r="AJK129" s="122"/>
      <c r="AJL129" s="122"/>
      <c r="AJM129" s="122"/>
      <c r="AJN129" s="122"/>
      <c r="AJO129" s="122"/>
      <c r="AJP129" s="122"/>
      <c r="AJQ129" s="122"/>
      <c r="AJR129" s="122"/>
      <c r="AJS129" s="122"/>
      <c r="AJT129" s="122"/>
      <c r="AJU129" s="122"/>
      <c r="AJV129" s="122"/>
      <c r="AJW129" s="122"/>
      <c r="AJX129" s="122"/>
      <c r="AJY129" s="122"/>
      <c r="AJZ129" s="122"/>
      <c r="AKA129" s="122"/>
      <c r="AKB129" s="122"/>
      <c r="AKC129" s="122"/>
      <c r="AKD129" s="122"/>
      <c r="AKE129" s="122"/>
      <c r="AKF129" s="122"/>
      <c r="AKG129" s="122"/>
      <c r="AKH129" s="122"/>
      <c r="AKI129" s="122"/>
      <c r="AKJ129" s="122"/>
      <c r="AKK129" s="122"/>
      <c r="AKL129" s="122"/>
      <c r="AKM129" s="122"/>
      <c r="AKN129" s="122"/>
      <c r="AKO129" s="122"/>
      <c r="AKP129" s="122"/>
      <c r="AKQ129" s="122"/>
      <c r="AKR129" s="122"/>
      <c r="AKS129" s="122"/>
      <c r="AKT129" s="122"/>
      <c r="AKU129" s="122"/>
      <c r="AKV129" s="122"/>
      <c r="AKW129" s="122"/>
      <c r="AKX129" s="122"/>
      <c r="AKY129" s="122"/>
      <c r="AKZ129" s="122"/>
      <c r="ALA129" s="122"/>
      <c r="ALB129" s="122"/>
      <c r="ALC129" s="122"/>
      <c r="ALD129" s="122"/>
      <c r="ALE129" s="122"/>
      <c r="ALF129" s="122"/>
      <c r="ALG129" s="122"/>
      <c r="ALH129" s="122"/>
      <c r="ALI129" s="122"/>
      <c r="ALJ129" s="122"/>
      <c r="ALK129" s="122"/>
      <c r="ALL129" s="122"/>
      <c r="ALM129" s="122"/>
      <c r="ALN129" s="122"/>
      <c r="ALO129" s="122"/>
      <c r="ALP129" s="122"/>
      <c r="ALQ129" s="122"/>
      <c r="ALR129" s="122"/>
      <c r="ALS129" s="122"/>
      <c r="ALT129" s="122"/>
      <c r="ALU129" s="122"/>
      <c r="ALV129" s="122"/>
      <c r="ALW129" s="122"/>
      <c r="ALX129" s="122"/>
      <c r="ALY129" s="122"/>
      <c r="ALZ129" s="122"/>
      <c r="AMA129" s="122"/>
      <c r="AMB129" s="122"/>
      <c r="AMC129" s="122"/>
      <c r="AMD129" s="122"/>
      <c r="AME129" s="122"/>
      <c r="AMF129" s="122"/>
      <c r="AMG129" s="122"/>
      <c r="AMH129" s="122"/>
      <c r="AMI129" s="122"/>
      <c r="AMJ129" s="122"/>
      <c r="AMK129" s="122"/>
      <c r="AML129" s="122"/>
      <c r="AMM129" s="122"/>
      <c r="AMN129" s="122"/>
      <c r="AMO129" s="122"/>
      <c r="AMP129" s="122"/>
      <c r="AMQ129" s="122"/>
      <c r="AMR129" s="122"/>
      <c r="AMS129" s="122"/>
      <c r="AMT129" s="122"/>
      <c r="AMU129" s="122"/>
      <c r="AMV129" s="122"/>
      <c r="AMW129" s="122"/>
      <c r="AMX129" s="122"/>
      <c r="AMY129" s="122"/>
      <c r="AMZ129" s="122"/>
      <c r="ANA129" s="122"/>
      <c r="ANB129" s="122"/>
      <c r="ANC129" s="122"/>
      <c r="AND129" s="122"/>
      <c r="ANE129" s="122"/>
      <c r="ANF129" s="122"/>
      <c r="ANG129" s="122"/>
      <c r="ANH129" s="122"/>
      <c r="ANI129" s="122"/>
      <c r="ANJ129" s="122"/>
      <c r="ANK129" s="122"/>
      <c r="ANL129" s="122"/>
      <c r="ANM129" s="122"/>
      <c r="ANN129" s="122"/>
      <c r="ANO129" s="122"/>
      <c r="ANP129" s="122"/>
      <c r="ANQ129" s="122"/>
      <c r="ANR129" s="122"/>
      <c r="ANS129" s="122"/>
      <c r="ANT129" s="122"/>
      <c r="ANU129" s="122"/>
      <c r="ANV129" s="122"/>
      <c r="ANW129" s="122"/>
      <c r="ANX129" s="122"/>
      <c r="ANY129" s="122"/>
      <c r="ANZ129" s="122"/>
      <c r="AOA129" s="122"/>
      <c r="AOB129" s="122"/>
      <c r="AOC129" s="122"/>
      <c r="AOD129" s="122"/>
      <c r="AOE129" s="122"/>
      <c r="AOF129" s="122"/>
      <c r="AOG129" s="122"/>
      <c r="AOH129" s="122"/>
      <c r="AOI129" s="122"/>
      <c r="AOJ129" s="122"/>
      <c r="AOK129" s="122"/>
      <c r="AOL129" s="122"/>
      <c r="AOM129" s="122"/>
      <c r="AON129" s="122"/>
      <c r="AOO129" s="122"/>
      <c r="AOP129" s="122"/>
      <c r="AOQ129" s="122"/>
      <c r="AOR129" s="122"/>
      <c r="AOS129" s="122"/>
      <c r="AOT129" s="122"/>
      <c r="AOU129" s="122"/>
      <c r="AOV129" s="122"/>
      <c r="AOW129" s="122"/>
      <c r="AOX129" s="122"/>
      <c r="AOY129" s="122"/>
      <c r="AOZ129" s="122"/>
      <c r="APA129" s="122"/>
      <c r="APB129" s="122"/>
      <c r="APC129" s="122"/>
      <c r="APD129" s="122"/>
      <c r="APE129" s="122"/>
      <c r="APF129" s="122"/>
      <c r="APG129" s="122"/>
      <c r="APH129" s="122"/>
      <c r="API129" s="122"/>
      <c r="APJ129" s="122"/>
      <c r="APK129" s="122"/>
      <c r="APL129" s="122"/>
      <c r="APM129" s="122"/>
      <c r="APN129" s="122"/>
      <c r="APO129" s="122"/>
      <c r="APP129" s="122"/>
      <c r="APQ129" s="122"/>
      <c r="APR129" s="122"/>
      <c r="APS129" s="122"/>
      <c r="APT129" s="122"/>
      <c r="APU129" s="122"/>
      <c r="APV129" s="122"/>
      <c r="APW129" s="122"/>
      <c r="APX129" s="122"/>
      <c r="APY129" s="122"/>
      <c r="APZ129" s="122"/>
      <c r="AQA129" s="122"/>
      <c r="AQB129" s="122"/>
      <c r="AQC129" s="122"/>
      <c r="AQD129" s="122"/>
      <c r="AQE129" s="122"/>
      <c r="AQF129" s="122"/>
      <c r="AQG129" s="122"/>
      <c r="AQH129" s="122"/>
      <c r="AQI129" s="122"/>
      <c r="AQJ129" s="122"/>
      <c r="AQK129" s="122"/>
      <c r="AQL129" s="122"/>
      <c r="AQM129" s="122"/>
      <c r="AQN129" s="122"/>
      <c r="AQO129" s="122"/>
      <c r="AQP129" s="122"/>
      <c r="AQQ129" s="122"/>
      <c r="AQR129" s="122"/>
      <c r="AQS129" s="122"/>
      <c r="AQT129" s="122"/>
      <c r="AQU129" s="122"/>
      <c r="AQV129" s="122"/>
      <c r="AQW129" s="122"/>
      <c r="AQX129" s="122"/>
      <c r="AQY129" s="122"/>
      <c r="AQZ129" s="122"/>
      <c r="ARA129" s="122"/>
      <c r="ARB129" s="122"/>
      <c r="ARC129" s="122"/>
      <c r="ARD129" s="122"/>
      <c r="ARE129" s="122"/>
      <c r="ARF129" s="122"/>
      <c r="ARG129" s="122"/>
      <c r="ARH129" s="122"/>
      <c r="ARI129" s="122"/>
      <c r="ARJ129" s="122"/>
      <c r="ARK129" s="122"/>
      <c r="ARL129" s="122"/>
      <c r="ARM129" s="122"/>
      <c r="ARN129" s="122"/>
      <c r="ARO129" s="122"/>
      <c r="ARP129" s="122"/>
      <c r="ARQ129" s="122"/>
      <c r="ARR129" s="122"/>
      <c r="ARS129" s="122"/>
      <c r="ART129" s="122"/>
      <c r="ARU129" s="122"/>
      <c r="ARV129" s="122"/>
      <c r="ARW129" s="122"/>
      <c r="ARX129" s="122"/>
      <c r="ARY129" s="122"/>
      <c r="ARZ129" s="122"/>
      <c r="ASA129" s="122"/>
      <c r="ASB129" s="122"/>
      <c r="ASC129" s="122"/>
      <c r="ASD129" s="122"/>
      <c r="ASE129" s="122"/>
      <c r="ASF129" s="122"/>
      <c r="ASG129" s="122"/>
      <c r="ASH129" s="122"/>
      <c r="ASI129" s="122"/>
      <c r="ASJ129" s="122"/>
      <c r="ASK129" s="122"/>
      <c r="ASL129" s="122"/>
      <c r="ASM129" s="122"/>
      <c r="ASN129" s="122"/>
      <c r="ASO129" s="122"/>
      <c r="ASP129" s="122"/>
      <c r="ASQ129" s="122"/>
      <c r="ASR129" s="122"/>
      <c r="ASS129" s="122"/>
      <c r="AST129" s="122"/>
      <c r="ASU129" s="122"/>
      <c r="ASV129" s="122"/>
      <c r="ASW129" s="122"/>
      <c r="ASX129" s="122"/>
      <c r="ASY129" s="122"/>
      <c r="ASZ129" s="122"/>
      <c r="ATA129" s="122"/>
      <c r="ATB129" s="122"/>
      <c r="ATC129" s="122"/>
      <c r="ATD129" s="122"/>
      <c r="ATE129" s="122"/>
      <c r="ATF129" s="122"/>
      <c r="ATG129" s="122"/>
      <c r="ATH129" s="122"/>
      <c r="ATI129" s="122"/>
      <c r="ATJ129" s="122"/>
      <c r="ATK129" s="122"/>
      <c r="ATL129" s="122"/>
      <c r="ATM129" s="122"/>
      <c r="ATN129" s="122"/>
      <c r="ATO129" s="122"/>
      <c r="ATP129" s="122"/>
      <c r="ATQ129" s="122"/>
      <c r="ATR129" s="122"/>
      <c r="ATS129" s="122"/>
      <c r="ATT129" s="122"/>
      <c r="ATU129" s="122"/>
      <c r="ATV129" s="122"/>
      <c r="ATW129" s="122"/>
      <c r="ATX129" s="122"/>
      <c r="ATY129" s="122"/>
      <c r="ATZ129" s="122"/>
      <c r="AUA129" s="122"/>
      <c r="AUB129" s="122"/>
      <c r="AUC129" s="122"/>
      <c r="AUD129" s="122"/>
      <c r="AUE129" s="122"/>
      <c r="AUF129" s="122"/>
      <c r="AUG129" s="122"/>
      <c r="AUH129" s="122"/>
      <c r="AUI129" s="122"/>
      <c r="AUJ129" s="122"/>
      <c r="AUK129" s="122"/>
      <c r="AUL129" s="122"/>
      <c r="AUM129" s="122"/>
      <c r="AUN129" s="122"/>
      <c r="AUO129" s="122"/>
      <c r="AUP129" s="122"/>
      <c r="AUQ129" s="122"/>
      <c r="AUR129" s="122"/>
      <c r="AUS129" s="122"/>
      <c r="AUT129" s="122"/>
      <c r="AUU129" s="122"/>
      <c r="AUV129" s="122"/>
      <c r="AUW129" s="122"/>
      <c r="AUX129" s="122"/>
      <c r="AUY129" s="122"/>
      <c r="AUZ129" s="122"/>
      <c r="AVA129" s="122"/>
      <c r="AVB129" s="122"/>
      <c r="AVC129" s="122"/>
      <c r="AVD129" s="122"/>
      <c r="AVE129" s="122"/>
      <c r="AVF129" s="122"/>
      <c r="AVG129" s="122"/>
      <c r="AVH129" s="122"/>
      <c r="AVI129" s="122"/>
      <c r="AVJ129" s="122"/>
      <c r="AVK129" s="122"/>
      <c r="AVL129" s="122"/>
      <c r="AVM129" s="122"/>
      <c r="AVN129" s="122"/>
      <c r="AVO129" s="122"/>
      <c r="AVP129" s="122"/>
      <c r="AVQ129" s="122"/>
      <c r="AVR129" s="122"/>
      <c r="AVS129" s="122"/>
      <c r="AVT129" s="122"/>
      <c r="AVU129" s="122"/>
      <c r="AVV129" s="122"/>
      <c r="AVW129" s="122"/>
      <c r="AVX129" s="122"/>
      <c r="AVY129" s="122"/>
      <c r="AVZ129" s="122"/>
      <c r="AWA129" s="122"/>
      <c r="AWB129" s="122"/>
      <c r="AWC129" s="122"/>
      <c r="AWD129" s="122"/>
      <c r="AWE129" s="122"/>
      <c r="AWF129" s="122"/>
      <c r="AWG129" s="122"/>
      <c r="AWH129" s="122"/>
      <c r="AWI129" s="122"/>
      <c r="AWJ129" s="122"/>
      <c r="AWK129" s="122"/>
      <c r="AWL129" s="122"/>
      <c r="AWM129" s="122"/>
      <c r="AWN129" s="122"/>
      <c r="AWO129" s="122"/>
      <c r="AWP129" s="122"/>
      <c r="AWQ129" s="122"/>
      <c r="AWR129" s="122"/>
      <c r="AWS129" s="122"/>
      <c r="AWT129" s="122"/>
      <c r="AWU129" s="122"/>
      <c r="AWV129" s="122"/>
      <c r="AWW129" s="122"/>
      <c r="AWX129" s="122"/>
      <c r="AWY129" s="122"/>
      <c r="AWZ129" s="122"/>
      <c r="AXA129" s="122"/>
      <c r="AXB129" s="122"/>
      <c r="AXC129" s="122"/>
      <c r="AXD129" s="122"/>
      <c r="AXE129" s="122"/>
      <c r="AXF129" s="122"/>
      <c r="AXG129" s="122"/>
      <c r="AXH129" s="122"/>
      <c r="AXI129" s="122"/>
      <c r="AXJ129" s="122"/>
      <c r="AXK129" s="122"/>
      <c r="AXL129" s="122"/>
      <c r="AXM129" s="122"/>
      <c r="AXN129" s="122"/>
      <c r="AXO129" s="122"/>
      <c r="AXP129" s="122"/>
      <c r="AXQ129" s="122"/>
      <c r="AXR129" s="122"/>
      <c r="AXS129" s="122"/>
      <c r="AXT129" s="122"/>
      <c r="AXU129" s="122"/>
      <c r="AXV129" s="122"/>
      <c r="AXW129" s="122"/>
      <c r="AXX129" s="122"/>
      <c r="AXY129" s="122"/>
      <c r="AXZ129" s="122"/>
      <c r="AYA129" s="122"/>
      <c r="AYB129" s="122"/>
      <c r="AYC129" s="122"/>
      <c r="AYD129" s="122"/>
      <c r="AYE129" s="122"/>
      <c r="AYF129" s="122"/>
      <c r="AYG129" s="122"/>
      <c r="AYH129" s="122"/>
      <c r="AYI129" s="122"/>
      <c r="AYJ129" s="122"/>
      <c r="AYK129" s="122"/>
      <c r="AYL129" s="122"/>
      <c r="AYM129" s="122"/>
      <c r="AYN129" s="122"/>
      <c r="AYO129" s="122"/>
      <c r="AYP129" s="122"/>
      <c r="AYQ129" s="122"/>
      <c r="AYR129" s="122"/>
      <c r="AYS129" s="122"/>
      <c r="AYT129" s="122"/>
      <c r="AYU129" s="122"/>
      <c r="AYV129" s="122"/>
      <c r="AYW129" s="122"/>
      <c r="AYX129" s="122"/>
      <c r="AYY129" s="122"/>
      <c r="AYZ129" s="122"/>
      <c r="AZA129" s="122"/>
      <c r="AZB129" s="122"/>
      <c r="AZC129" s="122"/>
      <c r="AZD129" s="122"/>
      <c r="AZE129" s="122"/>
      <c r="AZF129" s="122"/>
      <c r="AZG129" s="122"/>
      <c r="AZH129" s="122"/>
      <c r="AZI129" s="122"/>
      <c r="AZJ129" s="122"/>
      <c r="AZK129" s="122"/>
      <c r="AZL129" s="122"/>
      <c r="AZM129" s="122"/>
      <c r="AZN129" s="122"/>
      <c r="AZO129" s="122"/>
      <c r="AZP129" s="122"/>
      <c r="AZQ129" s="122"/>
      <c r="AZR129" s="122"/>
      <c r="AZS129" s="122"/>
      <c r="AZT129" s="122"/>
      <c r="AZU129" s="122"/>
      <c r="AZV129" s="122"/>
      <c r="AZW129" s="122"/>
      <c r="AZX129" s="122"/>
      <c r="AZY129" s="122"/>
      <c r="AZZ129" s="122"/>
      <c r="BAA129" s="122"/>
      <c r="BAB129" s="122"/>
      <c r="BAC129" s="122"/>
      <c r="BAD129" s="122"/>
      <c r="BAE129" s="122"/>
      <c r="BAF129" s="122"/>
      <c r="BAG129" s="122"/>
      <c r="BAH129" s="122"/>
      <c r="BAI129" s="122"/>
      <c r="BAJ129" s="122"/>
      <c r="BAK129" s="122"/>
      <c r="BAL129" s="122"/>
      <c r="BAM129" s="122"/>
      <c r="BAN129" s="122"/>
      <c r="BAO129" s="122"/>
      <c r="BAP129" s="122"/>
      <c r="BAQ129" s="122"/>
      <c r="BAR129" s="122"/>
      <c r="BAS129" s="122"/>
      <c r="BAT129" s="122"/>
      <c r="BAU129" s="122"/>
      <c r="BAV129" s="122"/>
      <c r="BAW129" s="122"/>
      <c r="BAX129" s="122"/>
      <c r="BAY129" s="122"/>
      <c r="BAZ129" s="122"/>
      <c r="BBA129" s="122"/>
      <c r="BBB129" s="122"/>
      <c r="BBC129" s="122"/>
      <c r="BBD129" s="122"/>
      <c r="BBE129" s="122"/>
      <c r="BBF129" s="122"/>
      <c r="BBG129" s="122"/>
      <c r="BBH129" s="122"/>
      <c r="BBI129" s="122"/>
      <c r="BBJ129" s="122"/>
      <c r="BBK129" s="122"/>
      <c r="BBL129" s="122"/>
      <c r="BBM129" s="122"/>
      <c r="BBN129" s="122"/>
      <c r="BBO129" s="122"/>
      <c r="BBP129" s="122"/>
      <c r="BBQ129" s="122"/>
      <c r="BBR129" s="122"/>
      <c r="BBS129" s="122"/>
      <c r="BBT129" s="122"/>
      <c r="BBU129" s="122"/>
      <c r="BBV129" s="122"/>
      <c r="BBW129" s="122"/>
      <c r="BBX129" s="122"/>
      <c r="BBY129" s="122"/>
      <c r="BBZ129" s="122"/>
      <c r="BCA129" s="122"/>
      <c r="BCB129" s="122"/>
      <c r="BCC129" s="122"/>
      <c r="BCD129" s="122"/>
      <c r="BCE129" s="122"/>
      <c r="BCF129" s="122"/>
      <c r="BCG129" s="122"/>
      <c r="BCH129" s="122"/>
      <c r="BCI129" s="122"/>
      <c r="BCJ129" s="122"/>
      <c r="BCK129" s="122"/>
      <c r="BCL129" s="122"/>
      <c r="BCM129" s="122"/>
      <c r="BCN129" s="122"/>
      <c r="BCO129" s="122"/>
      <c r="BCP129" s="122"/>
      <c r="BCQ129" s="122"/>
      <c r="BCR129" s="122"/>
      <c r="BCS129" s="122"/>
      <c r="BCT129" s="122"/>
      <c r="BCU129" s="122"/>
      <c r="BCV129" s="122"/>
      <c r="BCW129" s="122"/>
      <c r="BCX129" s="122"/>
      <c r="BCY129" s="122"/>
      <c r="BCZ129" s="122"/>
      <c r="BDA129" s="122"/>
      <c r="BDB129" s="122"/>
      <c r="BDC129" s="122"/>
      <c r="BDD129" s="122"/>
      <c r="BDE129" s="122"/>
      <c r="BDF129" s="122"/>
      <c r="BDG129" s="122"/>
      <c r="BDH129" s="122"/>
      <c r="BDI129" s="122"/>
      <c r="BDJ129" s="122"/>
      <c r="BDK129" s="122"/>
      <c r="BDL129" s="122"/>
      <c r="BDM129" s="122"/>
      <c r="BDN129" s="122"/>
      <c r="BDO129" s="122"/>
      <c r="BDP129" s="122"/>
      <c r="BDQ129" s="122"/>
      <c r="BDR129" s="122"/>
      <c r="BDS129" s="122"/>
      <c r="BDT129" s="122"/>
      <c r="BDU129" s="122"/>
      <c r="BDV129" s="122"/>
      <c r="BDW129" s="122"/>
      <c r="BDX129" s="122"/>
      <c r="BDY129" s="122"/>
      <c r="BDZ129" s="122"/>
      <c r="BEA129" s="122"/>
      <c r="BEB129" s="122"/>
      <c r="BEC129" s="122"/>
      <c r="BED129" s="122"/>
      <c r="BEE129" s="122"/>
      <c r="BEF129" s="122"/>
      <c r="BEG129" s="122"/>
      <c r="BEH129" s="122"/>
      <c r="BEI129" s="122"/>
      <c r="BEJ129" s="122"/>
      <c r="BEK129" s="122"/>
      <c r="BEL129" s="122"/>
      <c r="BEM129" s="122"/>
      <c r="BEN129" s="122"/>
      <c r="BEO129" s="122"/>
      <c r="BEP129" s="122"/>
      <c r="BEQ129" s="122"/>
      <c r="BER129" s="122"/>
      <c r="BES129" s="122"/>
      <c r="BET129" s="122"/>
      <c r="BEU129" s="122"/>
      <c r="BEV129" s="122"/>
      <c r="BEW129" s="122"/>
      <c r="BEX129" s="122"/>
      <c r="BEY129" s="122"/>
      <c r="BEZ129" s="122"/>
      <c r="BFA129" s="122"/>
      <c r="BFB129" s="122"/>
      <c r="BFC129" s="122"/>
      <c r="BFD129" s="122"/>
      <c r="BFE129" s="122"/>
      <c r="BFF129" s="122"/>
      <c r="BFG129" s="122"/>
      <c r="BFH129" s="122"/>
      <c r="BFI129" s="122"/>
      <c r="BFJ129" s="122"/>
      <c r="BFK129" s="122"/>
      <c r="BFL129" s="122"/>
      <c r="BFM129" s="122"/>
      <c r="BFN129" s="122"/>
      <c r="BFO129" s="122"/>
      <c r="BFP129" s="122"/>
      <c r="BFQ129" s="122"/>
      <c r="BFR129" s="122"/>
      <c r="BFS129" s="122"/>
      <c r="BFT129" s="122"/>
      <c r="BFU129" s="122"/>
      <c r="BFV129" s="122"/>
      <c r="BFW129" s="122"/>
      <c r="BFX129" s="122"/>
      <c r="BFY129" s="122"/>
      <c r="BFZ129" s="122"/>
      <c r="BGA129" s="122"/>
      <c r="BGB129" s="122"/>
      <c r="BGC129" s="122"/>
      <c r="BGD129" s="122"/>
      <c r="BGE129" s="122"/>
      <c r="BGF129" s="122"/>
      <c r="BGG129" s="122"/>
      <c r="BGH129" s="122"/>
      <c r="BGI129" s="122"/>
      <c r="BGJ129" s="122"/>
      <c r="BGK129" s="122"/>
      <c r="BGL129" s="122"/>
      <c r="BGM129" s="122"/>
      <c r="BGN129" s="122"/>
      <c r="BGO129" s="122"/>
      <c r="BGP129" s="122"/>
      <c r="BGQ129" s="122"/>
      <c r="BGR129" s="122"/>
      <c r="BGS129" s="122"/>
      <c r="BGT129" s="122"/>
      <c r="BGU129" s="122"/>
      <c r="BGV129" s="122"/>
      <c r="BGW129" s="122"/>
      <c r="BGX129" s="122"/>
      <c r="BGY129" s="122"/>
      <c r="BGZ129" s="122"/>
      <c r="BHA129" s="122"/>
      <c r="BHB129" s="122"/>
      <c r="BHC129" s="122"/>
      <c r="BHD129" s="122"/>
      <c r="BHE129" s="122"/>
      <c r="BHF129" s="122"/>
      <c r="BHG129" s="122"/>
      <c r="BHH129" s="122"/>
      <c r="BHI129" s="122"/>
      <c r="BHJ129" s="122"/>
      <c r="BHK129" s="122"/>
      <c r="BHL129" s="122"/>
      <c r="BHM129" s="122"/>
      <c r="BHN129" s="122"/>
      <c r="BHO129" s="122"/>
      <c r="BHP129" s="122"/>
      <c r="BHQ129" s="122"/>
      <c r="BHR129" s="122"/>
      <c r="BHS129" s="122"/>
      <c r="BHT129" s="122"/>
      <c r="BHU129" s="122"/>
      <c r="BHV129" s="122"/>
      <c r="BHW129" s="122"/>
      <c r="BHX129" s="122"/>
      <c r="BHY129" s="122"/>
      <c r="BHZ129" s="122"/>
      <c r="BIA129" s="122"/>
      <c r="BIB129" s="122"/>
      <c r="BIC129" s="122"/>
      <c r="BID129" s="122"/>
      <c r="BIE129" s="122"/>
      <c r="BIF129" s="122"/>
      <c r="BIG129" s="122"/>
      <c r="BIH129" s="122"/>
      <c r="BII129" s="122"/>
      <c r="BIJ129" s="122"/>
      <c r="BIK129" s="122"/>
      <c r="BIL129" s="122"/>
      <c r="BIM129" s="122"/>
      <c r="BIN129" s="122"/>
      <c r="BIO129" s="122"/>
      <c r="BIP129" s="122"/>
      <c r="BIQ129" s="122"/>
      <c r="BIR129" s="122"/>
      <c r="BIS129" s="122"/>
      <c r="BIT129" s="122"/>
      <c r="BIU129" s="122"/>
      <c r="BIV129" s="122"/>
      <c r="BIW129" s="122"/>
      <c r="BIX129" s="122"/>
      <c r="BIY129" s="122"/>
      <c r="BIZ129" s="122"/>
      <c r="BJA129" s="122"/>
      <c r="BJB129" s="122"/>
      <c r="BJC129" s="122"/>
      <c r="BJD129" s="122"/>
      <c r="BJE129" s="122"/>
      <c r="BJF129" s="122"/>
      <c r="BJG129" s="122"/>
      <c r="BJH129" s="122"/>
      <c r="BJI129" s="122"/>
      <c r="BJJ129" s="122"/>
      <c r="BJK129" s="122"/>
      <c r="BJL129" s="122"/>
      <c r="BJM129" s="122"/>
      <c r="BJN129" s="122"/>
      <c r="BJO129" s="122"/>
      <c r="BJP129" s="122"/>
      <c r="BJQ129" s="122"/>
      <c r="BJR129" s="122"/>
      <c r="BJS129" s="122"/>
      <c r="BJT129" s="122"/>
      <c r="BJU129" s="122"/>
      <c r="BJV129" s="122"/>
      <c r="BJW129" s="122"/>
      <c r="BJX129" s="122"/>
      <c r="BJY129" s="122"/>
      <c r="BJZ129" s="122"/>
      <c r="BKA129" s="122"/>
      <c r="BKB129" s="122"/>
      <c r="BKC129" s="122"/>
      <c r="BKD129" s="122"/>
      <c r="BKE129" s="122"/>
      <c r="BKF129" s="122"/>
      <c r="BKG129" s="122"/>
      <c r="BKH129" s="122"/>
      <c r="BKI129" s="122"/>
      <c r="BKJ129" s="122"/>
      <c r="BKK129" s="122"/>
      <c r="BKL129" s="122"/>
      <c r="BKM129" s="122"/>
      <c r="BKN129" s="122"/>
      <c r="BKO129" s="122"/>
      <c r="BKP129" s="122"/>
      <c r="BKQ129" s="122"/>
      <c r="BKR129" s="122"/>
      <c r="BKS129" s="122"/>
      <c r="BKT129" s="122"/>
      <c r="BKU129" s="122"/>
      <c r="BKV129" s="122"/>
      <c r="BKW129" s="122"/>
      <c r="BKX129" s="122"/>
      <c r="BKY129" s="122"/>
      <c r="BKZ129" s="122"/>
      <c r="BLA129" s="122"/>
      <c r="BLB129" s="122"/>
      <c r="BLC129" s="122"/>
      <c r="BLD129" s="122"/>
      <c r="BLE129" s="122"/>
      <c r="BLF129" s="122"/>
      <c r="BLG129" s="122"/>
      <c r="BLH129" s="122"/>
      <c r="BLI129" s="122"/>
      <c r="BLJ129" s="122"/>
      <c r="BLK129" s="122"/>
      <c r="BLL129" s="122"/>
      <c r="BLM129" s="122"/>
      <c r="BLN129" s="122"/>
      <c r="BLO129" s="122"/>
      <c r="BLP129" s="122"/>
      <c r="BLQ129" s="122"/>
      <c r="BLR129" s="122"/>
      <c r="BLS129" s="122"/>
      <c r="BLT129" s="122"/>
      <c r="BLU129" s="122"/>
      <c r="BLV129" s="122"/>
      <c r="BLW129" s="122"/>
      <c r="BLX129" s="122"/>
      <c r="BLY129" s="122"/>
      <c r="BLZ129" s="122"/>
      <c r="BMA129" s="122"/>
      <c r="BMB129" s="122"/>
      <c r="BMC129" s="122"/>
      <c r="BMD129" s="122"/>
      <c r="BME129" s="122"/>
      <c r="BMF129" s="122"/>
      <c r="BMG129" s="122"/>
      <c r="BMH129" s="122"/>
      <c r="BMI129" s="122"/>
      <c r="BMJ129" s="122"/>
      <c r="BMK129" s="122"/>
      <c r="BML129" s="122"/>
      <c r="BMM129" s="122"/>
      <c r="BMN129" s="122"/>
      <c r="BMO129" s="122"/>
      <c r="BMP129" s="122"/>
      <c r="BMQ129" s="122"/>
      <c r="BMR129" s="122"/>
      <c r="BMS129" s="122"/>
      <c r="BMT129" s="122"/>
      <c r="BMU129" s="122"/>
      <c r="BMV129" s="122"/>
      <c r="BMW129" s="122"/>
      <c r="BMX129" s="122"/>
      <c r="BMY129" s="122"/>
      <c r="BMZ129" s="122"/>
      <c r="BNA129" s="122"/>
      <c r="BNB129" s="122"/>
      <c r="BNC129" s="122"/>
      <c r="BND129" s="122"/>
      <c r="BNE129" s="122"/>
      <c r="BNF129" s="122"/>
      <c r="BNG129" s="122"/>
      <c r="BNH129" s="122"/>
      <c r="BNI129" s="122"/>
      <c r="BNJ129" s="122"/>
      <c r="BNK129" s="122"/>
      <c r="BNL129" s="122"/>
      <c r="BNM129" s="122"/>
      <c r="BNN129" s="122"/>
      <c r="BNO129" s="122"/>
      <c r="BNP129" s="122"/>
      <c r="BNQ129" s="122"/>
      <c r="BNR129" s="122"/>
      <c r="BNS129" s="122"/>
      <c r="BNT129" s="122"/>
      <c r="BNU129" s="122"/>
      <c r="BNV129" s="122"/>
      <c r="BNW129" s="122"/>
      <c r="BNX129" s="122"/>
      <c r="BNY129" s="122"/>
      <c r="BNZ129" s="122"/>
      <c r="BOA129" s="122"/>
      <c r="BOB129" s="122"/>
      <c r="BOC129" s="122"/>
      <c r="BOD129" s="122"/>
      <c r="BOE129" s="122"/>
      <c r="BOF129" s="122"/>
      <c r="BOG129" s="122"/>
      <c r="BOH129" s="122"/>
      <c r="BOI129" s="122"/>
      <c r="BOJ129" s="122"/>
      <c r="BOK129" s="122"/>
      <c r="BOL129" s="122"/>
      <c r="BOM129" s="122"/>
      <c r="BON129" s="122"/>
      <c r="BOO129" s="122"/>
      <c r="BOP129" s="122"/>
      <c r="BOQ129" s="122"/>
      <c r="BOR129" s="122"/>
      <c r="BOS129" s="122"/>
      <c r="BOT129" s="122"/>
      <c r="BOU129" s="122"/>
      <c r="BOV129" s="122"/>
      <c r="BOW129" s="122"/>
      <c r="BOX129" s="122"/>
      <c r="BOY129" s="122"/>
      <c r="BOZ129" s="122"/>
      <c r="BPA129" s="122"/>
      <c r="BPB129" s="122"/>
      <c r="BPC129" s="122"/>
      <c r="BPD129" s="122"/>
      <c r="BPE129" s="122"/>
      <c r="BPF129" s="122"/>
      <c r="BPG129" s="122"/>
      <c r="BPH129" s="122"/>
      <c r="BPI129" s="122"/>
      <c r="BPJ129" s="122"/>
      <c r="BPK129" s="122"/>
      <c r="BPL129" s="122"/>
      <c r="BPM129" s="122"/>
      <c r="BPN129" s="122"/>
      <c r="BPO129" s="122"/>
      <c r="BPP129" s="122"/>
      <c r="BPQ129" s="122"/>
      <c r="BPR129" s="122"/>
      <c r="BPS129" s="122"/>
      <c r="BPT129" s="122"/>
      <c r="BPU129" s="122"/>
      <c r="BPV129" s="122"/>
      <c r="BPW129" s="122"/>
      <c r="BPX129" s="122"/>
      <c r="BPY129" s="122"/>
      <c r="BPZ129" s="122"/>
      <c r="BQA129" s="122"/>
      <c r="BQB129" s="122"/>
      <c r="BQC129" s="122"/>
      <c r="BQD129" s="122"/>
      <c r="BQE129" s="122"/>
      <c r="BQF129" s="122"/>
      <c r="BQG129" s="122"/>
      <c r="BQH129" s="122"/>
      <c r="BQI129" s="122"/>
      <c r="BQJ129" s="122"/>
      <c r="BQK129" s="122"/>
      <c r="BQL129" s="122"/>
      <c r="BQM129" s="122"/>
      <c r="BQN129" s="122"/>
      <c r="BQO129" s="122"/>
      <c r="BQP129" s="122"/>
      <c r="BQQ129" s="122"/>
      <c r="BQR129" s="122"/>
      <c r="BQS129" s="122"/>
      <c r="BQT129" s="122"/>
      <c r="BQU129" s="122"/>
      <c r="BQV129" s="122"/>
      <c r="BQW129" s="122"/>
      <c r="BQX129" s="122"/>
      <c r="BQY129" s="122"/>
      <c r="BQZ129" s="122"/>
      <c r="BRA129" s="122"/>
      <c r="BRB129" s="122"/>
      <c r="BRC129" s="122"/>
      <c r="BRD129" s="122"/>
      <c r="BRE129" s="122"/>
      <c r="BRF129" s="122"/>
      <c r="BRG129" s="122"/>
      <c r="BRH129" s="122"/>
      <c r="BRI129" s="122"/>
      <c r="BRJ129" s="122"/>
      <c r="BRK129" s="122"/>
      <c r="BRL129" s="122"/>
      <c r="BRM129" s="122"/>
      <c r="BRN129" s="122"/>
      <c r="BRO129" s="122"/>
      <c r="BRP129" s="122"/>
      <c r="BRQ129" s="122"/>
      <c r="BRR129" s="122"/>
      <c r="BRS129" s="122"/>
      <c r="BRT129" s="122"/>
      <c r="BRU129" s="122"/>
      <c r="BRV129" s="122"/>
      <c r="BRW129" s="122"/>
      <c r="BRX129" s="122"/>
      <c r="BRY129" s="122"/>
      <c r="BRZ129" s="122"/>
      <c r="BSA129" s="122"/>
      <c r="BSB129" s="122"/>
      <c r="BSC129" s="122"/>
      <c r="BSD129" s="122"/>
      <c r="BSE129" s="122"/>
      <c r="BSF129" s="122"/>
      <c r="BSG129" s="122"/>
      <c r="BSH129" s="122"/>
      <c r="BSI129" s="122"/>
      <c r="BSJ129" s="122"/>
      <c r="BSK129" s="122"/>
      <c r="BSL129" s="122"/>
      <c r="BSM129" s="122"/>
      <c r="BSN129" s="122"/>
      <c r="BSO129" s="122"/>
      <c r="BSP129" s="122"/>
      <c r="BSQ129" s="122"/>
      <c r="BSR129" s="122"/>
      <c r="BSS129" s="122"/>
      <c r="BST129" s="122"/>
      <c r="BSU129" s="122"/>
      <c r="BSV129" s="122"/>
      <c r="BSW129" s="122"/>
      <c r="BSX129" s="122"/>
      <c r="BSY129" s="122"/>
      <c r="BSZ129" s="122"/>
      <c r="BTA129" s="122"/>
      <c r="BTB129" s="122"/>
      <c r="BTC129" s="122"/>
      <c r="BTD129" s="122"/>
      <c r="BTE129" s="122"/>
      <c r="BTF129" s="122"/>
      <c r="BTG129" s="122"/>
      <c r="BTH129" s="122"/>
      <c r="BTI129" s="122"/>
      <c r="BTJ129" s="122"/>
      <c r="BTK129" s="122"/>
      <c r="BTL129" s="122"/>
      <c r="BTM129" s="122"/>
      <c r="BTN129" s="122"/>
      <c r="BTO129" s="122"/>
      <c r="BTP129" s="122"/>
      <c r="BTQ129" s="122"/>
      <c r="BTR129" s="122"/>
      <c r="BTS129" s="122"/>
      <c r="BTT129" s="122"/>
      <c r="BTU129" s="122"/>
      <c r="BTV129" s="122"/>
      <c r="BTW129" s="122"/>
      <c r="BTX129" s="122"/>
      <c r="BTY129" s="122"/>
      <c r="BTZ129" s="122"/>
      <c r="BUA129" s="122"/>
      <c r="BUB129" s="122"/>
      <c r="BUC129" s="122"/>
      <c r="BUD129" s="122"/>
      <c r="BUE129" s="122"/>
      <c r="BUF129" s="122"/>
      <c r="BUG129" s="122"/>
      <c r="BUH129" s="122"/>
      <c r="BUI129" s="122"/>
      <c r="BUJ129" s="122"/>
      <c r="BUK129" s="122"/>
      <c r="BUL129" s="122"/>
      <c r="BUM129" s="122"/>
      <c r="BUN129" s="122"/>
      <c r="BUO129" s="122"/>
      <c r="BUP129" s="122"/>
      <c r="BUQ129" s="122"/>
      <c r="BUR129" s="122"/>
      <c r="BUS129" s="122"/>
      <c r="BUT129" s="122"/>
      <c r="BUU129" s="122"/>
      <c r="BUV129" s="122"/>
      <c r="BUW129" s="122"/>
      <c r="BUX129" s="122"/>
      <c r="BUY129" s="122"/>
      <c r="BUZ129" s="122"/>
      <c r="BVA129" s="122"/>
      <c r="BVB129" s="122"/>
      <c r="BVC129" s="122"/>
      <c r="BVD129" s="122"/>
      <c r="BVE129" s="122"/>
      <c r="BVF129" s="122"/>
      <c r="BVG129" s="122"/>
      <c r="BVH129" s="122"/>
      <c r="BVI129" s="122"/>
      <c r="BVJ129" s="122"/>
      <c r="BVK129" s="122"/>
      <c r="BVL129" s="122"/>
      <c r="BVM129" s="122"/>
      <c r="BVN129" s="122"/>
      <c r="BVO129" s="122"/>
      <c r="BVP129" s="122"/>
      <c r="BVQ129" s="122"/>
      <c r="BVR129" s="122"/>
      <c r="BVS129" s="122"/>
      <c r="BVT129" s="122"/>
      <c r="BVU129" s="122"/>
      <c r="BVV129" s="122"/>
      <c r="BVW129" s="122"/>
      <c r="BVX129" s="122"/>
      <c r="BVY129" s="122"/>
      <c r="BVZ129" s="122"/>
      <c r="BWA129" s="122"/>
      <c r="BWB129" s="122"/>
      <c r="BWC129" s="122"/>
      <c r="BWD129" s="122"/>
      <c r="BWE129" s="122"/>
      <c r="BWF129" s="122"/>
      <c r="BWG129" s="122"/>
      <c r="BWH129" s="122"/>
      <c r="BWI129" s="122"/>
      <c r="BWJ129" s="122"/>
      <c r="BWK129" s="122"/>
      <c r="BWL129" s="122"/>
      <c r="BWM129" s="122"/>
      <c r="BWN129" s="122"/>
      <c r="BWO129" s="122"/>
      <c r="BWP129" s="122"/>
      <c r="BWQ129" s="122"/>
      <c r="BWR129" s="122"/>
      <c r="BWS129" s="122"/>
      <c r="BWT129" s="122"/>
      <c r="BWU129" s="122"/>
      <c r="BWV129" s="122"/>
      <c r="BWW129" s="122"/>
      <c r="BWX129" s="122"/>
      <c r="BWY129" s="122"/>
      <c r="BWZ129" s="122"/>
      <c r="BXA129" s="122"/>
      <c r="BXB129" s="122"/>
      <c r="BXC129" s="122"/>
      <c r="BXD129" s="122"/>
      <c r="BXE129" s="122"/>
      <c r="BXF129" s="122"/>
      <c r="BXG129" s="122"/>
      <c r="BXH129" s="122"/>
      <c r="BXI129" s="122"/>
      <c r="BXJ129" s="122"/>
      <c r="BXK129" s="122"/>
      <c r="BXL129" s="122"/>
      <c r="BXM129" s="122"/>
      <c r="BXN129" s="122"/>
      <c r="BXO129" s="122"/>
      <c r="BXP129" s="122"/>
      <c r="BXQ129" s="122"/>
      <c r="BXR129" s="122"/>
      <c r="BXS129" s="122"/>
      <c r="BXT129" s="122"/>
      <c r="BXU129" s="122"/>
      <c r="BXV129" s="122"/>
      <c r="BXW129" s="122"/>
      <c r="BXX129" s="122"/>
      <c r="BXY129" s="122"/>
      <c r="BXZ129" s="122"/>
      <c r="BYA129" s="122"/>
      <c r="BYB129" s="122"/>
      <c r="BYC129" s="122"/>
      <c r="BYD129" s="122"/>
      <c r="BYE129" s="122"/>
      <c r="BYF129" s="122"/>
      <c r="BYG129" s="122"/>
      <c r="BYH129" s="122"/>
      <c r="BYI129" s="122"/>
      <c r="BYJ129" s="122"/>
      <c r="BYK129" s="122"/>
      <c r="BYL129" s="122"/>
      <c r="BYM129" s="122"/>
      <c r="BYN129" s="122"/>
      <c r="BYO129" s="122"/>
      <c r="BYP129" s="122"/>
      <c r="BYQ129" s="122"/>
      <c r="BYR129" s="122"/>
      <c r="BYS129" s="122"/>
      <c r="BYT129" s="122"/>
      <c r="BYU129" s="122"/>
      <c r="BYV129" s="122"/>
      <c r="BYW129" s="122"/>
      <c r="BYX129" s="122"/>
      <c r="BYY129" s="122"/>
      <c r="BYZ129" s="122"/>
      <c r="BZA129" s="122"/>
      <c r="BZB129" s="122"/>
      <c r="BZC129" s="122"/>
      <c r="BZD129" s="122"/>
      <c r="BZE129" s="122"/>
      <c r="BZF129" s="122"/>
      <c r="BZG129" s="122"/>
      <c r="BZH129" s="122"/>
      <c r="BZI129" s="122"/>
      <c r="BZJ129" s="122"/>
      <c r="BZK129" s="122"/>
      <c r="BZL129" s="122"/>
      <c r="BZM129" s="122"/>
      <c r="BZN129" s="122"/>
      <c r="BZO129" s="122"/>
      <c r="BZP129" s="122"/>
      <c r="BZQ129" s="122"/>
      <c r="BZR129" s="122"/>
      <c r="BZS129" s="122"/>
      <c r="BZT129" s="122"/>
      <c r="BZU129" s="122"/>
      <c r="BZV129" s="122"/>
      <c r="BZW129" s="122"/>
      <c r="BZX129" s="122"/>
      <c r="BZY129" s="122"/>
      <c r="BZZ129" s="122"/>
      <c r="CAA129" s="122"/>
      <c r="CAB129" s="122"/>
      <c r="CAC129" s="122"/>
      <c r="CAD129" s="122"/>
      <c r="CAE129" s="122"/>
      <c r="CAF129" s="122"/>
      <c r="CAG129" s="122"/>
      <c r="CAH129" s="122"/>
      <c r="CAI129" s="122"/>
      <c r="CAJ129" s="122"/>
      <c r="CAK129" s="122"/>
      <c r="CAL129" s="122"/>
      <c r="CAM129" s="122"/>
      <c r="CAN129" s="122"/>
      <c r="CAO129" s="122"/>
      <c r="CAP129" s="122"/>
      <c r="CAQ129" s="122"/>
      <c r="CAR129" s="122"/>
      <c r="CAS129" s="122"/>
      <c r="CAT129" s="122"/>
      <c r="CAU129" s="122"/>
      <c r="CAV129" s="122"/>
      <c r="CAW129" s="122"/>
      <c r="CAX129" s="122"/>
      <c r="CAY129" s="122"/>
      <c r="CAZ129" s="122"/>
      <c r="CBA129" s="122"/>
      <c r="CBB129" s="122"/>
      <c r="CBC129" s="122"/>
      <c r="CBD129" s="122"/>
      <c r="CBE129" s="122"/>
      <c r="CBF129" s="122"/>
      <c r="CBG129" s="122"/>
      <c r="CBH129" s="122"/>
      <c r="CBI129" s="122"/>
      <c r="CBJ129" s="122"/>
      <c r="CBK129" s="122"/>
      <c r="CBL129" s="122"/>
      <c r="CBM129" s="122"/>
      <c r="CBN129" s="122"/>
      <c r="CBO129" s="122"/>
      <c r="CBP129" s="122"/>
      <c r="CBQ129" s="122"/>
      <c r="CBR129" s="122"/>
      <c r="CBS129" s="122"/>
      <c r="CBT129" s="122"/>
      <c r="CBU129" s="122"/>
      <c r="CBV129" s="122"/>
      <c r="CBW129" s="122"/>
      <c r="CBX129" s="122"/>
      <c r="CBY129" s="122"/>
      <c r="CBZ129" s="122"/>
      <c r="CCA129" s="122"/>
      <c r="CCB129" s="122"/>
      <c r="CCC129" s="122"/>
      <c r="CCD129" s="122"/>
      <c r="CCE129" s="122"/>
      <c r="CCF129" s="122"/>
      <c r="CCG129" s="122"/>
      <c r="CCH129" s="122"/>
      <c r="CCI129" s="122"/>
      <c r="CCJ129" s="122"/>
      <c r="CCK129" s="122"/>
      <c r="CCL129" s="122"/>
      <c r="CCM129" s="122"/>
      <c r="CCN129" s="122"/>
      <c r="CCO129" s="122"/>
      <c r="CCP129" s="122"/>
      <c r="CCQ129" s="122"/>
      <c r="CCR129" s="122"/>
      <c r="CCS129" s="122"/>
      <c r="CCT129" s="122"/>
      <c r="CCU129" s="122"/>
      <c r="CCV129" s="122"/>
      <c r="CCW129" s="122"/>
      <c r="CCX129" s="122"/>
      <c r="CCY129" s="122"/>
      <c r="CCZ129" s="122"/>
      <c r="CDA129" s="122"/>
      <c r="CDB129" s="122"/>
      <c r="CDC129" s="122"/>
      <c r="CDD129" s="122"/>
      <c r="CDE129" s="122"/>
      <c r="CDF129" s="122"/>
      <c r="CDG129" s="122"/>
      <c r="CDH129" s="122"/>
      <c r="CDI129" s="122"/>
      <c r="CDJ129" s="122"/>
      <c r="CDK129" s="122"/>
      <c r="CDL129" s="122"/>
      <c r="CDM129" s="122"/>
      <c r="CDN129" s="122"/>
      <c r="CDO129" s="122"/>
      <c r="CDP129" s="122"/>
      <c r="CDQ129" s="122"/>
      <c r="CDR129" s="122"/>
      <c r="CDS129" s="122"/>
      <c r="CDT129" s="122"/>
      <c r="CDU129" s="122"/>
      <c r="CDV129" s="122"/>
      <c r="CDW129" s="122"/>
      <c r="CDX129" s="122"/>
      <c r="CDY129" s="122"/>
      <c r="CDZ129" s="122"/>
      <c r="CEA129" s="122"/>
      <c r="CEB129" s="122"/>
      <c r="CEC129" s="122"/>
      <c r="CED129" s="122"/>
      <c r="CEE129" s="122"/>
      <c r="CEF129" s="122"/>
      <c r="CEG129" s="122"/>
      <c r="CEH129" s="122"/>
      <c r="CEI129" s="122"/>
      <c r="CEJ129" s="122"/>
      <c r="CEK129" s="122"/>
      <c r="CEL129" s="122"/>
      <c r="CEM129" s="122"/>
      <c r="CEN129" s="122"/>
      <c r="CEO129" s="122"/>
      <c r="CEP129" s="122"/>
      <c r="CEQ129" s="122"/>
      <c r="CER129" s="122"/>
      <c r="CES129" s="122"/>
      <c r="CET129" s="122"/>
      <c r="CEU129" s="122"/>
      <c r="CEV129" s="122"/>
      <c r="CEW129" s="122"/>
      <c r="CEX129" s="122"/>
      <c r="CEY129" s="122"/>
      <c r="CEZ129" s="122"/>
      <c r="CFA129" s="122"/>
      <c r="CFB129" s="122"/>
      <c r="CFC129" s="122"/>
      <c r="CFD129" s="122"/>
      <c r="CFE129" s="122"/>
      <c r="CFF129" s="122"/>
      <c r="CFG129" s="122"/>
      <c r="CFH129" s="122"/>
      <c r="CFI129" s="122"/>
      <c r="CFJ129" s="122"/>
      <c r="CFK129" s="122"/>
      <c r="CFL129" s="122"/>
      <c r="CFM129" s="122"/>
      <c r="CFN129" s="122"/>
      <c r="CFO129" s="122"/>
      <c r="CFP129" s="122"/>
      <c r="CFQ129" s="122"/>
      <c r="CFR129" s="122"/>
      <c r="CFS129" s="122"/>
      <c r="CFT129" s="122"/>
      <c r="CFU129" s="122"/>
      <c r="CFV129" s="122"/>
      <c r="CFW129" s="122"/>
      <c r="CFX129" s="122"/>
      <c r="CFY129" s="122"/>
      <c r="CFZ129" s="122"/>
      <c r="CGA129" s="122"/>
      <c r="CGB129" s="122"/>
      <c r="CGC129" s="122"/>
      <c r="CGD129" s="122"/>
      <c r="CGE129" s="122"/>
      <c r="CGF129" s="122"/>
      <c r="CGG129" s="122"/>
      <c r="CGH129" s="122"/>
      <c r="CGI129" s="122"/>
      <c r="CGJ129" s="122"/>
      <c r="CGK129" s="122"/>
      <c r="CGL129" s="122"/>
      <c r="CGM129" s="122"/>
      <c r="CGN129" s="122"/>
      <c r="CGO129" s="122"/>
      <c r="CGP129" s="122"/>
      <c r="CGQ129" s="122"/>
      <c r="CGR129" s="122"/>
      <c r="CGS129" s="122"/>
      <c r="CGT129" s="122"/>
      <c r="CGU129" s="122"/>
      <c r="CGV129" s="122"/>
      <c r="CGW129" s="122"/>
      <c r="CGX129" s="122"/>
      <c r="CGY129" s="122"/>
      <c r="CGZ129" s="122"/>
      <c r="CHA129" s="122"/>
      <c r="CHB129" s="122"/>
      <c r="CHC129" s="122"/>
      <c r="CHD129" s="122"/>
      <c r="CHE129" s="122"/>
      <c r="CHF129" s="122"/>
      <c r="CHG129" s="122"/>
      <c r="CHH129" s="122"/>
      <c r="CHI129" s="122"/>
      <c r="CHJ129" s="122"/>
      <c r="CHK129" s="122"/>
      <c r="CHL129" s="122"/>
      <c r="CHM129" s="122"/>
      <c r="CHN129" s="122"/>
      <c r="CHO129" s="122"/>
      <c r="CHP129" s="122"/>
      <c r="CHQ129" s="122"/>
      <c r="CHR129" s="122"/>
      <c r="CHS129" s="122"/>
      <c r="CHT129" s="122"/>
      <c r="CHU129" s="122"/>
      <c r="CHV129" s="122"/>
      <c r="CHW129" s="122"/>
      <c r="CHX129" s="122"/>
      <c r="CHY129" s="122"/>
      <c r="CHZ129" s="122"/>
      <c r="CIA129" s="122"/>
      <c r="CIB129" s="122"/>
      <c r="CIC129" s="122"/>
      <c r="CID129" s="122"/>
      <c r="CIE129" s="122"/>
      <c r="CIF129" s="122"/>
      <c r="CIG129" s="122"/>
      <c r="CIH129" s="122"/>
      <c r="CII129" s="122"/>
      <c r="CIJ129" s="122"/>
      <c r="CIK129" s="122"/>
      <c r="CIL129" s="122"/>
      <c r="CIM129" s="122"/>
      <c r="CIN129" s="122"/>
      <c r="CIO129" s="122"/>
      <c r="CIP129" s="122"/>
      <c r="CIQ129" s="122"/>
      <c r="CIR129" s="122"/>
      <c r="CIS129" s="122"/>
      <c r="CIT129" s="122"/>
      <c r="CIU129" s="122"/>
      <c r="CIV129" s="122"/>
      <c r="CIW129" s="122"/>
      <c r="CIX129" s="122"/>
      <c r="CIY129" s="122"/>
      <c r="CIZ129" s="122"/>
      <c r="CJA129" s="122"/>
      <c r="CJB129" s="122"/>
      <c r="CJC129" s="122"/>
      <c r="CJD129" s="122"/>
      <c r="CJE129" s="122"/>
      <c r="CJF129" s="122"/>
      <c r="CJG129" s="122"/>
      <c r="CJH129" s="122"/>
      <c r="CJI129" s="122"/>
      <c r="CJJ129" s="122"/>
      <c r="CJK129" s="122"/>
      <c r="CJL129" s="122"/>
      <c r="CJM129" s="122"/>
      <c r="CJN129" s="122"/>
      <c r="CJO129" s="122"/>
      <c r="CJP129" s="122"/>
      <c r="CJQ129" s="122"/>
      <c r="CJR129" s="122"/>
      <c r="CJS129" s="122"/>
      <c r="CJT129" s="122"/>
      <c r="CJU129" s="122"/>
      <c r="CJV129" s="122"/>
      <c r="CJW129" s="122"/>
      <c r="CJX129" s="122"/>
      <c r="CJY129" s="122"/>
      <c r="CJZ129" s="122"/>
      <c r="CKA129" s="122"/>
      <c r="CKB129" s="122"/>
      <c r="CKC129" s="122"/>
      <c r="CKD129" s="122"/>
      <c r="CKE129" s="122"/>
      <c r="CKF129" s="122"/>
      <c r="CKG129" s="122"/>
      <c r="CKH129" s="122"/>
      <c r="CKI129" s="122"/>
      <c r="CKJ129" s="122"/>
      <c r="CKK129" s="122"/>
      <c r="CKL129" s="122"/>
      <c r="CKM129" s="122"/>
      <c r="CKN129" s="122"/>
      <c r="CKO129" s="122"/>
      <c r="CKP129" s="122"/>
      <c r="CKQ129" s="122"/>
      <c r="CKR129" s="122"/>
      <c r="CKS129" s="122"/>
      <c r="CKT129" s="122"/>
      <c r="CKU129" s="122"/>
      <c r="CKV129" s="122"/>
      <c r="CKW129" s="122"/>
      <c r="CKX129" s="122"/>
      <c r="CKY129" s="122"/>
      <c r="CKZ129" s="122"/>
      <c r="CLA129" s="122"/>
      <c r="CLB129" s="122"/>
      <c r="CLC129" s="122"/>
      <c r="CLD129" s="122"/>
      <c r="CLE129" s="122"/>
      <c r="CLF129" s="122"/>
      <c r="CLG129" s="122"/>
      <c r="CLH129" s="122"/>
      <c r="CLI129" s="122"/>
      <c r="CLJ129" s="122"/>
      <c r="CLK129" s="122"/>
      <c r="CLL129" s="122"/>
      <c r="CLM129" s="122"/>
      <c r="CLN129" s="122"/>
      <c r="CLO129" s="122"/>
      <c r="CLP129" s="122"/>
      <c r="CLQ129" s="122"/>
      <c r="CLR129" s="122"/>
      <c r="CLS129" s="122"/>
      <c r="CLT129" s="122"/>
      <c r="CLU129" s="122"/>
      <c r="CLV129" s="122"/>
      <c r="CLW129" s="122"/>
      <c r="CLX129" s="122"/>
      <c r="CLY129" s="122"/>
      <c r="CLZ129" s="122"/>
      <c r="CMA129" s="122"/>
      <c r="CMB129" s="122"/>
      <c r="CMC129" s="122"/>
      <c r="CMD129" s="122"/>
      <c r="CME129" s="122"/>
      <c r="CMF129" s="122"/>
      <c r="CMG129" s="122"/>
      <c r="CMH129" s="122"/>
      <c r="CMI129" s="122"/>
      <c r="CMJ129" s="122"/>
      <c r="CMK129" s="122"/>
      <c r="CML129" s="122"/>
      <c r="CMM129" s="122"/>
      <c r="CMN129" s="122"/>
      <c r="CMO129" s="122"/>
      <c r="CMP129" s="122"/>
      <c r="CMQ129" s="122"/>
      <c r="CMR129" s="122"/>
      <c r="CMS129" s="122"/>
      <c r="CMT129" s="122"/>
      <c r="CMU129" s="122"/>
      <c r="CMV129" s="122"/>
      <c r="CMW129" s="122"/>
      <c r="CMX129" s="122"/>
      <c r="CMY129" s="122"/>
      <c r="CMZ129" s="122"/>
      <c r="CNA129" s="122"/>
    </row>
    <row r="130" spans="1:2393" s="76" customFormat="1" ht="18.75" hidden="1" customHeight="1">
      <c r="A130" s="168"/>
      <c r="B130" s="169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1"/>
      <c r="R130" s="171"/>
      <c r="S130" s="170"/>
      <c r="T130" s="170"/>
      <c r="U130" s="170"/>
      <c r="V130" s="170"/>
      <c r="W130" s="170"/>
      <c r="X130" s="170"/>
      <c r="Y130" s="171"/>
      <c r="Z130" s="171"/>
      <c r="AA130" s="171"/>
      <c r="AB130" s="172"/>
      <c r="AC130" s="173"/>
      <c r="AD130" s="173"/>
      <c r="AE130" s="74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4"/>
      <c r="CS130" s="74"/>
      <c r="CT130" s="74"/>
      <c r="CU130" s="74"/>
      <c r="CV130" s="74"/>
      <c r="CW130" s="74"/>
      <c r="CX130" s="74"/>
      <c r="CY130" s="74"/>
      <c r="CZ130" s="74"/>
      <c r="DA130" s="74"/>
      <c r="DB130" s="74"/>
      <c r="DC130" s="74"/>
      <c r="DD130" s="74"/>
      <c r="DE130" s="74"/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4"/>
      <c r="DS130" s="74"/>
      <c r="DT130" s="74"/>
      <c r="DU130" s="74"/>
      <c r="DV130" s="74"/>
      <c r="DW130" s="74"/>
      <c r="DX130" s="74"/>
      <c r="DY130" s="74"/>
      <c r="DZ130" s="74"/>
      <c r="EA130" s="74"/>
      <c r="EB130" s="74"/>
      <c r="EC130" s="74"/>
      <c r="ED130" s="74"/>
      <c r="EE130" s="74"/>
      <c r="EF130" s="74"/>
      <c r="EG130" s="74"/>
      <c r="EH130" s="74"/>
      <c r="EI130" s="74"/>
      <c r="EJ130" s="74"/>
      <c r="EK130" s="74"/>
      <c r="EL130" s="74"/>
      <c r="EM130" s="74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122"/>
      <c r="FP130" s="122"/>
      <c r="FQ130" s="122"/>
      <c r="FR130" s="122"/>
      <c r="FS130" s="122"/>
      <c r="FT130" s="122"/>
      <c r="FU130" s="122"/>
      <c r="FV130" s="122"/>
      <c r="FW130" s="122"/>
      <c r="FX130" s="122"/>
      <c r="FY130" s="122"/>
      <c r="FZ130" s="122"/>
      <c r="GA130" s="122"/>
      <c r="GB130" s="122"/>
      <c r="GC130" s="122"/>
      <c r="GD130" s="122"/>
      <c r="GE130" s="122"/>
      <c r="GF130" s="122"/>
      <c r="GG130" s="122"/>
      <c r="GH130" s="122"/>
      <c r="GI130" s="122"/>
      <c r="GJ130" s="122"/>
      <c r="GK130" s="122"/>
      <c r="GL130" s="122"/>
      <c r="GM130" s="122"/>
      <c r="GN130" s="122"/>
      <c r="GO130" s="122"/>
      <c r="GP130" s="122"/>
      <c r="GQ130" s="122"/>
      <c r="GR130" s="122"/>
      <c r="GS130" s="122"/>
      <c r="GT130" s="122"/>
      <c r="GU130" s="122"/>
      <c r="GV130" s="122"/>
      <c r="GW130" s="122"/>
      <c r="GX130" s="122"/>
      <c r="GY130" s="122"/>
      <c r="GZ130" s="122"/>
      <c r="HA130" s="122"/>
      <c r="HB130" s="122"/>
      <c r="HC130" s="122"/>
      <c r="HD130" s="122"/>
      <c r="HE130" s="122"/>
      <c r="HF130" s="122"/>
      <c r="HG130" s="122"/>
      <c r="HH130" s="122"/>
      <c r="HI130" s="122"/>
      <c r="HJ130" s="122"/>
      <c r="HK130" s="122"/>
      <c r="HL130" s="122"/>
      <c r="HM130" s="122"/>
      <c r="HN130" s="122"/>
      <c r="HO130" s="122"/>
      <c r="HP130" s="122"/>
      <c r="HQ130" s="122"/>
      <c r="HR130" s="122"/>
      <c r="HS130" s="122"/>
      <c r="HT130" s="122"/>
      <c r="HU130" s="122"/>
      <c r="HV130" s="122"/>
      <c r="HW130" s="122"/>
      <c r="HX130" s="122"/>
      <c r="HY130" s="122"/>
      <c r="HZ130" s="122"/>
      <c r="IA130" s="122"/>
      <c r="IB130" s="122"/>
      <c r="IC130" s="122"/>
      <c r="ID130" s="122"/>
      <c r="IE130" s="122"/>
      <c r="IF130" s="122"/>
      <c r="IG130" s="122"/>
      <c r="IH130" s="122"/>
      <c r="II130" s="122"/>
      <c r="IJ130" s="122"/>
      <c r="IK130" s="122"/>
      <c r="IL130" s="122"/>
      <c r="IM130" s="122"/>
      <c r="IN130" s="122"/>
      <c r="IO130" s="122"/>
      <c r="IP130" s="122"/>
      <c r="IQ130" s="122"/>
      <c r="IR130" s="122"/>
      <c r="IS130" s="122"/>
      <c r="IT130" s="122"/>
      <c r="IU130" s="122"/>
      <c r="IV130" s="122"/>
      <c r="IW130" s="122"/>
      <c r="IX130" s="122"/>
      <c r="IY130" s="122"/>
      <c r="IZ130" s="122"/>
      <c r="JA130" s="122"/>
      <c r="JB130" s="122"/>
      <c r="JC130" s="122"/>
      <c r="JD130" s="122"/>
      <c r="JE130" s="122"/>
      <c r="JF130" s="122"/>
      <c r="JG130" s="122"/>
      <c r="JH130" s="122"/>
      <c r="JI130" s="122"/>
      <c r="JJ130" s="122"/>
      <c r="JK130" s="122"/>
      <c r="JL130" s="122"/>
      <c r="JM130" s="122"/>
      <c r="JN130" s="122"/>
      <c r="JO130" s="122"/>
      <c r="JP130" s="122"/>
      <c r="JQ130" s="122"/>
      <c r="JR130" s="122"/>
      <c r="JS130" s="122"/>
      <c r="JT130" s="122"/>
      <c r="JU130" s="122"/>
      <c r="JV130" s="122"/>
      <c r="JW130" s="122"/>
      <c r="JX130" s="122"/>
      <c r="JY130" s="122"/>
      <c r="JZ130" s="122"/>
      <c r="KA130" s="122"/>
      <c r="KB130" s="122"/>
      <c r="KC130" s="122"/>
      <c r="KD130" s="122"/>
      <c r="KE130" s="122"/>
      <c r="KF130" s="122"/>
      <c r="KG130" s="122"/>
      <c r="KH130" s="122"/>
      <c r="KI130" s="122"/>
      <c r="KJ130" s="122"/>
      <c r="KK130" s="122"/>
      <c r="KL130" s="122"/>
      <c r="KM130" s="122"/>
      <c r="KN130" s="122"/>
      <c r="KO130" s="122"/>
      <c r="KP130" s="122"/>
      <c r="KQ130" s="122"/>
      <c r="KR130" s="122"/>
      <c r="KS130" s="122"/>
      <c r="KT130" s="122"/>
      <c r="KU130" s="122"/>
      <c r="KV130" s="122"/>
      <c r="KW130" s="122"/>
      <c r="KX130" s="122"/>
      <c r="KY130" s="122"/>
      <c r="KZ130" s="122"/>
      <c r="LA130" s="122"/>
      <c r="LB130" s="122"/>
      <c r="LC130" s="122"/>
      <c r="LD130" s="122"/>
      <c r="LE130" s="122"/>
      <c r="LF130" s="122"/>
      <c r="LG130" s="122"/>
      <c r="LH130" s="122"/>
      <c r="LI130" s="122"/>
      <c r="LJ130" s="122"/>
      <c r="LK130" s="122"/>
      <c r="LL130" s="122"/>
      <c r="LM130" s="122"/>
      <c r="LN130" s="122"/>
      <c r="LO130" s="122"/>
      <c r="LP130" s="122"/>
      <c r="LQ130" s="122"/>
      <c r="LR130" s="122"/>
      <c r="LS130" s="122"/>
      <c r="LT130" s="122"/>
      <c r="LU130" s="122"/>
      <c r="LV130" s="122"/>
      <c r="LW130" s="122"/>
      <c r="LX130" s="122"/>
      <c r="LY130" s="122"/>
      <c r="LZ130" s="122"/>
      <c r="MA130" s="122"/>
      <c r="MB130" s="122"/>
      <c r="MC130" s="122"/>
      <c r="MD130" s="122"/>
      <c r="ME130" s="122"/>
      <c r="MF130" s="122"/>
      <c r="MG130" s="122"/>
      <c r="MH130" s="122"/>
      <c r="MI130" s="122"/>
      <c r="MJ130" s="122"/>
      <c r="MK130" s="122"/>
      <c r="ML130" s="122"/>
      <c r="MM130" s="122"/>
      <c r="MN130" s="122"/>
      <c r="MO130" s="122"/>
      <c r="MP130" s="122"/>
      <c r="MQ130" s="122"/>
      <c r="MR130" s="122"/>
      <c r="MS130" s="122"/>
      <c r="MT130" s="122"/>
      <c r="MU130" s="122"/>
      <c r="MV130" s="122"/>
      <c r="MW130" s="122"/>
      <c r="MX130" s="122"/>
      <c r="MY130" s="122"/>
      <c r="MZ130" s="122"/>
      <c r="NA130" s="122"/>
      <c r="NB130" s="122"/>
      <c r="NC130" s="122"/>
      <c r="ND130" s="122"/>
      <c r="NE130" s="122"/>
      <c r="NF130" s="122"/>
      <c r="NG130" s="122"/>
      <c r="NH130" s="122"/>
      <c r="NI130" s="122"/>
      <c r="NJ130" s="122"/>
      <c r="NK130" s="122"/>
      <c r="NL130" s="122"/>
      <c r="NM130" s="122"/>
      <c r="NN130" s="122"/>
      <c r="NO130" s="122"/>
      <c r="NP130" s="122"/>
      <c r="NQ130" s="122"/>
      <c r="NR130" s="122"/>
      <c r="NS130" s="122"/>
      <c r="NT130" s="122"/>
      <c r="NU130" s="122"/>
      <c r="NV130" s="122"/>
      <c r="NW130" s="122"/>
      <c r="NX130" s="122"/>
      <c r="NY130" s="122"/>
      <c r="NZ130" s="122"/>
      <c r="OA130" s="122"/>
      <c r="OB130" s="122"/>
      <c r="OC130" s="122"/>
      <c r="OD130" s="122"/>
      <c r="OE130" s="122"/>
      <c r="OF130" s="122"/>
      <c r="OG130" s="122"/>
      <c r="OH130" s="122"/>
      <c r="OI130" s="122"/>
      <c r="OJ130" s="122"/>
      <c r="OK130" s="122"/>
      <c r="OL130" s="122"/>
      <c r="OM130" s="122"/>
      <c r="ON130" s="122"/>
      <c r="OO130" s="122"/>
      <c r="OP130" s="122"/>
      <c r="OQ130" s="122"/>
      <c r="OR130" s="122"/>
      <c r="OS130" s="122"/>
      <c r="OT130" s="122"/>
      <c r="OU130" s="122"/>
      <c r="OV130" s="122"/>
      <c r="OW130" s="122"/>
      <c r="OX130" s="122"/>
      <c r="OY130" s="122"/>
      <c r="OZ130" s="122"/>
      <c r="PA130" s="122"/>
      <c r="PB130" s="122"/>
      <c r="PC130" s="122"/>
      <c r="PD130" s="122"/>
      <c r="PE130" s="122"/>
      <c r="PF130" s="122"/>
      <c r="PG130" s="122"/>
      <c r="PH130" s="122"/>
      <c r="PI130" s="122"/>
      <c r="PJ130" s="122"/>
      <c r="PK130" s="122"/>
      <c r="PL130" s="122"/>
      <c r="PM130" s="122"/>
      <c r="PN130" s="122"/>
      <c r="PO130" s="122"/>
      <c r="PP130" s="122"/>
      <c r="PQ130" s="122"/>
      <c r="PR130" s="122"/>
      <c r="PS130" s="122"/>
      <c r="PT130" s="122"/>
      <c r="PU130" s="122"/>
      <c r="PV130" s="122"/>
      <c r="PW130" s="122"/>
      <c r="PX130" s="122"/>
      <c r="PY130" s="122"/>
      <c r="PZ130" s="122"/>
      <c r="QA130" s="122"/>
      <c r="QB130" s="122"/>
      <c r="QC130" s="122"/>
      <c r="QD130" s="122"/>
      <c r="QE130" s="122"/>
      <c r="QF130" s="122"/>
      <c r="QG130" s="122"/>
      <c r="QH130" s="122"/>
      <c r="QI130" s="122"/>
      <c r="QJ130" s="122"/>
      <c r="QK130" s="122"/>
      <c r="QL130" s="122"/>
      <c r="QM130" s="122"/>
      <c r="QN130" s="122"/>
      <c r="QO130" s="122"/>
      <c r="QP130" s="122"/>
      <c r="QQ130" s="122"/>
      <c r="QR130" s="122"/>
      <c r="QS130" s="122"/>
      <c r="QT130" s="122"/>
      <c r="QU130" s="122"/>
      <c r="QV130" s="122"/>
      <c r="QW130" s="122"/>
      <c r="QX130" s="122"/>
      <c r="QY130" s="122"/>
      <c r="QZ130" s="122"/>
      <c r="RA130" s="122"/>
      <c r="RB130" s="122"/>
      <c r="RC130" s="122"/>
      <c r="RD130" s="122"/>
      <c r="RE130" s="122"/>
      <c r="RF130" s="122"/>
      <c r="RG130" s="122"/>
      <c r="RH130" s="122"/>
      <c r="RI130" s="122"/>
      <c r="RJ130" s="122"/>
      <c r="RK130" s="122"/>
      <c r="RL130" s="122"/>
      <c r="RM130" s="122"/>
      <c r="RN130" s="122"/>
      <c r="RO130" s="122"/>
      <c r="RP130" s="122"/>
      <c r="RQ130" s="122"/>
      <c r="RR130" s="122"/>
      <c r="RS130" s="122"/>
      <c r="RT130" s="122"/>
      <c r="RU130" s="122"/>
      <c r="RV130" s="122"/>
      <c r="RW130" s="122"/>
      <c r="RX130" s="122"/>
      <c r="RY130" s="122"/>
      <c r="RZ130" s="122"/>
      <c r="SA130" s="122"/>
      <c r="SB130" s="122"/>
      <c r="SC130" s="122"/>
      <c r="SD130" s="122"/>
      <c r="SE130" s="122"/>
      <c r="SF130" s="122"/>
      <c r="SG130" s="122"/>
      <c r="SH130" s="122"/>
      <c r="SI130" s="122"/>
      <c r="SJ130" s="122"/>
      <c r="SK130" s="122"/>
      <c r="SL130" s="122"/>
      <c r="SM130" s="122"/>
      <c r="SN130" s="122"/>
      <c r="SO130" s="122"/>
      <c r="SP130" s="122"/>
      <c r="SQ130" s="122"/>
      <c r="SR130" s="122"/>
      <c r="SS130" s="122"/>
      <c r="ST130" s="122"/>
      <c r="SU130" s="122"/>
      <c r="SV130" s="122"/>
      <c r="SW130" s="122"/>
      <c r="SX130" s="122"/>
      <c r="SY130" s="122"/>
      <c r="SZ130" s="122"/>
      <c r="TA130" s="122"/>
      <c r="TB130" s="122"/>
      <c r="TC130" s="122"/>
      <c r="TD130" s="122"/>
      <c r="TE130" s="122"/>
      <c r="TF130" s="122"/>
      <c r="TG130" s="122"/>
      <c r="TH130" s="122"/>
      <c r="TI130" s="122"/>
      <c r="TJ130" s="122"/>
      <c r="TK130" s="122"/>
      <c r="TL130" s="122"/>
      <c r="TM130" s="122"/>
      <c r="TN130" s="122"/>
      <c r="TO130" s="122"/>
      <c r="TP130" s="122"/>
      <c r="TQ130" s="122"/>
      <c r="TR130" s="122"/>
      <c r="TS130" s="122"/>
      <c r="TT130" s="122"/>
      <c r="TU130" s="122"/>
      <c r="TV130" s="122"/>
      <c r="TW130" s="122"/>
      <c r="TX130" s="122"/>
      <c r="TY130" s="122"/>
      <c r="TZ130" s="122"/>
      <c r="UA130" s="122"/>
      <c r="UB130" s="122"/>
      <c r="UC130" s="122"/>
      <c r="UD130" s="122"/>
      <c r="UE130" s="122"/>
      <c r="UF130" s="122"/>
      <c r="UG130" s="122"/>
      <c r="UH130" s="122"/>
      <c r="UI130" s="122"/>
      <c r="UJ130" s="122"/>
      <c r="UK130" s="122"/>
      <c r="UL130" s="122"/>
      <c r="UM130" s="122"/>
      <c r="UN130" s="122"/>
      <c r="UO130" s="122"/>
      <c r="UP130" s="122"/>
      <c r="UQ130" s="122"/>
      <c r="UR130" s="122"/>
      <c r="US130" s="122"/>
      <c r="UT130" s="122"/>
      <c r="UU130" s="122"/>
      <c r="UV130" s="122"/>
      <c r="UW130" s="122"/>
      <c r="UX130" s="122"/>
      <c r="UY130" s="122"/>
      <c r="UZ130" s="122"/>
      <c r="VA130" s="122"/>
      <c r="VB130" s="122"/>
      <c r="VC130" s="122"/>
      <c r="VD130" s="122"/>
      <c r="VE130" s="122"/>
      <c r="VF130" s="122"/>
      <c r="VG130" s="122"/>
      <c r="VH130" s="122"/>
      <c r="VI130" s="122"/>
      <c r="VJ130" s="122"/>
      <c r="VK130" s="122"/>
      <c r="VL130" s="122"/>
      <c r="VM130" s="122"/>
      <c r="VN130" s="122"/>
      <c r="VO130" s="122"/>
      <c r="VP130" s="122"/>
      <c r="VQ130" s="122"/>
      <c r="VR130" s="122"/>
      <c r="VS130" s="122"/>
      <c r="VT130" s="122"/>
      <c r="VU130" s="122"/>
      <c r="VV130" s="122"/>
      <c r="VW130" s="122"/>
      <c r="VX130" s="122"/>
      <c r="VY130" s="122"/>
      <c r="VZ130" s="122"/>
      <c r="WA130" s="122"/>
      <c r="WB130" s="122"/>
      <c r="WC130" s="122"/>
      <c r="WD130" s="122"/>
      <c r="WE130" s="122"/>
      <c r="WF130" s="122"/>
      <c r="WG130" s="122"/>
      <c r="WH130" s="122"/>
      <c r="WI130" s="122"/>
      <c r="WJ130" s="122"/>
      <c r="WK130" s="122"/>
      <c r="WL130" s="122"/>
      <c r="WM130" s="122"/>
      <c r="WN130" s="122"/>
      <c r="WO130" s="122"/>
      <c r="WP130" s="122"/>
      <c r="WQ130" s="122"/>
      <c r="WR130" s="122"/>
      <c r="WS130" s="122"/>
      <c r="WT130" s="122"/>
      <c r="WU130" s="122"/>
      <c r="WV130" s="122"/>
      <c r="WW130" s="122"/>
      <c r="WX130" s="122"/>
      <c r="WY130" s="122"/>
      <c r="WZ130" s="122"/>
      <c r="XA130" s="122"/>
      <c r="XB130" s="122"/>
      <c r="XC130" s="122"/>
      <c r="XD130" s="122"/>
      <c r="XE130" s="122"/>
      <c r="XF130" s="122"/>
      <c r="XG130" s="122"/>
      <c r="XH130" s="122"/>
      <c r="XI130" s="122"/>
      <c r="XJ130" s="122"/>
      <c r="XK130" s="122"/>
      <c r="XL130" s="122"/>
      <c r="XM130" s="122"/>
      <c r="XN130" s="122"/>
      <c r="XO130" s="122"/>
      <c r="XP130" s="122"/>
      <c r="XQ130" s="122"/>
      <c r="XR130" s="122"/>
      <c r="XS130" s="122"/>
      <c r="XT130" s="122"/>
      <c r="XU130" s="122"/>
      <c r="XV130" s="122"/>
      <c r="XW130" s="122"/>
      <c r="XX130" s="122"/>
      <c r="XY130" s="122"/>
      <c r="XZ130" s="122"/>
      <c r="YA130" s="122"/>
      <c r="YB130" s="122"/>
      <c r="YC130" s="122"/>
      <c r="YD130" s="122"/>
      <c r="YE130" s="122"/>
      <c r="YF130" s="122"/>
      <c r="YG130" s="122"/>
      <c r="YH130" s="122"/>
      <c r="YI130" s="122"/>
      <c r="YJ130" s="122"/>
      <c r="YK130" s="122"/>
      <c r="YL130" s="122"/>
      <c r="YM130" s="122"/>
      <c r="YN130" s="122"/>
      <c r="YO130" s="122"/>
      <c r="YP130" s="122"/>
      <c r="YQ130" s="122"/>
      <c r="YR130" s="122"/>
      <c r="YS130" s="122"/>
      <c r="YT130" s="122"/>
      <c r="YU130" s="122"/>
      <c r="YV130" s="122"/>
      <c r="YW130" s="122"/>
      <c r="YX130" s="122"/>
      <c r="YY130" s="122"/>
      <c r="YZ130" s="122"/>
      <c r="ZA130" s="122"/>
      <c r="ZB130" s="122"/>
      <c r="ZC130" s="122"/>
      <c r="ZD130" s="122"/>
      <c r="ZE130" s="122"/>
      <c r="ZF130" s="122"/>
      <c r="ZG130" s="122"/>
      <c r="ZH130" s="122"/>
      <c r="ZI130" s="122"/>
      <c r="ZJ130" s="122"/>
      <c r="ZK130" s="122"/>
      <c r="ZL130" s="122"/>
      <c r="ZM130" s="122"/>
      <c r="ZN130" s="122"/>
      <c r="ZO130" s="122"/>
      <c r="ZP130" s="122"/>
      <c r="ZQ130" s="122"/>
      <c r="ZR130" s="122"/>
      <c r="ZS130" s="122"/>
      <c r="ZT130" s="122"/>
      <c r="ZU130" s="122"/>
      <c r="ZV130" s="122"/>
      <c r="ZW130" s="122"/>
      <c r="ZX130" s="122"/>
      <c r="ZY130" s="122"/>
      <c r="ZZ130" s="122"/>
      <c r="AAA130" s="122"/>
      <c r="AAB130" s="122"/>
      <c r="AAC130" s="122"/>
      <c r="AAD130" s="122"/>
      <c r="AAE130" s="122"/>
      <c r="AAF130" s="122"/>
      <c r="AAG130" s="122"/>
      <c r="AAH130" s="122"/>
      <c r="AAI130" s="122"/>
      <c r="AAJ130" s="122"/>
      <c r="AAK130" s="122"/>
      <c r="AAL130" s="122"/>
      <c r="AAM130" s="122"/>
      <c r="AAN130" s="122"/>
      <c r="AAO130" s="122"/>
      <c r="AAP130" s="122"/>
      <c r="AAQ130" s="122"/>
      <c r="AAR130" s="122"/>
      <c r="AAS130" s="122"/>
      <c r="AAT130" s="122"/>
      <c r="AAU130" s="122"/>
      <c r="AAV130" s="122"/>
      <c r="AAW130" s="122"/>
      <c r="AAX130" s="122"/>
      <c r="AAY130" s="122"/>
      <c r="AAZ130" s="122"/>
      <c r="ABA130" s="122"/>
      <c r="ABB130" s="122"/>
      <c r="ABC130" s="122"/>
      <c r="ABD130" s="122"/>
      <c r="ABE130" s="122"/>
      <c r="ABF130" s="122"/>
      <c r="ABG130" s="122"/>
      <c r="ABH130" s="122"/>
      <c r="ABI130" s="122"/>
      <c r="ABJ130" s="122"/>
      <c r="ABK130" s="122"/>
      <c r="ABL130" s="122"/>
      <c r="ABM130" s="122"/>
      <c r="ABN130" s="122"/>
      <c r="ABO130" s="122"/>
      <c r="ABP130" s="122"/>
      <c r="ABQ130" s="122"/>
      <c r="ABR130" s="122"/>
      <c r="ABS130" s="122"/>
      <c r="ABT130" s="122"/>
      <c r="ABU130" s="122"/>
      <c r="ABV130" s="122"/>
      <c r="ABW130" s="122"/>
      <c r="ABX130" s="122"/>
      <c r="ABY130" s="122"/>
      <c r="ABZ130" s="122"/>
      <c r="ACA130" s="122"/>
      <c r="ACB130" s="122"/>
      <c r="ACC130" s="122"/>
      <c r="ACD130" s="122"/>
      <c r="ACE130" s="122"/>
      <c r="ACF130" s="122"/>
      <c r="ACG130" s="122"/>
      <c r="ACH130" s="122"/>
      <c r="ACI130" s="122"/>
      <c r="ACJ130" s="122"/>
      <c r="ACK130" s="122"/>
      <c r="ACL130" s="122"/>
      <c r="ACM130" s="122"/>
      <c r="ACN130" s="122"/>
      <c r="ACO130" s="122"/>
      <c r="ACP130" s="122"/>
      <c r="ACQ130" s="122"/>
      <c r="ACR130" s="122"/>
      <c r="ACS130" s="122"/>
      <c r="ACT130" s="122"/>
      <c r="ACU130" s="122"/>
      <c r="ACV130" s="122"/>
      <c r="ACW130" s="122"/>
      <c r="ACX130" s="122"/>
      <c r="ACY130" s="122"/>
      <c r="ACZ130" s="122"/>
      <c r="ADA130" s="122"/>
      <c r="ADB130" s="122"/>
      <c r="ADC130" s="122"/>
      <c r="ADD130" s="122"/>
      <c r="ADE130" s="122"/>
      <c r="ADF130" s="122"/>
      <c r="ADG130" s="122"/>
      <c r="ADH130" s="122"/>
      <c r="ADI130" s="122"/>
      <c r="ADJ130" s="122"/>
      <c r="ADK130" s="122"/>
      <c r="ADL130" s="122"/>
      <c r="ADM130" s="122"/>
      <c r="ADN130" s="122"/>
      <c r="ADO130" s="122"/>
      <c r="ADP130" s="122"/>
      <c r="ADQ130" s="122"/>
      <c r="ADR130" s="122"/>
      <c r="ADS130" s="122"/>
      <c r="ADT130" s="122"/>
      <c r="ADU130" s="122"/>
      <c r="ADV130" s="122"/>
      <c r="ADW130" s="122"/>
      <c r="ADX130" s="122"/>
      <c r="ADY130" s="122"/>
      <c r="ADZ130" s="122"/>
      <c r="AEA130" s="122"/>
      <c r="AEB130" s="122"/>
      <c r="AEC130" s="122"/>
      <c r="AED130" s="122"/>
      <c r="AEE130" s="122"/>
      <c r="AEF130" s="122"/>
      <c r="AEG130" s="122"/>
      <c r="AEH130" s="122"/>
      <c r="AEI130" s="122"/>
      <c r="AEJ130" s="122"/>
      <c r="AEK130" s="122"/>
      <c r="AEL130" s="122"/>
      <c r="AEM130" s="122"/>
      <c r="AEN130" s="122"/>
      <c r="AEO130" s="122"/>
      <c r="AEP130" s="122"/>
      <c r="AEQ130" s="122"/>
      <c r="AER130" s="122"/>
      <c r="AES130" s="122"/>
      <c r="AET130" s="122"/>
      <c r="AEU130" s="122"/>
      <c r="AEV130" s="122"/>
      <c r="AEW130" s="122"/>
      <c r="AEX130" s="122"/>
      <c r="AEY130" s="122"/>
      <c r="AEZ130" s="122"/>
      <c r="AFA130" s="122"/>
      <c r="AFB130" s="122"/>
      <c r="AFC130" s="122"/>
      <c r="AFD130" s="122"/>
      <c r="AFE130" s="122"/>
      <c r="AFF130" s="122"/>
      <c r="AFG130" s="122"/>
      <c r="AFH130" s="122"/>
      <c r="AFI130" s="122"/>
      <c r="AFJ130" s="122"/>
      <c r="AFK130" s="122"/>
      <c r="AFL130" s="122"/>
      <c r="AFM130" s="122"/>
      <c r="AFN130" s="122"/>
      <c r="AFO130" s="122"/>
      <c r="AFP130" s="122"/>
      <c r="AFQ130" s="122"/>
      <c r="AFR130" s="122"/>
      <c r="AFS130" s="122"/>
      <c r="AFT130" s="122"/>
      <c r="AFU130" s="122"/>
      <c r="AFV130" s="122"/>
      <c r="AFW130" s="122"/>
      <c r="AFX130" s="122"/>
      <c r="AFY130" s="122"/>
      <c r="AFZ130" s="122"/>
      <c r="AGA130" s="122"/>
      <c r="AGB130" s="122"/>
      <c r="AGC130" s="122"/>
      <c r="AGD130" s="122"/>
      <c r="AGE130" s="122"/>
      <c r="AGF130" s="122"/>
      <c r="AGG130" s="122"/>
      <c r="AGH130" s="122"/>
      <c r="AGI130" s="122"/>
      <c r="AGJ130" s="122"/>
      <c r="AGK130" s="122"/>
      <c r="AGL130" s="122"/>
      <c r="AGM130" s="122"/>
      <c r="AGN130" s="122"/>
      <c r="AGO130" s="122"/>
      <c r="AGP130" s="122"/>
      <c r="AGQ130" s="122"/>
      <c r="AGR130" s="122"/>
      <c r="AGS130" s="122"/>
      <c r="AGT130" s="122"/>
      <c r="AGU130" s="122"/>
      <c r="AGV130" s="122"/>
      <c r="AGW130" s="122"/>
      <c r="AGX130" s="122"/>
      <c r="AGY130" s="122"/>
      <c r="AGZ130" s="122"/>
      <c r="AHA130" s="122"/>
      <c r="AHB130" s="122"/>
      <c r="AHC130" s="122"/>
      <c r="AHD130" s="122"/>
      <c r="AHE130" s="122"/>
      <c r="AHF130" s="122"/>
      <c r="AHG130" s="122"/>
      <c r="AHH130" s="122"/>
      <c r="AHI130" s="122"/>
      <c r="AHJ130" s="122"/>
      <c r="AHK130" s="122"/>
      <c r="AHL130" s="122"/>
      <c r="AHM130" s="122"/>
      <c r="AHN130" s="122"/>
      <c r="AHO130" s="122"/>
      <c r="AHP130" s="122"/>
      <c r="AHQ130" s="122"/>
      <c r="AHR130" s="122"/>
      <c r="AHS130" s="122"/>
      <c r="AHT130" s="122"/>
      <c r="AHU130" s="122"/>
      <c r="AHV130" s="122"/>
      <c r="AHW130" s="122"/>
      <c r="AHX130" s="122"/>
      <c r="AHY130" s="122"/>
      <c r="AHZ130" s="122"/>
      <c r="AIA130" s="122"/>
      <c r="AIB130" s="122"/>
      <c r="AIC130" s="122"/>
      <c r="AID130" s="122"/>
      <c r="AIE130" s="122"/>
      <c r="AIF130" s="122"/>
      <c r="AIG130" s="122"/>
      <c r="AIH130" s="122"/>
      <c r="AII130" s="122"/>
      <c r="AIJ130" s="122"/>
      <c r="AIK130" s="122"/>
      <c r="AIL130" s="122"/>
      <c r="AIM130" s="122"/>
      <c r="AIN130" s="122"/>
      <c r="AIO130" s="122"/>
      <c r="AIP130" s="122"/>
      <c r="AIQ130" s="122"/>
      <c r="AIR130" s="122"/>
      <c r="AIS130" s="122"/>
      <c r="AIT130" s="122"/>
      <c r="AIU130" s="122"/>
      <c r="AIV130" s="122"/>
      <c r="AIW130" s="122"/>
      <c r="AIX130" s="122"/>
      <c r="AIY130" s="122"/>
      <c r="AIZ130" s="122"/>
      <c r="AJA130" s="122"/>
      <c r="AJB130" s="122"/>
      <c r="AJC130" s="122"/>
      <c r="AJD130" s="122"/>
      <c r="AJE130" s="122"/>
      <c r="AJF130" s="122"/>
      <c r="AJG130" s="122"/>
      <c r="AJH130" s="122"/>
      <c r="AJI130" s="122"/>
      <c r="AJJ130" s="122"/>
      <c r="AJK130" s="122"/>
      <c r="AJL130" s="122"/>
      <c r="AJM130" s="122"/>
      <c r="AJN130" s="122"/>
      <c r="AJO130" s="122"/>
      <c r="AJP130" s="122"/>
      <c r="AJQ130" s="122"/>
      <c r="AJR130" s="122"/>
      <c r="AJS130" s="122"/>
      <c r="AJT130" s="122"/>
      <c r="AJU130" s="122"/>
      <c r="AJV130" s="122"/>
      <c r="AJW130" s="122"/>
      <c r="AJX130" s="122"/>
      <c r="AJY130" s="122"/>
      <c r="AJZ130" s="122"/>
      <c r="AKA130" s="122"/>
      <c r="AKB130" s="122"/>
      <c r="AKC130" s="122"/>
      <c r="AKD130" s="122"/>
      <c r="AKE130" s="122"/>
      <c r="AKF130" s="122"/>
      <c r="AKG130" s="122"/>
      <c r="AKH130" s="122"/>
      <c r="AKI130" s="122"/>
      <c r="AKJ130" s="122"/>
      <c r="AKK130" s="122"/>
      <c r="AKL130" s="122"/>
      <c r="AKM130" s="122"/>
      <c r="AKN130" s="122"/>
      <c r="AKO130" s="122"/>
      <c r="AKP130" s="122"/>
      <c r="AKQ130" s="122"/>
      <c r="AKR130" s="122"/>
      <c r="AKS130" s="122"/>
      <c r="AKT130" s="122"/>
      <c r="AKU130" s="122"/>
      <c r="AKV130" s="122"/>
      <c r="AKW130" s="122"/>
      <c r="AKX130" s="122"/>
      <c r="AKY130" s="122"/>
      <c r="AKZ130" s="122"/>
      <c r="ALA130" s="122"/>
      <c r="ALB130" s="122"/>
      <c r="ALC130" s="122"/>
      <c r="ALD130" s="122"/>
      <c r="ALE130" s="122"/>
      <c r="ALF130" s="122"/>
      <c r="ALG130" s="122"/>
      <c r="ALH130" s="122"/>
      <c r="ALI130" s="122"/>
      <c r="ALJ130" s="122"/>
      <c r="ALK130" s="122"/>
      <c r="ALL130" s="122"/>
      <c r="ALM130" s="122"/>
      <c r="ALN130" s="122"/>
      <c r="ALO130" s="122"/>
      <c r="ALP130" s="122"/>
      <c r="ALQ130" s="122"/>
      <c r="ALR130" s="122"/>
      <c r="ALS130" s="122"/>
      <c r="ALT130" s="122"/>
      <c r="ALU130" s="122"/>
      <c r="ALV130" s="122"/>
      <c r="ALW130" s="122"/>
      <c r="ALX130" s="122"/>
      <c r="ALY130" s="122"/>
      <c r="ALZ130" s="122"/>
      <c r="AMA130" s="122"/>
      <c r="AMB130" s="122"/>
      <c r="AMC130" s="122"/>
      <c r="AMD130" s="122"/>
      <c r="AME130" s="122"/>
      <c r="AMF130" s="122"/>
      <c r="AMG130" s="122"/>
      <c r="AMH130" s="122"/>
      <c r="AMI130" s="122"/>
      <c r="AMJ130" s="122"/>
      <c r="AMK130" s="122"/>
      <c r="AML130" s="122"/>
      <c r="AMM130" s="122"/>
      <c r="AMN130" s="122"/>
      <c r="AMO130" s="122"/>
      <c r="AMP130" s="122"/>
      <c r="AMQ130" s="122"/>
      <c r="AMR130" s="122"/>
      <c r="AMS130" s="122"/>
      <c r="AMT130" s="122"/>
      <c r="AMU130" s="122"/>
      <c r="AMV130" s="122"/>
      <c r="AMW130" s="122"/>
      <c r="AMX130" s="122"/>
      <c r="AMY130" s="122"/>
      <c r="AMZ130" s="122"/>
      <c r="ANA130" s="122"/>
      <c r="ANB130" s="122"/>
      <c r="ANC130" s="122"/>
      <c r="AND130" s="122"/>
      <c r="ANE130" s="122"/>
      <c r="ANF130" s="122"/>
      <c r="ANG130" s="122"/>
      <c r="ANH130" s="122"/>
      <c r="ANI130" s="122"/>
      <c r="ANJ130" s="122"/>
      <c r="ANK130" s="122"/>
      <c r="ANL130" s="122"/>
      <c r="ANM130" s="122"/>
      <c r="ANN130" s="122"/>
      <c r="ANO130" s="122"/>
      <c r="ANP130" s="122"/>
      <c r="ANQ130" s="122"/>
      <c r="ANR130" s="122"/>
      <c r="ANS130" s="122"/>
      <c r="ANT130" s="122"/>
      <c r="ANU130" s="122"/>
      <c r="ANV130" s="122"/>
      <c r="ANW130" s="122"/>
      <c r="ANX130" s="122"/>
      <c r="ANY130" s="122"/>
      <c r="ANZ130" s="122"/>
      <c r="AOA130" s="122"/>
      <c r="AOB130" s="122"/>
      <c r="AOC130" s="122"/>
      <c r="AOD130" s="122"/>
      <c r="AOE130" s="122"/>
      <c r="AOF130" s="122"/>
      <c r="AOG130" s="122"/>
      <c r="AOH130" s="122"/>
      <c r="AOI130" s="122"/>
      <c r="AOJ130" s="122"/>
      <c r="AOK130" s="122"/>
      <c r="AOL130" s="122"/>
      <c r="AOM130" s="122"/>
      <c r="AON130" s="122"/>
      <c r="AOO130" s="122"/>
      <c r="AOP130" s="122"/>
      <c r="AOQ130" s="122"/>
      <c r="AOR130" s="122"/>
      <c r="AOS130" s="122"/>
      <c r="AOT130" s="122"/>
      <c r="AOU130" s="122"/>
      <c r="AOV130" s="122"/>
      <c r="AOW130" s="122"/>
      <c r="AOX130" s="122"/>
      <c r="AOY130" s="122"/>
      <c r="AOZ130" s="122"/>
      <c r="APA130" s="122"/>
      <c r="APB130" s="122"/>
      <c r="APC130" s="122"/>
      <c r="APD130" s="122"/>
      <c r="APE130" s="122"/>
      <c r="APF130" s="122"/>
      <c r="APG130" s="122"/>
      <c r="APH130" s="122"/>
      <c r="API130" s="122"/>
      <c r="APJ130" s="122"/>
      <c r="APK130" s="122"/>
      <c r="APL130" s="122"/>
      <c r="APM130" s="122"/>
      <c r="APN130" s="122"/>
      <c r="APO130" s="122"/>
      <c r="APP130" s="122"/>
      <c r="APQ130" s="122"/>
      <c r="APR130" s="122"/>
      <c r="APS130" s="122"/>
      <c r="APT130" s="122"/>
      <c r="APU130" s="122"/>
      <c r="APV130" s="122"/>
      <c r="APW130" s="122"/>
      <c r="APX130" s="122"/>
      <c r="APY130" s="122"/>
      <c r="APZ130" s="122"/>
      <c r="AQA130" s="122"/>
      <c r="AQB130" s="122"/>
      <c r="AQC130" s="122"/>
      <c r="AQD130" s="122"/>
      <c r="AQE130" s="122"/>
      <c r="AQF130" s="122"/>
      <c r="AQG130" s="122"/>
      <c r="AQH130" s="122"/>
      <c r="AQI130" s="122"/>
      <c r="AQJ130" s="122"/>
      <c r="AQK130" s="122"/>
      <c r="AQL130" s="122"/>
      <c r="AQM130" s="122"/>
      <c r="AQN130" s="122"/>
      <c r="AQO130" s="122"/>
      <c r="AQP130" s="122"/>
      <c r="AQQ130" s="122"/>
      <c r="AQR130" s="122"/>
      <c r="AQS130" s="122"/>
      <c r="AQT130" s="122"/>
      <c r="AQU130" s="122"/>
      <c r="AQV130" s="122"/>
      <c r="AQW130" s="122"/>
      <c r="AQX130" s="122"/>
      <c r="AQY130" s="122"/>
      <c r="AQZ130" s="122"/>
      <c r="ARA130" s="122"/>
      <c r="ARB130" s="122"/>
      <c r="ARC130" s="122"/>
      <c r="ARD130" s="122"/>
      <c r="ARE130" s="122"/>
      <c r="ARF130" s="122"/>
      <c r="ARG130" s="122"/>
      <c r="ARH130" s="122"/>
      <c r="ARI130" s="122"/>
      <c r="ARJ130" s="122"/>
      <c r="ARK130" s="122"/>
      <c r="ARL130" s="122"/>
      <c r="ARM130" s="122"/>
      <c r="ARN130" s="122"/>
      <c r="ARO130" s="122"/>
      <c r="ARP130" s="122"/>
      <c r="ARQ130" s="122"/>
      <c r="ARR130" s="122"/>
      <c r="ARS130" s="122"/>
      <c r="ART130" s="122"/>
      <c r="ARU130" s="122"/>
      <c r="ARV130" s="122"/>
      <c r="ARW130" s="122"/>
      <c r="ARX130" s="122"/>
      <c r="ARY130" s="122"/>
      <c r="ARZ130" s="122"/>
      <c r="ASA130" s="122"/>
      <c r="ASB130" s="122"/>
      <c r="ASC130" s="122"/>
      <c r="ASD130" s="122"/>
      <c r="ASE130" s="122"/>
      <c r="ASF130" s="122"/>
      <c r="ASG130" s="122"/>
      <c r="ASH130" s="122"/>
      <c r="ASI130" s="122"/>
      <c r="ASJ130" s="122"/>
      <c r="ASK130" s="122"/>
      <c r="ASL130" s="122"/>
      <c r="ASM130" s="122"/>
      <c r="ASN130" s="122"/>
      <c r="ASO130" s="122"/>
      <c r="ASP130" s="122"/>
      <c r="ASQ130" s="122"/>
      <c r="ASR130" s="122"/>
      <c r="ASS130" s="122"/>
      <c r="AST130" s="122"/>
      <c r="ASU130" s="122"/>
      <c r="ASV130" s="122"/>
      <c r="ASW130" s="122"/>
      <c r="ASX130" s="122"/>
      <c r="ASY130" s="122"/>
      <c r="ASZ130" s="122"/>
      <c r="ATA130" s="122"/>
      <c r="ATB130" s="122"/>
      <c r="ATC130" s="122"/>
      <c r="ATD130" s="122"/>
      <c r="ATE130" s="122"/>
      <c r="ATF130" s="122"/>
      <c r="ATG130" s="122"/>
      <c r="ATH130" s="122"/>
      <c r="ATI130" s="122"/>
      <c r="ATJ130" s="122"/>
      <c r="ATK130" s="122"/>
      <c r="ATL130" s="122"/>
      <c r="ATM130" s="122"/>
      <c r="ATN130" s="122"/>
      <c r="ATO130" s="122"/>
      <c r="ATP130" s="122"/>
      <c r="ATQ130" s="122"/>
      <c r="ATR130" s="122"/>
      <c r="ATS130" s="122"/>
      <c r="ATT130" s="122"/>
      <c r="ATU130" s="122"/>
      <c r="ATV130" s="122"/>
      <c r="ATW130" s="122"/>
      <c r="ATX130" s="122"/>
      <c r="ATY130" s="122"/>
      <c r="ATZ130" s="122"/>
      <c r="AUA130" s="122"/>
      <c r="AUB130" s="122"/>
      <c r="AUC130" s="122"/>
      <c r="AUD130" s="122"/>
      <c r="AUE130" s="122"/>
      <c r="AUF130" s="122"/>
      <c r="AUG130" s="122"/>
      <c r="AUH130" s="122"/>
      <c r="AUI130" s="122"/>
      <c r="AUJ130" s="122"/>
      <c r="AUK130" s="122"/>
      <c r="AUL130" s="122"/>
      <c r="AUM130" s="122"/>
      <c r="AUN130" s="122"/>
      <c r="AUO130" s="122"/>
      <c r="AUP130" s="122"/>
      <c r="AUQ130" s="122"/>
      <c r="AUR130" s="122"/>
      <c r="AUS130" s="122"/>
      <c r="AUT130" s="122"/>
      <c r="AUU130" s="122"/>
      <c r="AUV130" s="122"/>
      <c r="AUW130" s="122"/>
      <c r="AUX130" s="122"/>
      <c r="AUY130" s="122"/>
      <c r="AUZ130" s="122"/>
      <c r="AVA130" s="122"/>
      <c r="AVB130" s="122"/>
      <c r="AVC130" s="122"/>
      <c r="AVD130" s="122"/>
      <c r="AVE130" s="122"/>
      <c r="AVF130" s="122"/>
      <c r="AVG130" s="122"/>
      <c r="AVH130" s="122"/>
      <c r="AVI130" s="122"/>
      <c r="AVJ130" s="122"/>
      <c r="AVK130" s="122"/>
      <c r="AVL130" s="122"/>
      <c r="AVM130" s="122"/>
      <c r="AVN130" s="122"/>
      <c r="AVO130" s="122"/>
      <c r="AVP130" s="122"/>
      <c r="AVQ130" s="122"/>
      <c r="AVR130" s="122"/>
      <c r="AVS130" s="122"/>
      <c r="AVT130" s="122"/>
      <c r="AVU130" s="122"/>
      <c r="AVV130" s="122"/>
      <c r="AVW130" s="122"/>
      <c r="AVX130" s="122"/>
      <c r="AVY130" s="122"/>
      <c r="AVZ130" s="122"/>
      <c r="AWA130" s="122"/>
      <c r="AWB130" s="122"/>
      <c r="AWC130" s="122"/>
      <c r="AWD130" s="122"/>
      <c r="AWE130" s="122"/>
      <c r="AWF130" s="122"/>
      <c r="AWG130" s="122"/>
      <c r="AWH130" s="122"/>
      <c r="AWI130" s="122"/>
      <c r="AWJ130" s="122"/>
      <c r="AWK130" s="122"/>
      <c r="AWL130" s="122"/>
      <c r="AWM130" s="122"/>
      <c r="AWN130" s="122"/>
      <c r="AWO130" s="122"/>
      <c r="AWP130" s="122"/>
      <c r="AWQ130" s="122"/>
      <c r="AWR130" s="122"/>
      <c r="AWS130" s="122"/>
      <c r="AWT130" s="122"/>
      <c r="AWU130" s="122"/>
      <c r="AWV130" s="122"/>
      <c r="AWW130" s="122"/>
      <c r="AWX130" s="122"/>
      <c r="AWY130" s="122"/>
      <c r="AWZ130" s="122"/>
      <c r="AXA130" s="122"/>
      <c r="AXB130" s="122"/>
      <c r="AXC130" s="122"/>
      <c r="AXD130" s="122"/>
      <c r="AXE130" s="122"/>
      <c r="AXF130" s="122"/>
      <c r="AXG130" s="122"/>
      <c r="AXH130" s="122"/>
      <c r="AXI130" s="122"/>
      <c r="AXJ130" s="122"/>
      <c r="AXK130" s="122"/>
      <c r="AXL130" s="122"/>
      <c r="AXM130" s="122"/>
      <c r="AXN130" s="122"/>
      <c r="AXO130" s="122"/>
      <c r="AXP130" s="122"/>
      <c r="AXQ130" s="122"/>
      <c r="AXR130" s="122"/>
      <c r="AXS130" s="122"/>
      <c r="AXT130" s="122"/>
      <c r="AXU130" s="122"/>
      <c r="AXV130" s="122"/>
      <c r="AXW130" s="122"/>
      <c r="AXX130" s="122"/>
      <c r="AXY130" s="122"/>
      <c r="AXZ130" s="122"/>
      <c r="AYA130" s="122"/>
      <c r="AYB130" s="122"/>
      <c r="AYC130" s="122"/>
      <c r="AYD130" s="122"/>
      <c r="AYE130" s="122"/>
      <c r="AYF130" s="122"/>
      <c r="AYG130" s="122"/>
      <c r="AYH130" s="122"/>
      <c r="AYI130" s="122"/>
      <c r="AYJ130" s="122"/>
      <c r="AYK130" s="122"/>
      <c r="AYL130" s="122"/>
      <c r="AYM130" s="122"/>
      <c r="AYN130" s="122"/>
      <c r="AYO130" s="122"/>
      <c r="AYP130" s="122"/>
      <c r="AYQ130" s="122"/>
      <c r="AYR130" s="122"/>
      <c r="AYS130" s="122"/>
      <c r="AYT130" s="122"/>
      <c r="AYU130" s="122"/>
      <c r="AYV130" s="122"/>
      <c r="AYW130" s="122"/>
      <c r="AYX130" s="122"/>
      <c r="AYY130" s="122"/>
      <c r="AYZ130" s="122"/>
      <c r="AZA130" s="122"/>
      <c r="AZB130" s="122"/>
      <c r="AZC130" s="122"/>
      <c r="AZD130" s="122"/>
      <c r="AZE130" s="122"/>
      <c r="AZF130" s="122"/>
      <c r="AZG130" s="122"/>
      <c r="AZH130" s="122"/>
      <c r="AZI130" s="122"/>
      <c r="AZJ130" s="122"/>
      <c r="AZK130" s="122"/>
      <c r="AZL130" s="122"/>
      <c r="AZM130" s="122"/>
      <c r="AZN130" s="122"/>
      <c r="AZO130" s="122"/>
      <c r="AZP130" s="122"/>
      <c r="AZQ130" s="122"/>
      <c r="AZR130" s="122"/>
      <c r="AZS130" s="122"/>
      <c r="AZT130" s="122"/>
      <c r="AZU130" s="122"/>
      <c r="AZV130" s="122"/>
      <c r="AZW130" s="122"/>
      <c r="AZX130" s="122"/>
      <c r="AZY130" s="122"/>
      <c r="AZZ130" s="122"/>
      <c r="BAA130" s="122"/>
      <c r="BAB130" s="122"/>
      <c r="BAC130" s="122"/>
      <c r="BAD130" s="122"/>
      <c r="BAE130" s="122"/>
      <c r="BAF130" s="122"/>
      <c r="BAG130" s="122"/>
      <c r="BAH130" s="122"/>
      <c r="BAI130" s="122"/>
      <c r="BAJ130" s="122"/>
      <c r="BAK130" s="122"/>
      <c r="BAL130" s="122"/>
      <c r="BAM130" s="122"/>
      <c r="BAN130" s="122"/>
      <c r="BAO130" s="122"/>
      <c r="BAP130" s="122"/>
      <c r="BAQ130" s="122"/>
      <c r="BAR130" s="122"/>
      <c r="BAS130" s="122"/>
      <c r="BAT130" s="122"/>
      <c r="BAU130" s="122"/>
      <c r="BAV130" s="122"/>
      <c r="BAW130" s="122"/>
      <c r="BAX130" s="122"/>
      <c r="BAY130" s="122"/>
      <c r="BAZ130" s="122"/>
      <c r="BBA130" s="122"/>
      <c r="BBB130" s="122"/>
      <c r="BBC130" s="122"/>
      <c r="BBD130" s="122"/>
      <c r="BBE130" s="122"/>
      <c r="BBF130" s="122"/>
      <c r="BBG130" s="122"/>
      <c r="BBH130" s="122"/>
      <c r="BBI130" s="122"/>
      <c r="BBJ130" s="122"/>
      <c r="BBK130" s="122"/>
      <c r="BBL130" s="122"/>
      <c r="BBM130" s="122"/>
      <c r="BBN130" s="122"/>
      <c r="BBO130" s="122"/>
      <c r="BBP130" s="122"/>
      <c r="BBQ130" s="122"/>
      <c r="BBR130" s="122"/>
      <c r="BBS130" s="122"/>
      <c r="BBT130" s="122"/>
      <c r="BBU130" s="122"/>
      <c r="BBV130" s="122"/>
      <c r="BBW130" s="122"/>
      <c r="BBX130" s="122"/>
      <c r="BBY130" s="122"/>
      <c r="BBZ130" s="122"/>
      <c r="BCA130" s="122"/>
      <c r="BCB130" s="122"/>
      <c r="BCC130" s="122"/>
      <c r="BCD130" s="122"/>
      <c r="BCE130" s="122"/>
      <c r="BCF130" s="122"/>
      <c r="BCG130" s="122"/>
      <c r="BCH130" s="122"/>
      <c r="BCI130" s="122"/>
      <c r="BCJ130" s="122"/>
      <c r="BCK130" s="122"/>
      <c r="BCL130" s="122"/>
      <c r="BCM130" s="122"/>
      <c r="BCN130" s="122"/>
      <c r="BCO130" s="122"/>
      <c r="BCP130" s="122"/>
      <c r="BCQ130" s="122"/>
      <c r="BCR130" s="122"/>
      <c r="BCS130" s="122"/>
      <c r="BCT130" s="122"/>
      <c r="BCU130" s="122"/>
      <c r="BCV130" s="122"/>
      <c r="BCW130" s="122"/>
      <c r="BCX130" s="122"/>
      <c r="BCY130" s="122"/>
      <c r="BCZ130" s="122"/>
      <c r="BDA130" s="122"/>
      <c r="BDB130" s="122"/>
      <c r="BDC130" s="122"/>
      <c r="BDD130" s="122"/>
      <c r="BDE130" s="122"/>
      <c r="BDF130" s="122"/>
      <c r="BDG130" s="122"/>
      <c r="BDH130" s="122"/>
      <c r="BDI130" s="122"/>
      <c r="BDJ130" s="122"/>
      <c r="BDK130" s="122"/>
      <c r="BDL130" s="122"/>
      <c r="BDM130" s="122"/>
      <c r="BDN130" s="122"/>
      <c r="BDO130" s="122"/>
      <c r="BDP130" s="122"/>
      <c r="BDQ130" s="122"/>
      <c r="BDR130" s="122"/>
      <c r="BDS130" s="122"/>
      <c r="BDT130" s="122"/>
      <c r="BDU130" s="122"/>
      <c r="BDV130" s="122"/>
      <c r="BDW130" s="122"/>
      <c r="BDX130" s="122"/>
      <c r="BDY130" s="122"/>
      <c r="BDZ130" s="122"/>
      <c r="BEA130" s="122"/>
      <c r="BEB130" s="122"/>
      <c r="BEC130" s="122"/>
      <c r="BED130" s="122"/>
      <c r="BEE130" s="122"/>
      <c r="BEF130" s="122"/>
      <c r="BEG130" s="122"/>
      <c r="BEH130" s="122"/>
      <c r="BEI130" s="122"/>
      <c r="BEJ130" s="122"/>
      <c r="BEK130" s="122"/>
      <c r="BEL130" s="122"/>
      <c r="BEM130" s="122"/>
      <c r="BEN130" s="122"/>
      <c r="BEO130" s="122"/>
      <c r="BEP130" s="122"/>
      <c r="BEQ130" s="122"/>
      <c r="BER130" s="122"/>
      <c r="BES130" s="122"/>
      <c r="BET130" s="122"/>
      <c r="BEU130" s="122"/>
      <c r="BEV130" s="122"/>
      <c r="BEW130" s="122"/>
      <c r="BEX130" s="122"/>
      <c r="BEY130" s="122"/>
      <c r="BEZ130" s="122"/>
      <c r="BFA130" s="122"/>
      <c r="BFB130" s="122"/>
      <c r="BFC130" s="122"/>
      <c r="BFD130" s="122"/>
      <c r="BFE130" s="122"/>
      <c r="BFF130" s="122"/>
      <c r="BFG130" s="122"/>
      <c r="BFH130" s="122"/>
      <c r="BFI130" s="122"/>
      <c r="BFJ130" s="122"/>
      <c r="BFK130" s="122"/>
      <c r="BFL130" s="122"/>
      <c r="BFM130" s="122"/>
      <c r="BFN130" s="122"/>
      <c r="BFO130" s="122"/>
      <c r="BFP130" s="122"/>
      <c r="BFQ130" s="122"/>
      <c r="BFR130" s="122"/>
      <c r="BFS130" s="122"/>
      <c r="BFT130" s="122"/>
      <c r="BFU130" s="122"/>
      <c r="BFV130" s="122"/>
      <c r="BFW130" s="122"/>
      <c r="BFX130" s="122"/>
      <c r="BFY130" s="122"/>
      <c r="BFZ130" s="122"/>
      <c r="BGA130" s="122"/>
      <c r="BGB130" s="122"/>
      <c r="BGC130" s="122"/>
      <c r="BGD130" s="122"/>
      <c r="BGE130" s="122"/>
      <c r="BGF130" s="122"/>
      <c r="BGG130" s="122"/>
      <c r="BGH130" s="122"/>
      <c r="BGI130" s="122"/>
      <c r="BGJ130" s="122"/>
      <c r="BGK130" s="122"/>
      <c r="BGL130" s="122"/>
      <c r="BGM130" s="122"/>
      <c r="BGN130" s="122"/>
      <c r="BGO130" s="122"/>
      <c r="BGP130" s="122"/>
      <c r="BGQ130" s="122"/>
      <c r="BGR130" s="122"/>
      <c r="BGS130" s="122"/>
      <c r="BGT130" s="122"/>
      <c r="BGU130" s="122"/>
      <c r="BGV130" s="122"/>
      <c r="BGW130" s="122"/>
      <c r="BGX130" s="122"/>
      <c r="BGY130" s="122"/>
      <c r="BGZ130" s="122"/>
      <c r="BHA130" s="122"/>
      <c r="BHB130" s="122"/>
      <c r="BHC130" s="122"/>
      <c r="BHD130" s="122"/>
      <c r="BHE130" s="122"/>
      <c r="BHF130" s="122"/>
      <c r="BHG130" s="122"/>
      <c r="BHH130" s="122"/>
      <c r="BHI130" s="122"/>
      <c r="BHJ130" s="122"/>
      <c r="BHK130" s="122"/>
      <c r="BHL130" s="122"/>
      <c r="BHM130" s="122"/>
      <c r="BHN130" s="122"/>
      <c r="BHO130" s="122"/>
      <c r="BHP130" s="122"/>
      <c r="BHQ130" s="122"/>
      <c r="BHR130" s="122"/>
      <c r="BHS130" s="122"/>
      <c r="BHT130" s="122"/>
      <c r="BHU130" s="122"/>
      <c r="BHV130" s="122"/>
      <c r="BHW130" s="122"/>
      <c r="BHX130" s="122"/>
      <c r="BHY130" s="122"/>
      <c r="BHZ130" s="122"/>
      <c r="BIA130" s="122"/>
      <c r="BIB130" s="122"/>
      <c r="BIC130" s="122"/>
      <c r="BID130" s="122"/>
      <c r="BIE130" s="122"/>
      <c r="BIF130" s="122"/>
      <c r="BIG130" s="122"/>
      <c r="BIH130" s="122"/>
      <c r="BII130" s="122"/>
      <c r="BIJ130" s="122"/>
      <c r="BIK130" s="122"/>
      <c r="BIL130" s="122"/>
      <c r="BIM130" s="122"/>
      <c r="BIN130" s="122"/>
      <c r="BIO130" s="122"/>
      <c r="BIP130" s="122"/>
      <c r="BIQ130" s="122"/>
      <c r="BIR130" s="122"/>
      <c r="BIS130" s="122"/>
      <c r="BIT130" s="122"/>
      <c r="BIU130" s="122"/>
      <c r="BIV130" s="122"/>
      <c r="BIW130" s="122"/>
      <c r="BIX130" s="122"/>
      <c r="BIY130" s="122"/>
      <c r="BIZ130" s="122"/>
      <c r="BJA130" s="122"/>
      <c r="BJB130" s="122"/>
      <c r="BJC130" s="122"/>
      <c r="BJD130" s="122"/>
      <c r="BJE130" s="122"/>
      <c r="BJF130" s="122"/>
      <c r="BJG130" s="122"/>
      <c r="BJH130" s="122"/>
      <c r="BJI130" s="122"/>
      <c r="BJJ130" s="122"/>
      <c r="BJK130" s="122"/>
      <c r="BJL130" s="122"/>
      <c r="BJM130" s="122"/>
      <c r="BJN130" s="122"/>
      <c r="BJO130" s="122"/>
      <c r="BJP130" s="122"/>
      <c r="BJQ130" s="122"/>
      <c r="BJR130" s="122"/>
      <c r="BJS130" s="122"/>
      <c r="BJT130" s="122"/>
      <c r="BJU130" s="122"/>
      <c r="BJV130" s="122"/>
      <c r="BJW130" s="122"/>
      <c r="BJX130" s="122"/>
      <c r="BJY130" s="122"/>
      <c r="BJZ130" s="122"/>
      <c r="BKA130" s="122"/>
      <c r="BKB130" s="122"/>
      <c r="BKC130" s="122"/>
      <c r="BKD130" s="122"/>
      <c r="BKE130" s="122"/>
      <c r="BKF130" s="122"/>
      <c r="BKG130" s="122"/>
      <c r="BKH130" s="122"/>
      <c r="BKI130" s="122"/>
      <c r="BKJ130" s="122"/>
      <c r="BKK130" s="122"/>
      <c r="BKL130" s="122"/>
      <c r="BKM130" s="122"/>
      <c r="BKN130" s="122"/>
      <c r="BKO130" s="122"/>
      <c r="BKP130" s="122"/>
      <c r="BKQ130" s="122"/>
      <c r="BKR130" s="122"/>
      <c r="BKS130" s="122"/>
      <c r="BKT130" s="122"/>
      <c r="BKU130" s="122"/>
      <c r="BKV130" s="122"/>
      <c r="BKW130" s="122"/>
      <c r="BKX130" s="122"/>
      <c r="BKY130" s="122"/>
      <c r="BKZ130" s="122"/>
      <c r="BLA130" s="122"/>
      <c r="BLB130" s="122"/>
      <c r="BLC130" s="122"/>
      <c r="BLD130" s="122"/>
      <c r="BLE130" s="122"/>
      <c r="BLF130" s="122"/>
      <c r="BLG130" s="122"/>
      <c r="BLH130" s="122"/>
      <c r="BLI130" s="122"/>
      <c r="BLJ130" s="122"/>
      <c r="BLK130" s="122"/>
      <c r="BLL130" s="122"/>
      <c r="BLM130" s="122"/>
      <c r="BLN130" s="122"/>
      <c r="BLO130" s="122"/>
      <c r="BLP130" s="122"/>
      <c r="BLQ130" s="122"/>
      <c r="BLR130" s="122"/>
      <c r="BLS130" s="122"/>
      <c r="BLT130" s="122"/>
      <c r="BLU130" s="122"/>
      <c r="BLV130" s="122"/>
      <c r="BLW130" s="122"/>
      <c r="BLX130" s="122"/>
      <c r="BLY130" s="122"/>
      <c r="BLZ130" s="122"/>
      <c r="BMA130" s="122"/>
      <c r="BMB130" s="122"/>
      <c r="BMC130" s="122"/>
      <c r="BMD130" s="122"/>
      <c r="BME130" s="122"/>
      <c r="BMF130" s="122"/>
      <c r="BMG130" s="122"/>
      <c r="BMH130" s="122"/>
      <c r="BMI130" s="122"/>
      <c r="BMJ130" s="122"/>
      <c r="BMK130" s="122"/>
      <c r="BML130" s="122"/>
      <c r="BMM130" s="122"/>
      <c r="BMN130" s="122"/>
      <c r="BMO130" s="122"/>
      <c r="BMP130" s="122"/>
      <c r="BMQ130" s="122"/>
      <c r="BMR130" s="122"/>
      <c r="BMS130" s="122"/>
      <c r="BMT130" s="122"/>
      <c r="BMU130" s="122"/>
      <c r="BMV130" s="122"/>
      <c r="BMW130" s="122"/>
      <c r="BMX130" s="122"/>
      <c r="BMY130" s="122"/>
      <c r="BMZ130" s="122"/>
      <c r="BNA130" s="122"/>
      <c r="BNB130" s="122"/>
      <c r="BNC130" s="122"/>
      <c r="BND130" s="122"/>
      <c r="BNE130" s="122"/>
      <c r="BNF130" s="122"/>
      <c r="BNG130" s="122"/>
      <c r="BNH130" s="122"/>
      <c r="BNI130" s="122"/>
      <c r="BNJ130" s="122"/>
      <c r="BNK130" s="122"/>
      <c r="BNL130" s="122"/>
      <c r="BNM130" s="122"/>
      <c r="BNN130" s="122"/>
      <c r="BNO130" s="122"/>
      <c r="BNP130" s="122"/>
      <c r="BNQ130" s="122"/>
      <c r="BNR130" s="122"/>
      <c r="BNS130" s="122"/>
      <c r="BNT130" s="122"/>
      <c r="BNU130" s="122"/>
      <c r="BNV130" s="122"/>
      <c r="BNW130" s="122"/>
      <c r="BNX130" s="122"/>
      <c r="BNY130" s="122"/>
      <c r="BNZ130" s="122"/>
      <c r="BOA130" s="122"/>
      <c r="BOB130" s="122"/>
      <c r="BOC130" s="122"/>
      <c r="BOD130" s="122"/>
      <c r="BOE130" s="122"/>
      <c r="BOF130" s="122"/>
      <c r="BOG130" s="122"/>
      <c r="BOH130" s="122"/>
      <c r="BOI130" s="122"/>
      <c r="BOJ130" s="122"/>
      <c r="BOK130" s="122"/>
      <c r="BOL130" s="122"/>
      <c r="BOM130" s="122"/>
      <c r="BON130" s="122"/>
      <c r="BOO130" s="122"/>
      <c r="BOP130" s="122"/>
      <c r="BOQ130" s="122"/>
      <c r="BOR130" s="122"/>
      <c r="BOS130" s="122"/>
      <c r="BOT130" s="122"/>
      <c r="BOU130" s="122"/>
      <c r="BOV130" s="122"/>
      <c r="BOW130" s="122"/>
      <c r="BOX130" s="122"/>
      <c r="BOY130" s="122"/>
      <c r="BOZ130" s="122"/>
      <c r="BPA130" s="122"/>
      <c r="BPB130" s="122"/>
      <c r="BPC130" s="122"/>
      <c r="BPD130" s="122"/>
      <c r="BPE130" s="122"/>
      <c r="BPF130" s="122"/>
      <c r="BPG130" s="122"/>
      <c r="BPH130" s="122"/>
      <c r="BPI130" s="122"/>
      <c r="BPJ130" s="122"/>
      <c r="BPK130" s="122"/>
      <c r="BPL130" s="122"/>
      <c r="BPM130" s="122"/>
      <c r="BPN130" s="122"/>
      <c r="BPO130" s="122"/>
      <c r="BPP130" s="122"/>
      <c r="BPQ130" s="122"/>
      <c r="BPR130" s="122"/>
      <c r="BPS130" s="122"/>
      <c r="BPT130" s="122"/>
      <c r="BPU130" s="122"/>
      <c r="BPV130" s="122"/>
      <c r="BPW130" s="122"/>
      <c r="BPX130" s="122"/>
      <c r="BPY130" s="122"/>
      <c r="BPZ130" s="122"/>
      <c r="BQA130" s="122"/>
      <c r="BQB130" s="122"/>
      <c r="BQC130" s="122"/>
      <c r="BQD130" s="122"/>
      <c r="BQE130" s="122"/>
      <c r="BQF130" s="122"/>
      <c r="BQG130" s="122"/>
      <c r="BQH130" s="122"/>
      <c r="BQI130" s="122"/>
      <c r="BQJ130" s="122"/>
      <c r="BQK130" s="122"/>
      <c r="BQL130" s="122"/>
      <c r="BQM130" s="122"/>
      <c r="BQN130" s="122"/>
      <c r="BQO130" s="122"/>
      <c r="BQP130" s="122"/>
      <c r="BQQ130" s="122"/>
      <c r="BQR130" s="122"/>
      <c r="BQS130" s="122"/>
      <c r="BQT130" s="122"/>
      <c r="BQU130" s="122"/>
      <c r="BQV130" s="122"/>
      <c r="BQW130" s="122"/>
      <c r="BQX130" s="122"/>
      <c r="BQY130" s="122"/>
      <c r="BQZ130" s="122"/>
      <c r="BRA130" s="122"/>
      <c r="BRB130" s="122"/>
      <c r="BRC130" s="122"/>
      <c r="BRD130" s="122"/>
      <c r="BRE130" s="122"/>
      <c r="BRF130" s="122"/>
      <c r="BRG130" s="122"/>
      <c r="BRH130" s="122"/>
      <c r="BRI130" s="122"/>
      <c r="BRJ130" s="122"/>
      <c r="BRK130" s="122"/>
      <c r="BRL130" s="122"/>
      <c r="BRM130" s="122"/>
      <c r="BRN130" s="122"/>
      <c r="BRO130" s="122"/>
      <c r="BRP130" s="122"/>
      <c r="BRQ130" s="122"/>
      <c r="BRR130" s="122"/>
      <c r="BRS130" s="122"/>
      <c r="BRT130" s="122"/>
      <c r="BRU130" s="122"/>
      <c r="BRV130" s="122"/>
      <c r="BRW130" s="122"/>
      <c r="BRX130" s="122"/>
      <c r="BRY130" s="122"/>
      <c r="BRZ130" s="122"/>
      <c r="BSA130" s="122"/>
      <c r="BSB130" s="122"/>
      <c r="BSC130" s="122"/>
      <c r="BSD130" s="122"/>
      <c r="BSE130" s="122"/>
      <c r="BSF130" s="122"/>
      <c r="BSG130" s="122"/>
      <c r="BSH130" s="122"/>
      <c r="BSI130" s="122"/>
      <c r="BSJ130" s="122"/>
      <c r="BSK130" s="122"/>
      <c r="BSL130" s="122"/>
      <c r="BSM130" s="122"/>
      <c r="BSN130" s="122"/>
      <c r="BSO130" s="122"/>
      <c r="BSP130" s="122"/>
      <c r="BSQ130" s="122"/>
      <c r="BSR130" s="122"/>
      <c r="BSS130" s="122"/>
      <c r="BST130" s="122"/>
      <c r="BSU130" s="122"/>
      <c r="BSV130" s="122"/>
      <c r="BSW130" s="122"/>
      <c r="BSX130" s="122"/>
      <c r="BSY130" s="122"/>
      <c r="BSZ130" s="122"/>
      <c r="BTA130" s="122"/>
      <c r="BTB130" s="122"/>
      <c r="BTC130" s="122"/>
      <c r="BTD130" s="122"/>
      <c r="BTE130" s="122"/>
      <c r="BTF130" s="122"/>
      <c r="BTG130" s="122"/>
      <c r="BTH130" s="122"/>
      <c r="BTI130" s="122"/>
      <c r="BTJ130" s="122"/>
      <c r="BTK130" s="122"/>
      <c r="BTL130" s="122"/>
      <c r="BTM130" s="122"/>
      <c r="BTN130" s="122"/>
      <c r="BTO130" s="122"/>
      <c r="BTP130" s="122"/>
      <c r="BTQ130" s="122"/>
      <c r="BTR130" s="122"/>
      <c r="BTS130" s="122"/>
      <c r="BTT130" s="122"/>
      <c r="BTU130" s="122"/>
      <c r="BTV130" s="122"/>
      <c r="BTW130" s="122"/>
      <c r="BTX130" s="122"/>
      <c r="BTY130" s="122"/>
      <c r="BTZ130" s="122"/>
      <c r="BUA130" s="122"/>
      <c r="BUB130" s="122"/>
      <c r="BUC130" s="122"/>
      <c r="BUD130" s="122"/>
      <c r="BUE130" s="122"/>
      <c r="BUF130" s="122"/>
      <c r="BUG130" s="122"/>
      <c r="BUH130" s="122"/>
      <c r="BUI130" s="122"/>
      <c r="BUJ130" s="122"/>
      <c r="BUK130" s="122"/>
      <c r="BUL130" s="122"/>
      <c r="BUM130" s="122"/>
      <c r="BUN130" s="122"/>
      <c r="BUO130" s="122"/>
      <c r="BUP130" s="122"/>
      <c r="BUQ130" s="122"/>
      <c r="BUR130" s="122"/>
      <c r="BUS130" s="122"/>
      <c r="BUT130" s="122"/>
      <c r="BUU130" s="122"/>
      <c r="BUV130" s="122"/>
      <c r="BUW130" s="122"/>
      <c r="BUX130" s="122"/>
      <c r="BUY130" s="122"/>
      <c r="BUZ130" s="122"/>
      <c r="BVA130" s="122"/>
      <c r="BVB130" s="122"/>
      <c r="BVC130" s="122"/>
      <c r="BVD130" s="122"/>
      <c r="BVE130" s="122"/>
      <c r="BVF130" s="122"/>
      <c r="BVG130" s="122"/>
      <c r="BVH130" s="122"/>
      <c r="BVI130" s="122"/>
      <c r="BVJ130" s="122"/>
      <c r="BVK130" s="122"/>
      <c r="BVL130" s="122"/>
      <c r="BVM130" s="122"/>
      <c r="BVN130" s="122"/>
      <c r="BVO130" s="122"/>
      <c r="BVP130" s="122"/>
      <c r="BVQ130" s="122"/>
      <c r="BVR130" s="122"/>
      <c r="BVS130" s="122"/>
      <c r="BVT130" s="122"/>
      <c r="BVU130" s="122"/>
      <c r="BVV130" s="122"/>
      <c r="BVW130" s="122"/>
      <c r="BVX130" s="122"/>
      <c r="BVY130" s="122"/>
      <c r="BVZ130" s="122"/>
      <c r="BWA130" s="122"/>
      <c r="BWB130" s="122"/>
      <c r="BWC130" s="122"/>
      <c r="BWD130" s="122"/>
      <c r="BWE130" s="122"/>
      <c r="BWF130" s="122"/>
      <c r="BWG130" s="122"/>
      <c r="BWH130" s="122"/>
      <c r="BWI130" s="122"/>
      <c r="BWJ130" s="122"/>
      <c r="BWK130" s="122"/>
      <c r="BWL130" s="122"/>
      <c r="BWM130" s="122"/>
      <c r="BWN130" s="122"/>
      <c r="BWO130" s="122"/>
      <c r="BWP130" s="122"/>
      <c r="BWQ130" s="122"/>
      <c r="BWR130" s="122"/>
      <c r="BWS130" s="122"/>
      <c r="BWT130" s="122"/>
      <c r="BWU130" s="122"/>
      <c r="BWV130" s="122"/>
      <c r="BWW130" s="122"/>
      <c r="BWX130" s="122"/>
      <c r="BWY130" s="122"/>
      <c r="BWZ130" s="122"/>
      <c r="BXA130" s="122"/>
      <c r="BXB130" s="122"/>
      <c r="BXC130" s="122"/>
      <c r="BXD130" s="122"/>
      <c r="BXE130" s="122"/>
      <c r="BXF130" s="122"/>
      <c r="BXG130" s="122"/>
      <c r="BXH130" s="122"/>
      <c r="BXI130" s="122"/>
      <c r="BXJ130" s="122"/>
      <c r="BXK130" s="122"/>
      <c r="BXL130" s="122"/>
      <c r="BXM130" s="122"/>
      <c r="BXN130" s="122"/>
      <c r="BXO130" s="122"/>
      <c r="BXP130" s="122"/>
      <c r="BXQ130" s="122"/>
      <c r="BXR130" s="122"/>
      <c r="BXS130" s="122"/>
      <c r="BXT130" s="122"/>
      <c r="BXU130" s="122"/>
      <c r="BXV130" s="122"/>
      <c r="BXW130" s="122"/>
      <c r="BXX130" s="122"/>
      <c r="BXY130" s="122"/>
      <c r="BXZ130" s="122"/>
      <c r="BYA130" s="122"/>
      <c r="BYB130" s="122"/>
      <c r="BYC130" s="122"/>
      <c r="BYD130" s="122"/>
      <c r="BYE130" s="122"/>
      <c r="BYF130" s="122"/>
      <c r="BYG130" s="122"/>
      <c r="BYH130" s="122"/>
      <c r="BYI130" s="122"/>
      <c r="BYJ130" s="122"/>
      <c r="BYK130" s="122"/>
      <c r="BYL130" s="122"/>
      <c r="BYM130" s="122"/>
      <c r="BYN130" s="122"/>
      <c r="BYO130" s="122"/>
      <c r="BYP130" s="122"/>
      <c r="BYQ130" s="122"/>
      <c r="BYR130" s="122"/>
      <c r="BYS130" s="122"/>
      <c r="BYT130" s="122"/>
      <c r="BYU130" s="122"/>
      <c r="BYV130" s="122"/>
      <c r="BYW130" s="122"/>
      <c r="BYX130" s="122"/>
      <c r="BYY130" s="122"/>
      <c r="BYZ130" s="122"/>
      <c r="BZA130" s="122"/>
      <c r="BZB130" s="122"/>
      <c r="BZC130" s="122"/>
      <c r="BZD130" s="122"/>
      <c r="BZE130" s="122"/>
      <c r="BZF130" s="122"/>
      <c r="BZG130" s="122"/>
      <c r="BZH130" s="122"/>
      <c r="BZI130" s="122"/>
      <c r="BZJ130" s="122"/>
      <c r="BZK130" s="122"/>
      <c r="BZL130" s="122"/>
      <c r="BZM130" s="122"/>
      <c r="BZN130" s="122"/>
      <c r="BZO130" s="122"/>
      <c r="BZP130" s="122"/>
      <c r="BZQ130" s="122"/>
      <c r="BZR130" s="122"/>
      <c r="BZS130" s="122"/>
      <c r="BZT130" s="122"/>
      <c r="BZU130" s="122"/>
      <c r="BZV130" s="122"/>
      <c r="BZW130" s="122"/>
      <c r="BZX130" s="122"/>
      <c r="BZY130" s="122"/>
      <c r="BZZ130" s="122"/>
      <c r="CAA130" s="122"/>
      <c r="CAB130" s="122"/>
      <c r="CAC130" s="122"/>
      <c r="CAD130" s="122"/>
      <c r="CAE130" s="122"/>
      <c r="CAF130" s="122"/>
      <c r="CAG130" s="122"/>
      <c r="CAH130" s="122"/>
      <c r="CAI130" s="122"/>
      <c r="CAJ130" s="122"/>
      <c r="CAK130" s="122"/>
      <c r="CAL130" s="122"/>
      <c r="CAM130" s="122"/>
      <c r="CAN130" s="122"/>
      <c r="CAO130" s="122"/>
      <c r="CAP130" s="122"/>
      <c r="CAQ130" s="122"/>
      <c r="CAR130" s="122"/>
      <c r="CAS130" s="122"/>
      <c r="CAT130" s="122"/>
      <c r="CAU130" s="122"/>
      <c r="CAV130" s="122"/>
      <c r="CAW130" s="122"/>
      <c r="CAX130" s="122"/>
      <c r="CAY130" s="122"/>
      <c r="CAZ130" s="122"/>
      <c r="CBA130" s="122"/>
      <c r="CBB130" s="122"/>
      <c r="CBC130" s="122"/>
      <c r="CBD130" s="122"/>
      <c r="CBE130" s="122"/>
      <c r="CBF130" s="122"/>
      <c r="CBG130" s="122"/>
      <c r="CBH130" s="122"/>
      <c r="CBI130" s="122"/>
      <c r="CBJ130" s="122"/>
      <c r="CBK130" s="122"/>
      <c r="CBL130" s="122"/>
      <c r="CBM130" s="122"/>
      <c r="CBN130" s="122"/>
      <c r="CBO130" s="122"/>
      <c r="CBP130" s="122"/>
      <c r="CBQ130" s="122"/>
      <c r="CBR130" s="122"/>
      <c r="CBS130" s="122"/>
      <c r="CBT130" s="122"/>
      <c r="CBU130" s="122"/>
      <c r="CBV130" s="122"/>
      <c r="CBW130" s="122"/>
      <c r="CBX130" s="122"/>
      <c r="CBY130" s="122"/>
      <c r="CBZ130" s="122"/>
      <c r="CCA130" s="122"/>
      <c r="CCB130" s="122"/>
      <c r="CCC130" s="122"/>
      <c r="CCD130" s="122"/>
      <c r="CCE130" s="122"/>
      <c r="CCF130" s="122"/>
      <c r="CCG130" s="122"/>
      <c r="CCH130" s="122"/>
      <c r="CCI130" s="122"/>
      <c r="CCJ130" s="122"/>
      <c r="CCK130" s="122"/>
      <c r="CCL130" s="122"/>
      <c r="CCM130" s="122"/>
      <c r="CCN130" s="122"/>
      <c r="CCO130" s="122"/>
      <c r="CCP130" s="122"/>
      <c r="CCQ130" s="122"/>
      <c r="CCR130" s="122"/>
      <c r="CCS130" s="122"/>
      <c r="CCT130" s="122"/>
      <c r="CCU130" s="122"/>
      <c r="CCV130" s="122"/>
      <c r="CCW130" s="122"/>
      <c r="CCX130" s="122"/>
      <c r="CCY130" s="122"/>
      <c r="CCZ130" s="122"/>
      <c r="CDA130" s="122"/>
      <c r="CDB130" s="122"/>
      <c r="CDC130" s="122"/>
      <c r="CDD130" s="122"/>
      <c r="CDE130" s="122"/>
      <c r="CDF130" s="122"/>
      <c r="CDG130" s="122"/>
      <c r="CDH130" s="122"/>
      <c r="CDI130" s="122"/>
      <c r="CDJ130" s="122"/>
      <c r="CDK130" s="122"/>
      <c r="CDL130" s="122"/>
      <c r="CDM130" s="122"/>
      <c r="CDN130" s="122"/>
      <c r="CDO130" s="122"/>
      <c r="CDP130" s="122"/>
      <c r="CDQ130" s="122"/>
      <c r="CDR130" s="122"/>
      <c r="CDS130" s="122"/>
      <c r="CDT130" s="122"/>
      <c r="CDU130" s="122"/>
      <c r="CDV130" s="122"/>
      <c r="CDW130" s="122"/>
      <c r="CDX130" s="122"/>
      <c r="CDY130" s="122"/>
      <c r="CDZ130" s="122"/>
      <c r="CEA130" s="122"/>
      <c r="CEB130" s="122"/>
      <c r="CEC130" s="122"/>
      <c r="CED130" s="122"/>
      <c r="CEE130" s="122"/>
      <c r="CEF130" s="122"/>
      <c r="CEG130" s="122"/>
      <c r="CEH130" s="122"/>
      <c r="CEI130" s="122"/>
      <c r="CEJ130" s="122"/>
      <c r="CEK130" s="122"/>
      <c r="CEL130" s="122"/>
      <c r="CEM130" s="122"/>
      <c r="CEN130" s="122"/>
      <c r="CEO130" s="122"/>
      <c r="CEP130" s="122"/>
      <c r="CEQ130" s="122"/>
      <c r="CER130" s="122"/>
      <c r="CES130" s="122"/>
      <c r="CET130" s="122"/>
      <c r="CEU130" s="122"/>
      <c r="CEV130" s="122"/>
      <c r="CEW130" s="122"/>
      <c r="CEX130" s="122"/>
      <c r="CEY130" s="122"/>
      <c r="CEZ130" s="122"/>
      <c r="CFA130" s="122"/>
      <c r="CFB130" s="122"/>
      <c r="CFC130" s="122"/>
      <c r="CFD130" s="122"/>
      <c r="CFE130" s="122"/>
      <c r="CFF130" s="122"/>
      <c r="CFG130" s="122"/>
      <c r="CFH130" s="122"/>
      <c r="CFI130" s="122"/>
      <c r="CFJ130" s="122"/>
      <c r="CFK130" s="122"/>
      <c r="CFL130" s="122"/>
      <c r="CFM130" s="122"/>
      <c r="CFN130" s="122"/>
      <c r="CFO130" s="122"/>
      <c r="CFP130" s="122"/>
      <c r="CFQ130" s="122"/>
      <c r="CFR130" s="122"/>
      <c r="CFS130" s="122"/>
      <c r="CFT130" s="122"/>
      <c r="CFU130" s="122"/>
      <c r="CFV130" s="122"/>
      <c r="CFW130" s="122"/>
      <c r="CFX130" s="122"/>
      <c r="CFY130" s="122"/>
      <c r="CFZ130" s="122"/>
      <c r="CGA130" s="122"/>
      <c r="CGB130" s="122"/>
      <c r="CGC130" s="122"/>
      <c r="CGD130" s="122"/>
      <c r="CGE130" s="122"/>
      <c r="CGF130" s="122"/>
      <c r="CGG130" s="122"/>
      <c r="CGH130" s="122"/>
      <c r="CGI130" s="122"/>
      <c r="CGJ130" s="122"/>
      <c r="CGK130" s="122"/>
      <c r="CGL130" s="122"/>
      <c r="CGM130" s="122"/>
      <c r="CGN130" s="122"/>
      <c r="CGO130" s="122"/>
      <c r="CGP130" s="122"/>
      <c r="CGQ130" s="122"/>
      <c r="CGR130" s="122"/>
      <c r="CGS130" s="122"/>
      <c r="CGT130" s="122"/>
      <c r="CGU130" s="122"/>
      <c r="CGV130" s="122"/>
      <c r="CGW130" s="122"/>
      <c r="CGX130" s="122"/>
      <c r="CGY130" s="122"/>
      <c r="CGZ130" s="122"/>
      <c r="CHA130" s="122"/>
      <c r="CHB130" s="122"/>
      <c r="CHC130" s="122"/>
      <c r="CHD130" s="122"/>
      <c r="CHE130" s="122"/>
      <c r="CHF130" s="122"/>
      <c r="CHG130" s="122"/>
      <c r="CHH130" s="122"/>
      <c r="CHI130" s="122"/>
      <c r="CHJ130" s="122"/>
      <c r="CHK130" s="122"/>
      <c r="CHL130" s="122"/>
      <c r="CHM130" s="122"/>
      <c r="CHN130" s="122"/>
      <c r="CHO130" s="122"/>
      <c r="CHP130" s="122"/>
      <c r="CHQ130" s="122"/>
      <c r="CHR130" s="122"/>
      <c r="CHS130" s="122"/>
      <c r="CHT130" s="122"/>
      <c r="CHU130" s="122"/>
      <c r="CHV130" s="122"/>
      <c r="CHW130" s="122"/>
      <c r="CHX130" s="122"/>
      <c r="CHY130" s="122"/>
      <c r="CHZ130" s="122"/>
      <c r="CIA130" s="122"/>
      <c r="CIB130" s="122"/>
      <c r="CIC130" s="122"/>
      <c r="CID130" s="122"/>
      <c r="CIE130" s="122"/>
      <c r="CIF130" s="122"/>
      <c r="CIG130" s="122"/>
      <c r="CIH130" s="122"/>
      <c r="CII130" s="122"/>
      <c r="CIJ130" s="122"/>
      <c r="CIK130" s="122"/>
      <c r="CIL130" s="122"/>
      <c r="CIM130" s="122"/>
      <c r="CIN130" s="122"/>
      <c r="CIO130" s="122"/>
      <c r="CIP130" s="122"/>
      <c r="CIQ130" s="122"/>
      <c r="CIR130" s="122"/>
      <c r="CIS130" s="122"/>
      <c r="CIT130" s="122"/>
      <c r="CIU130" s="122"/>
      <c r="CIV130" s="122"/>
      <c r="CIW130" s="122"/>
      <c r="CIX130" s="122"/>
      <c r="CIY130" s="122"/>
      <c r="CIZ130" s="122"/>
      <c r="CJA130" s="122"/>
      <c r="CJB130" s="122"/>
      <c r="CJC130" s="122"/>
      <c r="CJD130" s="122"/>
      <c r="CJE130" s="122"/>
      <c r="CJF130" s="122"/>
      <c r="CJG130" s="122"/>
      <c r="CJH130" s="122"/>
      <c r="CJI130" s="122"/>
      <c r="CJJ130" s="122"/>
      <c r="CJK130" s="122"/>
      <c r="CJL130" s="122"/>
      <c r="CJM130" s="122"/>
      <c r="CJN130" s="122"/>
      <c r="CJO130" s="122"/>
      <c r="CJP130" s="122"/>
      <c r="CJQ130" s="122"/>
      <c r="CJR130" s="122"/>
      <c r="CJS130" s="122"/>
      <c r="CJT130" s="122"/>
      <c r="CJU130" s="122"/>
      <c r="CJV130" s="122"/>
      <c r="CJW130" s="122"/>
      <c r="CJX130" s="122"/>
      <c r="CJY130" s="122"/>
      <c r="CJZ130" s="122"/>
      <c r="CKA130" s="122"/>
      <c r="CKB130" s="122"/>
      <c r="CKC130" s="122"/>
      <c r="CKD130" s="122"/>
      <c r="CKE130" s="122"/>
      <c r="CKF130" s="122"/>
      <c r="CKG130" s="122"/>
      <c r="CKH130" s="122"/>
      <c r="CKI130" s="122"/>
      <c r="CKJ130" s="122"/>
      <c r="CKK130" s="122"/>
      <c r="CKL130" s="122"/>
      <c r="CKM130" s="122"/>
      <c r="CKN130" s="122"/>
      <c r="CKO130" s="122"/>
      <c r="CKP130" s="122"/>
      <c r="CKQ130" s="122"/>
      <c r="CKR130" s="122"/>
      <c r="CKS130" s="122"/>
      <c r="CKT130" s="122"/>
      <c r="CKU130" s="122"/>
      <c r="CKV130" s="122"/>
      <c r="CKW130" s="122"/>
      <c r="CKX130" s="122"/>
      <c r="CKY130" s="122"/>
      <c r="CKZ130" s="122"/>
      <c r="CLA130" s="122"/>
      <c r="CLB130" s="122"/>
      <c r="CLC130" s="122"/>
      <c r="CLD130" s="122"/>
      <c r="CLE130" s="122"/>
      <c r="CLF130" s="122"/>
      <c r="CLG130" s="122"/>
      <c r="CLH130" s="122"/>
      <c r="CLI130" s="122"/>
      <c r="CLJ130" s="122"/>
      <c r="CLK130" s="122"/>
      <c r="CLL130" s="122"/>
      <c r="CLM130" s="122"/>
      <c r="CLN130" s="122"/>
      <c r="CLO130" s="122"/>
      <c r="CLP130" s="122"/>
      <c r="CLQ130" s="122"/>
      <c r="CLR130" s="122"/>
      <c r="CLS130" s="122"/>
      <c r="CLT130" s="122"/>
      <c r="CLU130" s="122"/>
      <c r="CLV130" s="122"/>
      <c r="CLW130" s="122"/>
      <c r="CLX130" s="122"/>
      <c r="CLY130" s="122"/>
      <c r="CLZ130" s="122"/>
      <c r="CMA130" s="122"/>
      <c r="CMB130" s="122"/>
      <c r="CMC130" s="122"/>
      <c r="CMD130" s="122"/>
      <c r="CME130" s="122"/>
      <c r="CMF130" s="122"/>
      <c r="CMG130" s="122"/>
      <c r="CMH130" s="122"/>
      <c r="CMI130" s="122"/>
      <c r="CMJ130" s="122"/>
      <c r="CMK130" s="122"/>
      <c r="CML130" s="122"/>
      <c r="CMM130" s="122"/>
      <c r="CMN130" s="122"/>
      <c r="CMO130" s="122"/>
      <c r="CMP130" s="122"/>
      <c r="CMQ130" s="122"/>
      <c r="CMR130" s="122"/>
      <c r="CMS130" s="122"/>
      <c r="CMT130" s="122"/>
      <c r="CMU130" s="122"/>
      <c r="CMV130" s="122"/>
      <c r="CMW130" s="122"/>
      <c r="CMX130" s="122"/>
      <c r="CMY130" s="122"/>
      <c r="CMZ130" s="122"/>
      <c r="CNA130" s="122"/>
    </row>
    <row r="131" spans="1:2393" s="76" customFormat="1" ht="18.75" hidden="1" customHeight="1">
      <c r="A131" s="168"/>
      <c r="B131" s="169"/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1"/>
      <c r="R131" s="171"/>
      <c r="S131" s="174"/>
      <c r="T131" s="174"/>
      <c r="U131" s="174"/>
      <c r="V131" s="174"/>
      <c r="W131" s="174"/>
      <c r="X131" s="174"/>
      <c r="Y131" s="171"/>
      <c r="Z131" s="171"/>
      <c r="AA131" s="171"/>
      <c r="AB131" s="172"/>
      <c r="AC131" s="175"/>
      <c r="AD131" s="175"/>
      <c r="AE131" s="74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4"/>
      <c r="BK131" s="74"/>
      <c r="BL131" s="74"/>
      <c r="BM131" s="74"/>
      <c r="BN131" s="74"/>
      <c r="BO131" s="74"/>
      <c r="BP131" s="74"/>
      <c r="BQ131" s="74"/>
      <c r="BR131" s="74"/>
      <c r="BS131" s="74"/>
      <c r="BT131" s="74"/>
      <c r="BU131" s="74"/>
      <c r="BV131" s="74"/>
      <c r="BW131" s="74"/>
      <c r="BX131" s="74"/>
      <c r="BY131" s="74"/>
      <c r="BZ131" s="74"/>
      <c r="CA131" s="74"/>
      <c r="CB131" s="74"/>
      <c r="CC131" s="74"/>
      <c r="CD131" s="74"/>
      <c r="CE131" s="74"/>
      <c r="CF131" s="74"/>
      <c r="CG131" s="74"/>
      <c r="CH131" s="74"/>
      <c r="CI131" s="74"/>
      <c r="CJ131" s="74"/>
      <c r="CK131" s="74"/>
      <c r="CL131" s="74"/>
      <c r="CM131" s="74"/>
      <c r="CN131" s="74"/>
      <c r="CO131" s="74"/>
      <c r="CP131" s="74"/>
      <c r="CQ131" s="74"/>
      <c r="CR131" s="74"/>
      <c r="CS131" s="74"/>
      <c r="CT131" s="74"/>
      <c r="CU131" s="74"/>
      <c r="CV131" s="74"/>
      <c r="CW131" s="74"/>
      <c r="CX131" s="74"/>
      <c r="CY131" s="74"/>
      <c r="CZ131" s="74"/>
      <c r="DA131" s="74"/>
      <c r="DB131" s="74"/>
      <c r="DC131" s="74"/>
      <c r="DD131" s="74"/>
      <c r="DE131" s="74"/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4"/>
      <c r="DS131" s="74"/>
      <c r="DT131" s="74"/>
      <c r="DU131" s="74"/>
      <c r="DV131" s="74"/>
      <c r="DW131" s="74"/>
      <c r="DX131" s="74"/>
      <c r="DY131" s="74"/>
      <c r="DZ131" s="74"/>
      <c r="EA131" s="74"/>
      <c r="EB131" s="74"/>
      <c r="EC131" s="74"/>
      <c r="ED131" s="74"/>
      <c r="EE131" s="74"/>
      <c r="EF131" s="74"/>
      <c r="EG131" s="74"/>
      <c r="EH131" s="74"/>
      <c r="EI131" s="74"/>
      <c r="EJ131" s="74"/>
      <c r="EK131" s="74"/>
      <c r="EL131" s="74"/>
      <c r="EM131" s="74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122"/>
      <c r="FP131" s="122"/>
      <c r="FQ131" s="122"/>
      <c r="FR131" s="122"/>
      <c r="FS131" s="122"/>
      <c r="FT131" s="122"/>
      <c r="FU131" s="122"/>
      <c r="FV131" s="122"/>
      <c r="FW131" s="122"/>
      <c r="FX131" s="122"/>
      <c r="FY131" s="122"/>
      <c r="FZ131" s="122"/>
      <c r="GA131" s="122"/>
      <c r="GB131" s="122"/>
      <c r="GC131" s="122"/>
      <c r="GD131" s="122"/>
      <c r="GE131" s="122"/>
      <c r="GF131" s="122"/>
      <c r="GG131" s="122"/>
      <c r="GH131" s="122"/>
      <c r="GI131" s="122"/>
      <c r="GJ131" s="122"/>
      <c r="GK131" s="122"/>
      <c r="GL131" s="122"/>
      <c r="GM131" s="122"/>
      <c r="GN131" s="122"/>
      <c r="GO131" s="122"/>
      <c r="GP131" s="122"/>
      <c r="GQ131" s="122"/>
      <c r="GR131" s="122"/>
      <c r="GS131" s="122"/>
      <c r="GT131" s="122"/>
      <c r="GU131" s="122"/>
      <c r="GV131" s="122"/>
      <c r="GW131" s="122"/>
      <c r="GX131" s="122"/>
      <c r="GY131" s="122"/>
      <c r="GZ131" s="122"/>
      <c r="HA131" s="122"/>
      <c r="HB131" s="122"/>
      <c r="HC131" s="122"/>
      <c r="HD131" s="122"/>
      <c r="HE131" s="122"/>
      <c r="HF131" s="122"/>
      <c r="HG131" s="122"/>
      <c r="HH131" s="122"/>
      <c r="HI131" s="122"/>
      <c r="HJ131" s="122"/>
      <c r="HK131" s="122"/>
      <c r="HL131" s="122"/>
      <c r="HM131" s="122"/>
      <c r="HN131" s="122"/>
      <c r="HO131" s="122"/>
      <c r="HP131" s="122"/>
      <c r="HQ131" s="122"/>
      <c r="HR131" s="122"/>
      <c r="HS131" s="122"/>
      <c r="HT131" s="122"/>
      <c r="HU131" s="122"/>
      <c r="HV131" s="122"/>
      <c r="HW131" s="122"/>
      <c r="HX131" s="122"/>
      <c r="HY131" s="122"/>
      <c r="HZ131" s="122"/>
      <c r="IA131" s="122"/>
      <c r="IB131" s="122"/>
      <c r="IC131" s="122"/>
      <c r="ID131" s="122"/>
      <c r="IE131" s="122"/>
      <c r="IF131" s="122"/>
      <c r="IG131" s="122"/>
      <c r="IH131" s="122"/>
      <c r="II131" s="122"/>
      <c r="IJ131" s="122"/>
      <c r="IK131" s="122"/>
      <c r="IL131" s="122"/>
      <c r="IM131" s="122"/>
      <c r="IN131" s="122"/>
      <c r="IO131" s="122"/>
      <c r="IP131" s="122"/>
      <c r="IQ131" s="122"/>
      <c r="IR131" s="122"/>
      <c r="IS131" s="122"/>
      <c r="IT131" s="122"/>
      <c r="IU131" s="122"/>
      <c r="IV131" s="122"/>
      <c r="IW131" s="122"/>
      <c r="IX131" s="122"/>
      <c r="IY131" s="122"/>
      <c r="IZ131" s="122"/>
      <c r="JA131" s="122"/>
      <c r="JB131" s="122"/>
      <c r="JC131" s="122"/>
      <c r="JD131" s="122"/>
      <c r="JE131" s="122"/>
      <c r="JF131" s="122"/>
      <c r="JG131" s="122"/>
      <c r="JH131" s="122"/>
      <c r="JI131" s="122"/>
      <c r="JJ131" s="122"/>
      <c r="JK131" s="122"/>
      <c r="JL131" s="122"/>
      <c r="JM131" s="122"/>
      <c r="JN131" s="122"/>
      <c r="JO131" s="122"/>
      <c r="JP131" s="122"/>
      <c r="JQ131" s="122"/>
      <c r="JR131" s="122"/>
      <c r="JS131" s="122"/>
      <c r="JT131" s="122"/>
      <c r="JU131" s="122"/>
      <c r="JV131" s="122"/>
      <c r="JW131" s="122"/>
      <c r="JX131" s="122"/>
      <c r="JY131" s="122"/>
      <c r="JZ131" s="122"/>
      <c r="KA131" s="122"/>
      <c r="KB131" s="122"/>
      <c r="KC131" s="122"/>
      <c r="KD131" s="122"/>
      <c r="KE131" s="122"/>
      <c r="KF131" s="122"/>
      <c r="KG131" s="122"/>
      <c r="KH131" s="122"/>
      <c r="KI131" s="122"/>
      <c r="KJ131" s="122"/>
      <c r="KK131" s="122"/>
      <c r="KL131" s="122"/>
      <c r="KM131" s="122"/>
      <c r="KN131" s="122"/>
      <c r="KO131" s="122"/>
      <c r="KP131" s="122"/>
      <c r="KQ131" s="122"/>
      <c r="KR131" s="122"/>
      <c r="KS131" s="122"/>
      <c r="KT131" s="122"/>
      <c r="KU131" s="122"/>
      <c r="KV131" s="122"/>
      <c r="KW131" s="122"/>
      <c r="KX131" s="122"/>
      <c r="KY131" s="122"/>
      <c r="KZ131" s="122"/>
      <c r="LA131" s="122"/>
      <c r="LB131" s="122"/>
      <c r="LC131" s="122"/>
      <c r="LD131" s="122"/>
      <c r="LE131" s="122"/>
      <c r="LF131" s="122"/>
      <c r="LG131" s="122"/>
      <c r="LH131" s="122"/>
      <c r="LI131" s="122"/>
      <c r="LJ131" s="122"/>
      <c r="LK131" s="122"/>
      <c r="LL131" s="122"/>
      <c r="LM131" s="122"/>
      <c r="LN131" s="122"/>
      <c r="LO131" s="122"/>
      <c r="LP131" s="122"/>
      <c r="LQ131" s="122"/>
      <c r="LR131" s="122"/>
      <c r="LS131" s="122"/>
      <c r="LT131" s="122"/>
      <c r="LU131" s="122"/>
      <c r="LV131" s="122"/>
      <c r="LW131" s="122"/>
      <c r="LX131" s="122"/>
      <c r="LY131" s="122"/>
      <c r="LZ131" s="122"/>
      <c r="MA131" s="122"/>
      <c r="MB131" s="122"/>
      <c r="MC131" s="122"/>
      <c r="MD131" s="122"/>
      <c r="ME131" s="122"/>
      <c r="MF131" s="122"/>
      <c r="MG131" s="122"/>
      <c r="MH131" s="122"/>
      <c r="MI131" s="122"/>
      <c r="MJ131" s="122"/>
      <c r="MK131" s="122"/>
      <c r="ML131" s="122"/>
      <c r="MM131" s="122"/>
      <c r="MN131" s="122"/>
      <c r="MO131" s="122"/>
      <c r="MP131" s="122"/>
      <c r="MQ131" s="122"/>
      <c r="MR131" s="122"/>
      <c r="MS131" s="122"/>
      <c r="MT131" s="122"/>
      <c r="MU131" s="122"/>
      <c r="MV131" s="122"/>
      <c r="MW131" s="122"/>
      <c r="MX131" s="122"/>
      <c r="MY131" s="122"/>
      <c r="MZ131" s="122"/>
      <c r="NA131" s="122"/>
      <c r="NB131" s="122"/>
      <c r="NC131" s="122"/>
      <c r="ND131" s="122"/>
      <c r="NE131" s="122"/>
      <c r="NF131" s="122"/>
      <c r="NG131" s="122"/>
      <c r="NH131" s="122"/>
      <c r="NI131" s="122"/>
      <c r="NJ131" s="122"/>
      <c r="NK131" s="122"/>
      <c r="NL131" s="122"/>
      <c r="NM131" s="122"/>
      <c r="NN131" s="122"/>
      <c r="NO131" s="122"/>
      <c r="NP131" s="122"/>
      <c r="NQ131" s="122"/>
      <c r="NR131" s="122"/>
      <c r="NS131" s="122"/>
      <c r="NT131" s="122"/>
      <c r="NU131" s="122"/>
      <c r="NV131" s="122"/>
      <c r="NW131" s="122"/>
      <c r="NX131" s="122"/>
      <c r="NY131" s="122"/>
      <c r="NZ131" s="122"/>
      <c r="OA131" s="122"/>
      <c r="OB131" s="122"/>
      <c r="OC131" s="122"/>
      <c r="OD131" s="122"/>
      <c r="OE131" s="122"/>
      <c r="OF131" s="122"/>
      <c r="OG131" s="122"/>
      <c r="OH131" s="122"/>
      <c r="OI131" s="122"/>
      <c r="OJ131" s="122"/>
      <c r="OK131" s="122"/>
      <c r="OL131" s="122"/>
      <c r="OM131" s="122"/>
      <c r="ON131" s="122"/>
      <c r="OO131" s="122"/>
      <c r="OP131" s="122"/>
      <c r="OQ131" s="122"/>
      <c r="OR131" s="122"/>
      <c r="OS131" s="122"/>
      <c r="OT131" s="122"/>
      <c r="OU131" s="122"/>
      <c r="OV131" s="122"/>
      <c r="OW131" s="122"/>
      <c r="OX131" s="122"/>
      <c r="OY131" s="122"/>
      <c r="OZ131" s="122"/>
      <c r="PA131" s="122"/>
      <c r="PB131" s="122"/>
      <c r="PC131" s="122"/>
      <c r="PD131" s="122"/>
      <c r="PE131" s="122"/>
      <c r="PF131" s="122"/>
      <c r="PG131" s="122"/>
      <c r="PH131" s="122"/>
      <c r="PI131" s="122"/>
      <c r="PJ131" s="122"/>
      <c r="PK131" s="122"/>
      <c r="PL131" s="122"/>
      <c r="PM131" s="122"/>
      <c r="PN131" s="122"/>
      <c r="PO131" s="122"/>
      <c r="PP131" s="122"/>
      <c r="PQ131" s="122"/>
      <c r="PR131" s="122"/>
      <c r="PS131" s="122"/>
      <c r="PT131" s="122"/>
      <c r="PU131" s="122"/>
      <c r="PV131" s="122"/>
      <c r="PW131" s="122"/>
      <c r="PX131" s="122"/>
      <c r="PY131" s="122"/>
      <c r="PZ131" s="122"/>
      <c r="QA131" s="122"/>
      <c r="QB131" s="122"/>
      <c r="QC131" s="122"/>
      <c r="QD131" s="122"/>
      <c r="QE131" s="122"/>
      <c r="QF131" s="122"/>
      <c r="QG131" s="122"/>
      <c r="QH131" s="122"/>
      <c r="QI131" s="122"/>
      <c r="QJ131" s="122"/>
      <c r="QK131" s="122"/>
      <c r="QL131" s="122"/>
      <c r="QM131" s="122"/>
      <c r="QN131" s="122"/>
      <c r="QO131" s="122"/>
      <c r="QP131" s="122"/>
      <c r="QQ131" s="122"/>
      <c r="QR131" s="122"/>
      <c r="QS131" s="122"/>
      <c r="QT131" s="122"/>
      <c r="QU131" s="122"/>
      <c r="QV131" s="122"/>
      <c r="QW131" s="122"/>
      <c r="QX131" s="122"/>
      <c r="QY131" s="122"/>
      <c r="QZ131" s="122"/>
      <c r="RA131" s="122"/>
      <c r="RB131" s="122"/>
      <c r="RC131" s="122"/>
      <c r="RD131" s="122"/>
      <c r="RE131" s="122"/>
      <c r="RF131" s="122"/>
      <c r="RG131" s="122"/>
      <c r="RH131" s="122"/>
      <c r="RI131" s="122"/>
      <c r="RJ131" s="122"/>
      <c r="RK131" s="122"/>
      <c r="RL131" s="122"/>
      <c r="RM131" s="122"/>
      <c r="RN131" s="122"/>
      <c r="RO131" s="122"/>
      <c r="RP131" s="122"/>
      <c r="RQ131" s="122"/>
      <c r="RR131" s="122"/>
      <c r="RS131" s="122"/>
      <c r="RT131" s="122"/>
      <c r="RU131" s="122"/>
      <c r="RV131" s="122"/>
      <c r="RW131" s="122"/>
      <c r="RX131" s="122"/>
      <c r="RY131" s="122"/>
      <c r="RZ131" s="122"/>
      <c r="SA131" s="122"/>
      <c r="SB131" s="122"/>
      <c r="SC131" s="122"/>
      <c r="SD131" s="122"/>
      <c r="SE131" s="122"/>
      <c r="SF131" s="122"/>
      <c r="SG131" s="122"/>
      <c r="SH131" s="122"/>
      <c r="SI131" s="122"/>
      <c r="SJ131" s="122"/>
      <c r="SK131" s="122"/>
      <c r="SL131" s="122"/>
      <c r="SM131" s="122"/>
      <c r="SN131" s="122"/>
      <c r="SO131" s="122"/>
      <c r="SP131" s="122"/>
      <c r="SQ131" s="122"/>
      <c r="SR131" s="122"/>
      <c r="SS131" s="122"/>
      <c r="ST131" s="122"/>
      <c r="SU131" s="122"/>
      <c r="SV131" s="122"/>
      <c r="SW131" s="122"/>
      <c r="SX131" s="122"/>
      <c r="SY131" s="122"/>
      <c r="SZ131" s="122"/>
      <c r="TA131" s="122"/>
      <c r="TB131" s="122"/>
      <c r="TC131" s="122"/>
      <c r="TD131" s="122"/>
      <c r="TE131" s="122"/>
      <c r="TF131" s="122"/>
      <c r="TG131" s="122"/>
      <c r="TH131" s="122"/>
      <c r="TI131" s="122"/>
      <c r="TJ131" s="122"/>
      <c r="TK131" s="122"/>
      <c r="TL131" s="122"/>
      <c r="TM131" s="122"/>
      <c r="TN131" s="122"/>
      <c r="TO131" s="122"/>
      <c r="TP131" s="122"/>
      <c r="TQ131" s="122"/>
      <c r="TR131" s="122"/>
      <c r="TS131" s="122"/>
      <c r="TT131" s="122"/>
      <c r="TU131" s="122"/>
      <c r="TV131" s="122"/>
      <c r="TW131" s="122"/>
      <c r="TX131" s="122"/>
      <c r="TY131" s="122"/>
      <c r="TZ131" s="122"/>
      <c r="UA131" s="122"/>
      <c r="UB131" s="122"/>
      <c r="UC131" s="122"/>
      <c r="UD131" s="122"/>
      <c r="UE131" s="122"/>
      <c r="UF131" s="122"/>
      <c r="UG131" s="122"/>
      <c r="UH131" s="122"/>
      <c r="UI131" s="122"/>
      <c r="UJ131" s="122"/>
      <c r="UK131" s="122"/>
      <c r="UL131" s="122"/>
      <c r="UM131" s="122"/>
      <c r="UN131" s="122"/>
      <c r="UO131" s="122"/>
      <c r="UP131" s="122"/>
      <c r="UQ131" s="122"/>
      <c r="UR131" s="122"/>
      <c r="US131" s="122"/>
      <c r="UT131" s="122"/>
      <c r="UU131" s="122"/>
      <c r="UV131" s="122"/>
      <c r="UW131" s="122"/>
      <c r="UX131" s="122"/>
      <c r="UY131" s="122"/>
      <c r="UZ131" s="122"/>
      <c r="VA131" s="122"/>
      <c r="VB131" s="122"/>
      <c r="VC131" s="122"/>
      <c r="VD131" s="122"/>
      <c r="VE131" s="122"/>
      <c r="VF131" s="122"/>
      <c r="VG131" s="122"/>
      <c r="VH131" s="122"/>
      <c r="VI131" s="122"/>
      <c r="VJ131" s="122"/>
      <c r="VK131" s="122"/>
      <c r="VL131" s="122"/>
      <c r="VM131" s="122"/>
      <c r="VN131" s="122"/>
      <c r="VO131" s="122"/>
      <c r="VP131" s="122"/>
      <c r="VQ131" s="122"/>
      <c r="VR131" s="122"/>
      <c r="VS131" s="122"/>
      <c r="VT131" s="122"/>
      <c r="VU131" s="122"/>
      <c r="VV131" s="122"/>
      <c r="VW131" s="122"/>
      <c r="VX131" s="122"/>
      <c r="VY131" s="122"/>
      <c r="VZ131" s="122"/>
      <c r="WA131" s="122"/>
      <c r="WB131" s="122"/>
      <c r="WC131" s="122"/>
      <c r="WD131" s="122"/>
      <c r="WE131" s="122"/>
      <c r="WF131" s="122"/>
      <c r="WG131" s="122"/>
      <c r="WH131" s="122"/>
      <c r="WI131" s="122"/>
      <c r="WJ131" s="122"/>
      <c r="WK131" s="122"/>
      <c r="WL131" s="122"/>
      <c r="WM131" s="122"/>
      <c r="WN131" s="122"/>
      <c r="WO131" s="122"/>
      <c r="WP131" s="122"/>
      <c r="WQ131" s="122"/>
      <c r="WR131" s="122"/>
      <c r="WS131" s="122"/>
      <c r="WT131" s="122"/>
      <c r="WU131" s="122"/>
      <c r="WV131" s="122"/>
      <c r="WW131" s="122"/>
      <c r="WX131" s="122"/>
      <c r="WY131" s="122"/>
      <c r="WZ131" s="122"/>
      <c r="XA131" s="122"/>
      <c r="XB131" s="122"/>
      <c r="XC131" s="122"/>
      <c r="XD131" s="122"/>
      <c r="XE131" s="122"/>
      <c r="XF131" s="122"/>
      <c r="XG131" s="122"/>
      <c r="XH131" s="122"/>
      <c r="XI131" s="122"/>
      <c r="XJ131" s="122"/>
      <c r="XK131" s="122"/>
      <c r="XL131" s="122"/>
      <c r="XM131" s="122"/>
      <c r="XN131" s="122"/>
      <c r="XO131" s="122"/>
      <c r="XP131" s="122"/>
      <c r="XQ131" s="122"/>
      <c r="XR131" s="122"/>
      <c r="XS131" s="122"/>
      <c r="XT131" s="122"/>
      <c r="XU131" s="122"/>
      <c r="XV131" s="122"/>
      <c r="XW131" s="122"/>
      <c r="XX131" s="122"/>
      <c r="XY131" s="122"/>
      <c r="XZ131" s="122"/>
      <c r="YA131" s="122"/>
      <c r="YB131" s="122"/>
      <c r="YC131" s="122"/>
      <c r="YD131" s="122"/>
      <c r="YE131" s="122"/>
      <c r="YF131" s="122"/>
      <c r="YG131" s="122"/>
      <c r="YH131" s="122"/>
      <c r="YI131" s="122"/>
      <c r="YJ131" s="122"/>
      <c r="YK131" s="122"/>
      <c r="YL131" s="122"/>
      <c r="YM131" s="122"/>
      <c r="YN131" s="122"/>
      <c r="YO131" s="122"/>
      <c r="YP131" s="122"/>
      <c r="YQ131" s="122"/>
      <c r="YR131" s="122"/>
      <c r="YS131" s="122"/>
      <c r="YT131" s="122"/>
      <c r="YU131" s="122"/>
      <c r="YV131" s="122"/>
      <c r="YW131" s="122"/>
      <c r="YX131" s="122"/>
      <c r="YY131" s="122"/>
      <c r="YZ131" s="122"/>
      <c r="ZA131" s="122"/>
      <c r="ZB131" s="122"/>
      <c r="ZC131" s="122"/>
      <c r="ZD131" s="122"/>
      <c r="ZE131" s="122"/>
      <c r="ZF131" s="122"/>
      <c r="ZG131" s="122"/>
      <c r="ZH131" s="122"/>
      <c r="ZI131" s="122"/>
      <c r="ZJ131" s="122"/>
      <c r="ZK131" s="122"/>
      <c r="ZL131" s="122"/>
      <c r="ZM131" s="122"/>
      <c r="ZN131" s="122"/>
      <c r="ZO131" s="122"/>
      <c r="ZP131" s="122"/>
      <c r="ZQ131" s="122"/>
      <c r="ZR131" s="122"/>
      <c r="ZS131" s="122"/>
      <c r="ZT131" s="122"/>
      <c r="ZU131" s="122"/>
      <c r="ZV131" s="122"/>
      <c r="ZW131" s="122"/>
      <c r="ZX131" s="122"/>
      <c r="ZY131" s="122"/>
      <c r="ZZ131" s="122"/>
      <c r="AAA131" s="122"/>
      <c r="AAB131" s="122"/>
      <c r="AAC131" s="122"/>
      <c r="AAD131" s="122"/>
      <c r="AAE131" s="122"/>
      <c r="AAF131" s="122"/>
      <c r="AAG131" s="122"/>
      <c r="AAH131" s="122"/>
      <c r="AAI131" s="122"/>
      <c r="AAJ131" s="122"/>
      <c r="AAK131" s="122"/>
      <c r="AAL131" s="122"/>
      <c r="AAM131" s="122"/>
      <c r="AAN131" s="122"/>
      <c r="AAO131" s="122"/>
      <c r="AAP131" s="122"/>
      <c r="AAQ131" s="122"/>
      <c r="AAR131" s="122"/>
      <c r="AAS131" s="122"/>
      <c r="AAT131" s="122"/>
      <c r="AAU131" s="122"/>
      <c r="AAV131" s="122"/>
      <c r="AAW131" s="122"/>
      <c r="AAX131" s="122"/>
      <c r="AAY131" s="122"/>
      <c r="AAZ131" s="122"/>
      <c r="ABA131" s="122"/>
      <c r="ABB131" s="122"/>
      <c r="ABC131" s="122"/>
      <c r="ABD131" s="122"/>
      <c r="ABE131" s="122"/>
      <c r="ABF131" s="122"/>
      <c r="ABG131" s="122"/>
      <c r="ABH131" s="122"/>
      <c r="ABI131" s="122"/>
      <c r="ABJ131" s="122"/>
      <c r="ABK131" s="122"/>
      <c r="ABL131" s="122"/>
      <c r="ABM131" s="122"/>
      <c r="ABN131" s="122"/>
      <c r="ABO131" s="122"/>
      <c r="ABP131" s="122"/>
      <c r="ABQ131" s="122"/>
      <c r="ABR131" s="122"/>
      <c r="ABS131" s="122"/>
      <c r="ABT131" s="122"/>
      <c r="ABU131" s="122"/>
      <c r="ABV131" s="122"/>
      <c r="ABW131" s="122"/>
      <c r="ABX131" s="122"/>
      <c r="ABY131" s="122"/>
      <c r="ABZ131" s="122"/>
      <c r="ACA131" s="122"/>
      <c r="ACB131" s="122"/>
      <c r="ACC131" s="122"/>
      <c r="ACD131" s="122"/>
      <c r="ACE131" s="122"/>
      <c r="ACF131" s="122"/>
      <c r="ACG131" s="122"/>
      <c r="ACH131" s="122"/>
      <c r="ACI131" s="122"/>
      <c r="ACJ131" s="122"/>
      <c r="ACK131" s="122"/>
      <c r="ACL131" s="122"/>
      <c r="ACM131" s="122"/>
      <c r="ACN131" s="122"/>
      <c r="ACO131" s="122"/>
      <c r="ACP131" s="122"/>
      <c r="ACQ131" s="122"/>
      <c r="ACR131" s="122"/>
      <c r="ACS131" s="122"/>
      <c r="ACT131" s="122"/>
      <c r="ACU131" s="122"/>
      <c r="ACV131" s="122"/>
      <c r="ACW131" s="122"/>
      <c r="ACX131" s="122"/>
      <c r="ACY131" s="122"/>
      <c r="ACZ131" s="122"/>
      <c r="ADA131" s="122"/>
      <c r="ADB131" s="122"/>
      <c r="ADC131" s="122"/>
      <c r="ADD131" s="122"/>
      <c r="ADE131" s="122"/>
      <c r="ADF131" s="122"/>
      <c r="ADG131" s="122"/>
      <c r="ADH131" s="122"/>
      <c r="ADI131" s="122"/>
      <c r="ADJ131" s="122"/>
      <c r="ADK131" s="122"/>
      <c r="ADL131" s="122"/>
      <c r="ADM131" s="122"/>
      <c r="ADN131" s="122"/>
      <c r="ADO131" s="122"/>
      <c r="ADP131" s="122"/>
      <c r="ADQ131" s="122"/>
      <c r="ADR131" s="122"/>
      <c r="ADS131" s="122"/>
      <c r="ADT131" s="122"/>
      <c r="ADU131" s="122"/>
      <c r="ADV131" s="122"/>
      <c r="ADW131" s="122"/>
      <c r="ADX131" s="122"/>
      <c r="ADY131" s="122"/>
      <c r="ADZ131" s="122"/>
      <c r="AEA131" s="122"/>
      <c r="AEB131" s="122"/>
      <c r="AEC131" s="122"/>
      <c r="AED131" s="122"/>
      <c r="AEE131" s="122"/>
      <c r="AEF131" s="122"/>
      <c r="AEG131" s="122"/>
      <c r="AEH131" s="122"/>
      <c r="AEI131" s="122"/>
      <c r="AEJ131" s="122"/>
      <c r="AEK131" s="122"/>
      <c r="AEL131" s="122"/>
      <c r="AEM131" s="122"/>
      <c r="AEN131" s="122"/>
      <c r="AEO131" s="122"/>
      <c r="AEP131" s="122"/>
      <c r="AEQ131" s="122"/>
      <c r="AER131" s="122"/>
      <c r="AES131" s="122"/>
      <c r="AET131" s="122"/>
      <c r="AEU131" s="122"/>
      <c r="AEV131" s="122"/>
      <c r="AEW131" s="122"/>
      <c r="AEX131" s="122"/>
      <c r="AEY131" s="122"/>
      <c r="AEZ131" s="122"/>
      <c r="AFA131" s="122"/>
      <c r="AFB131" s="122"/>
      <c r="AFC131" s="122"/>
      <c r="AFD131" s="122"/>
      <c r="AFE131" s="122"/>
      <c r="AFF131" s="122"/>
      <c r="AFG131" s="122"/>
      <c r="AFH131" s="122"/>
      <c r="AFI131" s="122"/>
      <c r="AFJ131" s="122"/>
      <c r="AFK131" s="122"/>
      <c r="AFL131" s="122"/>
      <c r="AFM131" s="122"/>
      <c r="AFN131" s="122"/>
      <c r="AFO131" s="122"/>
      <c r="AFP131" s="122"/>
      <c r="AFQ131" s="122"/>
      <c r="AFR131" s="122"/>
      <c r="AFS131" s="122"/>
      <c r="AFT131" s="122"/>
      <c r="AFU131" s="122"/>
      <c r="AFV131" s="122"/>
      <c r="AFW131" s="122"/>
      <c r="AFX131" s="122"/>
      <c r="AFY131" s="122"/>
      <c r="AFZ131" s="122"/>
      <c r="AGA131" s="122"/>
      <c r="AGB131" s="122"/>
      <c r="AGC131" s="122"/>
      <c r="AGD131" s="122"/>
      <c r="AGE131" s="122"/>
      <c r="AGF131" s="122"/>
      <c r="AGG131" s="122"/>
      <c r="AGH131" s="122"/>
      <c r="AGI131" s="122"/>
      <c r="AGJ131" s="122"/>
      <c r="AGK131" s="122"/>
      <c r="AGL131" s="122"/>
      <c r="AGM131" s="122"/>
      <c r="AGN131" s="122"/>
      <c r="AGO131" s="122"/>
      <c r="AGP131" s="122"/>
      <c r="AGQ131" s="122"/>
      <c r="AGR131" s="122"/>
      <c r="AGS131" s="122"/>
      <c r="AGT131" s="122"/>
      <c r="AGU131" s="122"/>
      <c r="AGV131" s="122"/>
      <c r="AGW131" s="122"/>
      <c r="AGX131" s="122"/>
      <c r="AGY131" s="122"/>
      <c r="AGZ131" s="122"/>
      <c r="AHA131" s="122"/>
      <c r="AHB131" s="122"/>
      <c r="AHC131" s="122"/>
      <c r="AHD131" s="122"/>
      <c r="AHE131" s="122"/>
      <c r="AHF131" s="122"/>
      <c r="AHG131" s="122"/>
      <c r="AHH131" s="122"/>
      <c r="AHI131" s="122"/>
      <c r="AHJ131" s="122"/>
      <c r="AHK131" s="122"/>
      <c r="AHL131" s="122"/>
      <c r="AHM131" s="122"/>
      <c r="AHN131" s="122"/>
      <c r="AHO131" s="122"/>
      <c r="AHP131" s="122"/>
      <c r="AHQ131" s="122"/>
      <c r="AHR131" s="122"/>
      <c r="AHS131" s="122"/>
      <c r="AHT131" s="122"/>
      <c r="AHU131" s="122"/>
      <c r="AHV131" s="122"/>
      <c r="AHW131" s="122"/>
      <c r="AHX131" s="122"/>
      <c r="AHY131" s="122"/>
      <c r="AHZ131" s="122"/>
      <c r="AIA131" s="122"/>
      <c r="AIB131" s="122"/>
      <c r="AIC131" s="122"/>
      <c r="AID131" s="122"/>
      <c r="AIE131" s="122"/>
      <c r="AIF131" s="122"/>
      <c r="AIG131" s="122"/>
      <c r="AIH131" s="122"/>
      <c r="AII131" s="122"/>
      <c r="AIJ131" s="122"/>
      <c r="AIK131" s="122"/>
      <c r="AIL131" s="122"/>
      <c r="AIM131" s="122"/>
      <c r="AIN131" s="122"/>
      <c r="AIO131" s="122"/>
      <c r="AIP131" s="122"/>
      <c r="AIQ131" s="122"/>
      <c r="AIR131" s="122"/>
      <c r="AIS131" s="122"/>
      <c r="AIT131" s="122"/>
      <c r="AIU131" s="122"/>
      <c r="AIV131" s="122"/>
      <c r="AIW131" s="122"/>
      <c r="AIX131" s="122"/>
      <c r="AIY131" s="122"/>
      <c r="AIZ131" s="122"/>
      <c r="AJA131" s="122"/>
      <c r="AJB131" s="122"/>
      <c r="AJC131" s="122"/>
      <c r="AJD131" s="122"/>
      <c r="AJE131" s="122"/>
      <c r="AJF131" s="122"/>
      <c r="AJG131" s="122"/>
      <c r="AJH131" s="122"/>
      <c r="AJI131" s="122"/>
      <c r="AJJ131" s="122"/>
      <c r="AJK131" s="122"/>
      <c r="AJL131" s="122"/>
      <c r="AJM131" s="122"/>
      <c r="AJN131" s="122"/>
      <c r="AJO131" s="122"/>
      <c r="AJP131" s="122"/>
      <c r="AJQ131" s="122"/>
      <c r="AJR131" s="122"/>
      <c r="AJS131" s="122"/>
      <c r="AJT131" s="122"/>
      <c r="AJU131" s="122"/>
      <c r="AJV131" s="122"/>
      <c r="AJW131" s="122"/>
      <c r="AJX131" s="122"/>
      <c r="AJY131" s="122"/>
      <c r="AJZ131" s="122"/>
      <c r="AKA131" s="122"/>
      <c r="AKB131" s="122"/>
      <c r="AKC131" s="122"/>
      <c r="AKD131" s="122"/>
      <c r="AKE131" s="122"/>
      <c r="AKF131" s="122"/>
      <c r="AKG131" s="122"/>
      <c r="AKH131" s="122"/>
      <c r="AKI131" s="122"/>
      <c r="AKJ131" s="122"/>
      <c r="AKK131" s="122"/>
      <c r="AKL131" s="122"/>
      <c r="AKM131" s="122"/>
      <c r="AKN131" s="122"/>
      <c r="AKO131" s="122"/>
      <c r="AKP131" s="122"/>
      <c r="AKQ131" s="122"/>
      <c r="AKR131" s="122"/>
      <c r="AKS131" s="122"/>
      <c r="AKT131" s="122"/>
      <c r="AKU131" s="122"/>
      <c r="AKV131" s="122"/>
      <c r="AKW131" s="122"/>
      <c r="AKX131" s="122"/>
      <c r="AKY131" s="122"/>
      <c r="AKZ131" s="122"/>
      <c r="ALA131" s="122"/>
      <c r="ALB131" s="122"/>
      <c r="ALC131" s="122"/>
      <c r="ALD131" s="122"/>
      <c r="ALE131" s="122"/>
      <c r="ALF131" s="122"/>
      <c r="ALG131" s="122"/>
      <c r="ALH131" s="122"/>
      <c r="ALI131" s="122"/>
      <c r="ALJ131" s="122"/>
      <c r="ALK131" s="122"/>
      <c r="ALL131" s="122"/>
      <c r="ALM131" s="122"/>
      <c r="ALN131" s="122"/>
      <c r="ALO131" s="122"/>
      <c r="ALP131" s="122"/>
      <c r="ALQ131" s="122"/>
      <c r="ALR131" s="122"/>
      <c r="ALS131" s="122"/>
      <c r="ALT131" s="122"/>
      <c r="ALU131" s="122"/>
      <c r="ALV131" s="122"/>
      <c r="ALW131" s="122"/>
      <c r="ALX131" s="122"/>
      <c r="ALY131" s="122"/>
      <c r="ALZ131" s="122"/>
      <c r="AMA131" s="122"/>
      <c r="AMB131" s="122"/>
      <c r="AMC131" s="122"/>
      <c r="AMD131" s="122"/>
      <c r="AME131" s="122"/>
      <c r="AMF131" s="122"/>
      <c r="AMG131" s="122"/>
      <c r="AMH131" s="122"/>
      <c r="AMI131" s="122"/>
      <c r="AMJ131" s="122"/>
      <c r="AMK131" s="122"/>
      <c r="AML131" s="122"/>
      <c r="AMM131" s="122"/>
      <c r="AMN131" s="122"/>
      <c r="AMO131" s="122"/>
      <c r="AMP131" s="122"/>
      <c r="AMQ131" s="122"/>
      <c r="AMR131" s="122"/>
      <c r="AMS131" s="122"/>
      <c r="AMT131" s="122"/>
      <c r="AMU131" s="122"/>
      <c r="AMV131" s="122"/>
      <c r="AMW131" s="122"/>
      <c r="AMX131" s="122"/>
      <c r="AMY131" s="122"/>
      <c r="AMZ131" s="122"/>
      <c r="ANA131" s="122"/>
      <c r="ANB131" s="122"/>
      <c r="ANC131" s="122"/>
      <c r="AND131" s="122"/>
      <c r="ANE131" s="122"/>
      <c r="ANF131" s="122"/>
      <c r="ANG131" s="122"/>
      <c r="ANH131" s="122"/>
      <c r="ANI131" s="122"/>
      <c r="ANJ131" s="122"/>
      <c r="ANK131" s="122"/>
      <c r="ANL131" s="122"/>
      <c r="ANM131" s="122"/>
      <c r="ANN131" s="122"/>
      <c r="ANO131" s="122"/>
      <c r="ANP131" s="122"/>
      <c r="ANQ131" s="122"/>
      <c r="ANR131" s="122"/>
      <c r="ANS131" s="122"/>
      <c r="ANT131" s="122"/>
      <c r="ANU131" s="122"/>
      <c r="ANV131" s="122"/>
      <c r="ANW131" s="122"/>
      <c r="ANX131" s="122"/>
      <c r="ANY131" s="122"/>
      <c r="ANZ131" s="122"/>
      <c r="AOA131" s="122"/>
      <c r="AOB131" s="122"/>
      <c r="AOC131" s="122"/>
      <c r="AOD131" s="122"/>
      <c r="AOE131" s="122"/>
      <c r="AOF131" s="122"/>
      <c r="AOG131" s="122"/>
      <c r="AOH131" s="122"/>
      <c r="AOI131" s="122"/>
      <c r="AOJ131" s="122"/>
      <c r="AOK131" s="122"/>
      <c r="AOL131" s="122"/>
      <c r="AOM131" s="122"/>
      <c r="AON131" s="122"/>
      <c r="AOO131" s="122"/>
      <c r="AOP131" s="122"/>
      <c r="AOQ131" s="122"/>
      <c r="AOR131" s="122"/>
      <c r="AOS131" s="122"/>
      <c r="AOT131" s="122"/>
      <c r="AOU131" s="122"/>
      <c r="AOV131" s="122"/>
      <c r="AOW131" s="122"/>
      <c r="AOX131" s="122"/>
      <c r="AOY131" s="122"/>
      <c r="AOZ131" s="122"/>
      <c r="APA131" s="122"/>
      <c r="APB131" s="122"/>
      <c r="APC131" s="122"/>
      <c r="APD131" s="122"/>
      <c r="APE131" s="122"/>
      <c r="APF131" s="122"/>
      <c r="APG131" s="122"/>
      <c r="APH131" s="122"/>
      <c r="API131" s="122"/>
      <c r="APJ131" s="122"/>
      <c r="APK131" s="122"/>
      <c r="APL131" s="122"/>
      <c r="APM131" s="122"/>
      <c r="APN131" s="122"/>
      <c r="APO131" s="122"/>
      <c r="APP131" s="122"/>
      <c r="APQ131" s="122"/>
      <c r="APR131" s="122"/>
      <c r="APS131" s="122"/>
      <c r="APT131" s="122"/>
      <c r="APU131" s="122"/>
      <c r="APV131" s="122"/>
      <c r="APW131" s="122"/>
      <c r="APX131" s="122"/>
      <c r="APY131" s="122"/>
      <c r="APZ131" s="122"/>
      <c r="AQA131" s="122"/>
      <c r="AQB131" s="122"/>
      <c r="AQC131" s="122"/>
      <c r="AQD131" s="122"/>
      <c r="AQE131" s="122"/>
      <c r="AQF131" s="122"/>
      <c r="AQG131" s="122"/>
      <c r="AQH131" s="122"/>
      <c r="AQI131" s="122"/>
      <c r="AQJ131" s="122"/>
      <c r="AQK131" s="122"/>
      <c r="AQL131" s="122"/>
      <c r="AQM131" s="122"/>
      <c r="AQN131" s="122"/>
      <c r="AQO131" s="122"/>
      <c r="AQP131" s="122"/>
      <c r="AQQ131" s="122"/>
      <c r="AQR131" s="122"/>
      <c r="AQS131" s="122"/>
      <c r="AQT131" s="122"/>
      <c r="AQU131" s="122"/>
      <c r="AQV131" s="122"/>
      <c r="AQW131" s="122"/>
      <c r="AQX131" s="122"/>
      <c r="AQY131" s="122"/>
      <c r="AQZ131" s="122"/>
      <c r="ARA131" s="122"/>
      <c r="ARB131" s="122"/>
      <c r="ARC131" s="122"/>
      <c r="ARD131" s="122"/>
      <c r="ARE131" s="122"/>
      <c r="ARF131" s="122"/>
      <c r="ARG131" s="122"/>
      <c r="ARH131" s="122"/>
      <c r="ARI131" s="122"/>
      <c r="ARJ131" s="122"/>
      <c r="ARK131" s="122"/>
      <c r="ARL131" s="122"/>
      <c r="ARM131" s="122"/>
      <c r="ARN131" s="122"/>
      <c r="ARO131" s="122"/>
      <c r="ARP131" s="122"/>
      <c r="ARQ131" s="122"/>
      <c r="ARR131" s="122"/>
      <c r="ARS131" s="122"/>
      <c r="ART131" s="122"/>
      <c r="ARU131" s="122"/>
      <c r="ARV131" s="122"/>
      <c r="ARW131" s="122"/>
      <c r="ARX131" s="122"/>
      <c r="ARY131" s="122"/>
      <c r="ARZ131" s="122"/>
      <c r="ASA131" s="122"/>
      <c r="ASB131" s="122"/>
      <c r="ASC131" s="122"/>
      <c r="ASD131" s="122"/>
      <c r="ASE131" s="122"/>
      <c r="ASF131" s="122"/>
      <c r="ASG131" s="122"/>
      <c r="ASH131" s="122"/>
      <c r="ASI131" s="122"/>
      <c r="ASJ131" s="122"/>
      <c r="ASK131" s="122"/>
      <c r="ASL131" s="122"/>
      <c r="ASM131" s="122"/>
      <c r="ASN131" s="122"/>
      <c r="ASO131" s="122"/>
      <c r="ASP131" s="122"/>
      <c r="ASQ131" s="122"/>
      <c r="ASR131" s="122"/>
      <c r="ASS131" s="122"/>
      <c r="AST131" s="122"/>
      <c r="ASU131" s="122"/>
      <c r="ASV131" s="122"/>
      <c r="ASW131" s="122"/>
      <c r="ASX131" s="122"/>
      <c r="ASY131" s="122"/>
      <c r="ASZ131" s="122"/>
      <c r="ATA131" s="122"/>
      <c r="ATB131" s="122"/>
      <c r="ATC131" s="122"/>
      <c r="ATD131" s="122"/>
      <c r="ATE131" s="122"/>
      <c r="ATF131" s="122"/>
      <c r="ATG131" s="122"/>
      <c r="ATH131" s="122"/>
      <c r="ATI131" s="122"/>
      <c r="ATJ131" s="122"/>
      <c r="ATK131" s="122"/>
      <c r="ATL131" s="122"/>
      <c r="ATM131" s="122"/>
      <c r="ATN131" s="122"/>
      <c r="ATO131" s="122"/>
      <c r="ATP131" s="122"/>
      <c r="ATQ131" s="122"/>
      <c r="ATR131" s="122"/>
      <c r="ATS131" s="122"/>
      <c r="ATT131" s="122"/>
      <c r="ATU131" s="122"/>
      <c r="ATV131" s="122"/>
      <c r="ATW131" s="122"/>
      <c r="ATX131" s="122"/>
      <c r="ATY131" s="122"/>
      <c r="ATZ131" s="122"/>
      <c r="AUA131" s="122"/>
      <c r="AUB131" s="122"/>
      <c r="AUC131" s="122"/>
      <c r="AUD131" s="122"/>
      <c r="AUE131" s="122"/>
      <c r="AUF131" s="122"/>
      <c r="AUG131" s="122"/>
      <c r="AUH131" s="122"/>
      <c r="AUI131" s="122"/>
      <c r="AUJ131" s="122"/>
      <c r="AUK131" s="122"/>
      <c r="AUL131" s="122"/>
      <c r="AUM131" s="122"/>
      <c r="AUN131" s="122"/>
      <c r="AUO131" s="122"/>
      <c r="AUP131" s="122"/>
      <c r="AUQ131" s="122"/>
      <c r="AUR131" s="122"/>
      <c r="AUS131" s="122"/>
      <c r="AUT131" s="122"/>
      <c r="AUU131" s="122"/>
      <c r="AUV131" s="122"/>
      <c r="AUW131" s="122"/>
      <c r="AUX131" s="122"/>
      <c r="AUY131" s="122"/>
      <c r="AUZ131" s="122"/>
      <c r="AVA131" s="122"/>
      <c r="AVB131" s="122"/>
      <c r="AVC131" s="122"/>
      <c r="AVD131" s="122"/>
      <c r="AVE131" s="122"/>
      <c r="AVF131" s="122"/>
      <c r="AVG131" s="122"/>
      <c r="AVH131" s="122"/>
      <c r="AVI131" s="122"/>
      <c r="AVJ131" s="122"/>
      <c r="AVK131" s="122"/>
      <c r="AVL131" s="122"/>
      <c r="AVM131" s="122"/>
      <c r="AVN131" s="122"/>
      <c r="AVO131" s="122"/>
      <c r="AVP131" s="122"/>
      <c r="AVQ131" s="122"/>
      <c r="AVR131" s="122"/>
      <c r="AVS131" s="122"/>
      <c r="AVT131" s="122"/>
      <c r="AVU131" s="122"/>
      <c r="AVV131" s="122"/>
      <c r="AVW131" s="122"/>
      <c r="AVX131" s="122"/>
      <c r="AVY131" s="122"/>
      <c r="AVZ131" s="122"/>
      <c r="AWA131" s="122"/>
      <c r="AWB131" s="122"/>
      <c r="AWC131" s="122"/>
      <c r="AWD131" s="122"/>
      <c r="AWE131" s="122"/>
      <c r="AWF131" s="122"/>
      <c r="AWG131" s="122"/>
      <c r="AWH131" s="122"/>
      <c r="AWI131" s="122"/>
      <c r="AWJ131" s="122"/>
      <c r="AWK131" s="122"/>
      <c r="AWL131" s="122"/>
      <c r="AWM131" s="122"/>
      <c r="AWN131" s="122"/>
      <c r="AWO131" s="122"/>
      <c r="AWP131" s="122"/>
      <c r="AWQ131" s="122"/>
      <c r="AWR131" s="122"/>
      <c r="AWS131" s="122"/>
      <c r="AWT131" s="122"/>
      <c r="AWU131" s="122"/>
      <c r="AWV131" s="122"/>
      <c r="AWW131" s="122"/>
      <c r="AWX131" s="122"/>
      <c r="AWY131" s="122"/>
      <c r="AWZ131" s="122"/>
      <c r="AXA131" s="122"/>
      <c r="AXB131" s="122"/>
      <c r="AXC131" s="122"/>
      <c r="AXD131" s="122"/>
      <c r="AXE131" s="122"/>
      <c r="AXF131" s="122"/>
      <c r="AXG131" s="122"/>
      <c r="AXH131" s="122"/>
      <c r="AXI131" s="122"/>
      <c r="AXJ131" s="122"/>
      <c r="AXK131" s="122"/>
      <c r="AXL131" s="122"/>
      <c r="AXM131" s="122"/>
      <c r="AXN131" s="122"/>
      <c r="AXO131" s="122"/>
      <c r="AXP131" s="122"/>
      <c r="AXQ131" s="122"/>
      <c r="AXR131" s="122"/>
      <c r="AXS131" s="122"/>
      <c r="AXT131" s="122"/>
      <c r="AXU131" s="122"/>
      <c r="AXV131" s="122"/>
      <c r="AXW131" s="122"/>
      <c r="AXX131" s="122"/>
      <c r="AXY131" s="122"/>
      <c r="AXZ131" s="122"/>
      <c r="AYA131" s="122"/>
      <c r="AYB131" s="122"/>
      <c r="AYC131" s="122"/>
      <c r="AYD131" s="122"/>
      <c r="AYE131" s="122"/>
      <c r="AYF131" s="122"/>
      <c r="AYG131" s="122"/>
      <c r="AYH131" s="122"/>
      <c r="AYI131" s="122"/>
      <c r="AYJ131" s="122"/>
      <c r="AYK131" s="122"/>
      <c r="AYL131" s="122"/>
      <c r="AYM131" s="122"/>
      <c r="AYN131" s="122"/>
      <c r="AYO131" s="122"/>
      <c r="AYP131" s="122"/>
      <c r="AYQ131" s="122"/>
      <c r="AYR131" s="122"/>
      <c r="AYS131" s="122"/>
      <c r="AYT131" s="122"/>
      <c r="AYU131" s="122"/>
      <c r="AYV131" s="122"/>
      <c r="AYW131" s="122"/>
      <c r="AYX131" s="122"/>
      <c r="AYY131" s="122"/>
      <c r="AYZ131" s="122"/>
      <c r="AZA131" s="122"/>
      <c r="AZB131" s="122"/>
      <c r="AZC131" s="122"/>
      <c r="AZD131" s="122"/>
      <c r="AZE131" s="122"/>
      <c r="AZF131" s="122"/>
      <c r="AZG131" s="122"/>
      <c r="AZH131" s="122"/>
      <c r="AZI131" s="122"/>
      <c r="AZJ131" s="122"/>
      <c r="AZK131" s="122"/>
      <c r="AZL131" s="122"/>
      <c r="AZM131" s="122"/>
      <c r="AZN131" s="122"/>
      <c r="AZO131" s="122"/>
      <c r="AZP131" s="122"/>
      <c r="AZQ131" s="122"/>
      <c r="AZR131" s="122"/>
      <c r="AZS131" s="122"/>
      <c r="AZT131" s="122"/>
      <c r="AZU131" s="122"/>
      <c r="AZV131" s="122"/>
      <c r="AZW131" s="122"/>
      <c r="AZX131" s="122"/>
      <c r="AZY131" s="122"/>
      <c r="AZZ131" s="122"/>
      <c r="BAA131" s="122"/>
      <c r="BAB131" s="122"/>
      <c r="BAC131" s="122"/>
      <c r="BAD131" s="122"/>
      <c r="BAE131" s="122"/>
      <c r="BAF131" s="122"/>
      <c r="BAG131" s="122"/>
      <c r="BAH131" s="122"/>
      <c r="BAI131" s="122"/>
      <c r="BAJ131" s="122"/>
      <c r="BAK131" s="122"/>
      <c r="BAL131" s="122"/>
      <c r="BAM131" s="122"/>
      <c r="BAN131" s="122"/>
      <c r="BAO131" s="122"/>
      <c r="BAP131" s="122"/>
      <c r="BAQ131" s="122"/>
      <c r="BAR131" s="122"/>
      <c r="BAS131" s="122"/>
      <c r="BAT131" s="122"/>
      <c r="BAU131" s="122"/>
      <c r="BAV131" s="122"/>
      <c r="BAW131" s="122"/>
      <c r="BAX131" s="122"/>
      <c r="BAY131" s="122"/>
      <c r="BAZ131" s="122"/>
      <c r="BBA131" s="122"/>
      <c r="BBB131" s="122"/>
      <c r="BBC131" s="122"/>
      <c r="BBD131" s="122"/>
      <c r="BBE131" s="122"/>
      <c r="BBF131" s="122"/>
      <c r="BBG131" s="122"/>
      <c r="BBH131" s="122"/>
      <c r="BBI131" s="122"/>
      <c r="BBJ131" s="122"/>
      <c r="BBK131" s="122"/>
      <c r="BBL131" s="122"/>
      <c r="BBM131" s="122"/>
      <c r="BBN131" s="122"/>
      <c r="BBO131" s="122"/>
      <c r="BBP131" s="122"/>
      <c r="BBQ131" s="122"/>
      <c r="BBR131" s="122"/>
      <c r="BBS131" s="122"/>
      <c r="BBT131" s="122"/>
      <c r="BBU131" s="122"/>
      <c r="BBV131" s="122"/>
      <c r="BBW131" s="122"/>
      <c r="BBX131" s="122"/>
      <c r="BBY131" s="122"/>
      <c r="BBZ131" s="122"/>
      <c r="BCA131" s="122"/>
      <c r="BCB131" s="122"/>
      <c r="BCC131" s="122"/>
      <c r="BCD131" s="122"/>
      <c r="BCE131" s="122"/>
      <c r="BCF131" s="122"/>
      <c r="BCG131" s="122"/>
      <c r="BCH131" s="122"/>
      <c r="BCI131" s="122"/>
      <c r="BCJ131" s="122"/>
      <c r="BCK131" s="122"/>
      <c r="BCL131" s="122"/>
      <c r="BCM131" s="122"/>
      <c r="BCN131" s="122"/>
      <c r="BCO131" s="122"/>
      <c r="BCP131" s="122"/>
      <c r="BCQ131" s="122"/>
      <c r="BCR131" s="122"/>
      <c r="BCS131" s="122"/>
      <c r="BCT131" s="122"/>
      <c r="BCU131" s="122"/>
      <c r="BCV131" s="122"/>
      <c r="BCW131" s="122"/>
      <c r="BCX131" s="122"/>
      <c r="BCY131" s="122"/>
      <c r="BCZ131" s="122"/>
      <c r="BDA131" s="122"/>
      <c r="BDB131" s="122"/>
      <c r="BDC131" s="122"/>
      <c r="BDD131" s="122"/>
      <c r="BDE131" s="122"/>
      <c r="BDF131" s="122"/>
      <c r="BDG131" s="122"/>
      <c r="BDH131" s="122"/>
      <c r="BDI131" s="122"/>
      <c r="BDJ131" s="122"/>
      <c r="BDK131" s="122"/>
      <c r="BDL131" s="122"/>
      <c r="BDM131" s="122"/>
      <c r="BDN131" s="122"/>
      <c r="BDO131" s="122"/>
      <c r="BDP131" s="122"/>
      <c r="BDQ131" s="122"/>
      <c r="BDR131" s="122"/>
      <c r="BDS131" s="122"/>
      <c r="BDT131" s="122"/>
      <c r="BDU131" s="122"/>
      <c r="BDV131" s="122"/>
      <c r="BDW131" s="122"/>
      <c r="BDX131" s="122"/>
      <c r="BDY131" s="122"/>
      <c r="BDZ131" s="122"/>
      <c r="BEA131" s="122"/>
      <c r="BEB131" s="122"/>
      <c r="BEC131" s="122"/>
      <c r="BED131" s="122"/>
      <c r="BEE131" s="122"/>
      <c r="BEF131" s="122"/>
      <c r="BEG131" s="122"/>
      <c r="BEH131" s="122"/>
      <c r="BEI131" s="122"/>
      <c r="BEJ131" s="122"/>
      <c r="BEK131" s="122"/>
      <c r="BEL131" s="122"/>
      <c r="BEM131" s="122"/>
      <c r="BEN131" s="122"/>
      <c r="BEO131" s="122"/>
      <c r="BEP131" s="122"/>
      <c r="BEQ131" s="122"/>
      <c r="BER131" s="122"/>
      <c r="BES131" s="122"/>
      <c r="BET131" s="122"/>
      <c r="BEU131" s="122"/>
      <c r="BEV131" s="122"/>
      <c r="BEW131" s="122"/>
      <c r="BEX131" s="122"/>
      <c r="BEY131" s="122"/>
      <c r="BEZ131" s="122"/>
      <c r="BFA131" s="122"/>
      <c r="BFB131" s="122"/>
      <c r="BFC131" s="122"/>
      <c r="BFD131" s="122"/>
      <c r="BFE131" s="122"/>
      <c r="BFF131" s="122"/>
      <c r="BFG131" s="122"/>
      <c r="BFH131" s="122"/>
      <c r="BFI131" s="122"/>
      <c r="BFJ131" s="122"/>
      <c r="BFK131" s="122"/>
      <c r="BFL131" s="122"/>
      <c r="BFM131" s="122"/>
      <c r="BFN131" s="122"/>
      <c r="BFO131" s="122"/>
      <c r="BFP131" s="122"/>
      <c r="BFQ131" s="122"/>
      <c r="BFR131" s="122"/>
      <c r="BFS131" s="122"/>
      <c r="BFT131" s="122"/>
      <c r="BFU131" s="122"/>
      <c r="BFV131" s="122"/>
      <c r="BFW131" s="122"/>
      <c r="BFX131" s="122"/>
      <c r="BFY131" s="122"/>
      <c r="BFZ131" s="122"/>
      <c r="BGA131" s="122"/>
      <c r="BGB131" s="122"/>
      <c r="BGC131" s="122"/>
      <c r="BGD131" s="122"/>
      <c r="BGE131" s="122"/>
      <c r="BGF131" s="122"/>
      <c r="BGG131" s="122"/>
      <c r="BGH131" s="122"/>
      <c r="BGI131" s="122"/>
      <c r="BGJ131" s="122"/>
      <c r="BGK131" s="122"/>
      <c r="BGL131" s="122"/>
      <c r="BGM131" s="122"/>
      <c r="BGN131" s="122"/>
      <c r="BGO131" s="122"/>
      <c r="BGP131" s="122"/>
      <c r="BGQ131" s="122"/>
      <c r="BGR131" s="122"/>
      <c r="BGS131" s="122"/>
      <c r="BGT131" s="122"/>
      <c r="BGU131" s="122"/>
      <c r="BGV131" s="122"/>
      <c r="BGW131" s="122"/>
      <c r="BGX131" s="122"/>
      <c r="BGY131" s="122"/>
      <c r="BGZ131" s="122"/>
      <c r="BHA131" s="122"/>
      <c r="BHB131" s="122"/>
      <c r="BHC131" s="122"/>
      <c r="BHD131" s="122"/>
      <c r="BHE131" s="122"/>
      <c r="BHF131" s="122"/>
      <c r="BHG131" s="122"/>
      <c r="BHH131" s="122"/>
      <c r="BHI131" s="122"/>
      <c r="BHJ131" s="122"/>
      <c r="BHK131" s="122"/>
      <c r="BHL131" s="122"/>
      <c r="BHM131" s="122"/>
      <c r="BHN131" s="122"/>
      <c r="BHO131" s="122"/>
      <c r="BHP131" s="122"/>
      <c r="BHQ131" s="122"/>
      <c r="BHR131" s="122"/>
      <c r="BHS131" s="122"/>
      <c r="BHT131" s="122"/>
      <c r="BHU131" s="122"/>
      <c r="BHV131" s="122"/>
      <c r="BHW131" s="122"/>
      <c r="BHX131" s="122"/>
      <c r="BHY131" s="122"/>
      <c r="BHZ131" s="122"/>
      <c r="BIA131" s="122"/>
      <c r="BIB131" s="122"/>
      <c r="BIC131" s="122"/>
      <c r="BID131" s="122"/>
      <c r="BIE131" s="122"/>
      <c r="BIF131" s="122"/>
      <c r="BIG131" s="122"/>
      <c r="BIH131" s="122"/>
      <c r="BII131" s="122"/>
      <c r="BIJ131" s="122"/>
      <c r="BIK131" s="122"/>
      <c r="BIL131" s="122"/>
      <c r="BIM131" s="122"/>
      <c r="BIN131" s="122"/>
      <c r="BIO131" s="122"/>
      <c r="BIP131" s="122"/>
      <c r="BIQ131" s="122"/>
      <c r="BIR131" s="122"/>
      <c r="BIS131" s="122"/>
      <c r="BIT131" s="122"/>
      <c r="BIU131" s="122"/>
      <c r="BIV131" s="122"/>
      <c r="BIW131" s="122"/>
      <c r="BIX131" s="122"/>
      <c r="BIY131" s="122"/>
      <c r="BIZ131" s="122"/>
      <c r="BJA131" s="122"/>
      <c r="BJB131" s="122"/>
      <c r="BJC131" s="122"/>
      <c r="BJD131" s="122"/>
      <c r="BJE131" s="122"/>
      <c r="BJF131" s="122"/>
      <c r="BJG131" s="122"/>
      <c r="BJH131" s="122"/>
      <c r="BJI131" s="122"/>
      <c r="BJJ131" s="122"/>
      <c r="BJK131" s="122"/>
      <c r="BJL131" s="122"/>
      <c r="BJM131" s="122"/>
      <c r="BJN131" s="122"/>
      <c r="BJO131" s="122"/>
      <c r="BJP131" s="122"/>
      <c r="BJQ131" s="122"/>
      <c r="BJR131" s="122"/>
      <c r="BJS131" s="122"/>
      <c r="BJT131" s="122"/>
      <c r="BJU131" s="122"/>
      <c r="BJV131" s="122"/>
      <c r="BJW131" s="122"/>
      <c r="BJX131" s="122"/>
      <c r="BJY131" s="122"/>
      <c r="BJZ131" s="122"/>
      <c r="BKA131" s="122"/>
      <c r="BKB131" s="122"/>
      <c r="BKC131" s="122"/>
      <c r="BKD131" s="122"/>
      <c r="BKE131" s="122"/>
      <c r="BKF131" s="122"/>
      <c r="BKG131" s="122"/>
      <c r="BKH131" s="122"/>
      <c r="BKI131" s="122"/>
      <c r="BKJ131" s="122"/>
      <c r="BKK131" s="122"/>
      <c r="BKL131" s="122"/>
      <c r="BKM131" s="122"/>
      <c r="BKN131" s="122"/>
      <c r="BKO131" s="122"/>
      <c r="BKP131" s="122"/>
      <c r="BKQ131" s="122"/>
      <c r="BKR131" s="122"/>
      <c r="BKS131" s="122"/>
      <c r="BKT131" s="122"/>
      <c r="BKU131" s="122"/>
      <c r="BKV131" s="122"/>
      <c r="BKW131" s="122"/>
      <c r="BKX131" s="122"/>
      <c r="BKY131" s="122"/>
      <c r="BKZ131" s="122"/>
      <c r="BLA131" s="122"/>
      <c r="BLB131" s="122"/>
      <c r="BLC131" s="122"/>
      <c r="BLD131" s="122"/>
      <c r="BLE131" s="122"/>
      <c r="BLF131" s="122"/>
      <c r="BLG131" s="122"/>
      <c r="BLH131" s="122"/>
      <c r="BLI131" s="122"/>
      <c r="BLJ131" s="122"/>
      <c r="BLK131" s="122"/>
      <c r="BLL131" s="122"/>
      <c r="BLM131" s="122"/>
      <c r="BLN131" s="122"/>
      <c r="BLO131" s="122"/>
      <c r="BLP131" s="122"/>
      <c r="BLQ131" s="122"/>
      <c r="BLR131" s="122"/>
      <c r="BLS131" s="122"/>
      <c r="BLT131" s="122"/>
      <c r="BLU131" s="122"/>
      <c r="BLV131" s="122"/>
      <c r="BLW131" s="122"/>
      <c r="BLX131" s="122"/>
      <c r="BLY131" s="122"/>
      <c r="BLZ131" s="122"/>
      <c r="BMA131" s="122"/>
      <c r="BMB131" s="122"/>
      <c r="BMC131" s="122"/>
      <c r="BMD131" s="122"/>
      <c r="BME131" s="122"/>
      <c r="BMF131" s="122"/>
      <c r="BMG131" s="122"/>
      <c r="BMH131" s="122"/>
      <c r="BMI131" s="122"/>
      <c r="BMJ131" s="122"/>
      <c r="BMK131" s="122"/>
      <c r="BML131" s="122"/>
      <c r="BMM131" s="122"/>
      <c r="BMN131" s="122"/>
      <c r="BMO131" s="122"/>
      <c r="BMP131" s="122"/>
      <c r="BMQ131" s="122"/>
      <c r="BMR131" s="122"/>
      <c r="BMS131" s="122"/>
      <c r="BMT131" s="122"/>
      <c r="BMU131" s="122"/>
      <c r="BMV131" s="122"/>
      <c r="BMW131" s="122"/>
      <c r="BMX131" s="122"/>
      <c r="BMY131" s="122"/>
      <c r="BMZ131" s="122"/>
      <c r="BNA131" s="122"/>
      <c r="BNB131" s="122"/>
      <c r="BNC131" s="122"/>
      <c r="BND131" s="122"/>
      <c r="BNE131" s="122"/>
      <c r="BNF131" s="122"/>
      <c r="BNG131" s="122"/>
      <c r="BNH131" s="122"/>
      <c r="BNI131" s="122"/>
      <c r="BNJ131" s="122"/>
      <c r="BNK131" s="122"/>
      <c r="BNL131" s="122"/>
      <c r="BNM131" s="122"/>
      <c r="BNN131" s="122"/>
      <c r="BNO131" s="122"/>
      <c r="BNP131" s="122"/>
      <c r="BNQ131" s="122"/>
      <c r="BNR131" s="122"/>
      <c r="BNS131" s="122"/>
      <c r="BNT131" s="122"/>
      <c r="BNU131" s="122"/>
      <c r="BNV131" s="122"/>
      <c r="BNW131" s="122"/>
      <c r="BNX131" s="122"/>
      <c r="BNY131" s="122"/>
      <c r="BNZ131" s="122"/>
      <c r="BOA131" s="122"/>
      <c r="BOB131" s="122"/>
      <c r="BOC131" s="122"/>
      <c r="BOD131" s="122"/>
      <c r="BOE131" s="122"/>
      <c r="BOF131" s="122"/>
      <c r="BOG131" s="122"/>
      <c r="BOH131" s="122"/>
      <c r="BOI131" s="122"/>
      <c r="BOJ131" s="122"/>
      <c r="BOK131" s="122"/>
      <c r="BOL131" s="122"/>
      <c r="BOM131" s="122"/>
      <c r="BON131" s="122"/>
      <c r="BOO131" s="122"/>
      <c r="BOP131" s="122"/>
      <c r="BOQ131" s="122"/>
      <c r="BOR131" s="122"/>
      <c r="BOS131" s="122"/>
      <c r="BOT131" s="122"/>
      <c r="BOU131" s="122"/>
      <c r="BOV131" s="122"/>
      <c r="BOW131" s="122"/>
      <c r="BOX131" s="122"/>
      <c r="BOY131" s="122"/>
      <c r="BOZ131" s="122"/>
      <c r="BPA131" s="122"/>
      <c r="BPB131" s="122"/>
      <c r="BPC131" s="122"/>
      <c r="BPD131" s="122"/>
      <c r="BPE131" s="122"/>
      <c r="BPF131" s="122"/>
      <c r="BPG131" s="122"/>
      <c r="BPH131" s="122"/>
      <c r="BPI131" s="122"/>
      <c r="BPJ131" s="122"/>
      <c r="BPK131" s="122"/>
      <c r="BPL131" s="122"/>
      <c r="BPM131" s="122"/>
      <c r="BPN131" s="122"/>
      <c r="BPO131" s="122"/>
      <c r="BPP131" s="122"/>
      <c r="BPQ131" s="122"/>
      <c r="BPR131" s="122"/>
      <c r="BPS131" s="122"/>
      <c r="BPT131" s="122"/>
      <c r="BPU131" s="122"/>
      <c r="BPV131" s="122"/>
      <c r="BPW131" s="122"/>
      <c r="BPX131" s="122"/>
      <c r="BPY131" s="122"/>
      <c r="BPZ131" s="122"/>
      <c r="BQA131" s="122"/>
      <c r="BQB131" s="122"/>
      <c r="BQC131" s="122"/>
      <c r="BQD131" s="122"/>
      <c r="BQE131" s="122"/>
      <c r="BQF131" s="122"/>
      <c r="BQG131" s="122"/>
      <c r="BQH131" s="122"/>
      <c r="BQI131" s="122"/>
      <c r="BQJ131" s="122"/>
      <c r="BQK131" s="122"/>
      <c r="BQL131" s="122"/>
      <c r="BQM131" s="122"/>
      <c r="BQN131" s="122"/>
      <c r="BQO131" s="122"/>
      <c r="BQP131" s="122"/>
      <c r="BQQ131" s="122"/>
      <c r="BQR131" s="122"/>
      <c r="BQS131" s="122"/>
      <c r="BQT131" s="122"/>
      <c r="BQU131" s="122"/>
      <c r="BQV131" s="122"/>
      <c r="BQW131" s="122"/>
      <c r="BQX131" s="122"/>
      <c r="BQY131" s="122"/>
      <c r="BQZ131" s="122"/>
      <c r="BRA131" s="122"/>
      <c r="BRB131" s="122"/>
      <c r="BRC131" s="122"/>
      <c r="BRD131" s="122"/>
      <c r="BRE131" s="122"/>
      <c r="BRF131" s="122"/>
      <c r="BRG131" s="122"/>
      <c r="BRH131" s="122"/>
      <c r="BRI131" s="122"/>
      <c r="BRJ131" s="122"/>
      <c r="BRK131" s="122"/>
      <c r="BRL131" s="122"/>
      <c r="BRM131" s="122"/>
      <c r="BRN131" s="122"/>
      <c r="BRO131" s="122"/>
      <c r="BRP131" s="122"/>
      <c r="BRQ131" s="122"/>
      <c r="BRR131" s="122"/>
      <c r="BRS131" s="122"/>
      <c r="BRT131" s="122"/>
      <c r="BRU131" s="122"/>
      <c r="BRV131" s="122"/>
      <c r="BRW131" s="122"/>
      <c r="BRX131" s="122"/>
      <c r="BRY131" s="122"/>
      <c r="BRZ131" s="122"/>
      <c r="BSA131" s="122"/>
      <c r="BSB131" s="122"/>
      <c r="BSC131" s="122"/>
      <c r="BSD131" s="122"/>
      <c r="BSE131" s="122"/>
      <c r="BSF131" s="122"/>
      <c r="BSG131" s="122"/>
      <c r="BSH131" s="122"/>
      <c r="BSI131" s="122"/>
      <c r="BSJ131" s="122"/>
      <c r="BSK131" s="122"/>
      <c r="BSL131" s="122"/>
      <c r="BSM131" s="122"/>
      <c r="BSN131" s="122"/>
      <c r="BSO131" s="122"/>
      <c r="BSP131" s="122"/>
      <c r="BSQ131" s="122"/>
      <c r="BSR131" s="122"/>
      <c r="BSS131" s="122"/>
      <c r="BST131" s="122"/>
      <c r="BSU131" s="122"/>
      <c r="BSV131" s="122"/>
      <c r="BSW131" s="122"/>
      <c r="BSX131" s="122"/>
      <c r="BSY131" s="122"/>
      <c r="BSZ131" s="122"/>
      <c r="BTA131" s="122"/>
      <c r="BTB131" s="122"/>
      <c r="BTC131" s="122"/>
      <c r="BTD131" s="122"/>
      <c r="BTE131" s="122"/>
      <c r="BTF131" s="122"/>
      <c r="BTG131" s="122"/>
      <c r="BTH131" s="122"/>
      <c r="BTI131" s="122"/>
      <c r="BTJ131" s="122"/>
      <c r="BTK131" s="122"/>
      <c r="BTL131" s="122"/>
      <c r="BTM131" s="122"/>
      <c r="BTN131" s="122"/>
      <c r="BTO131" s="122"/>
      <c r="BTP131" s="122"/>
      <c r="BTQ131" s="122"/>
      <c r="BTR131" s="122"/>
      <c r="BTS131" s="122"/>
      <c r="BTT131" s="122"/>
      <c r="BTU131" s="122"/>
      <c r="BTV131" s="122"/>
      <c r="BTW131" s="122"/>
      <c r="BTX131" s="122"/>
      <c r="BTY131" s="122"/>
      <c r="BTZ131" s="122"/>
      <c r="BUA131" s="122"/>
      <c r="BUB131" s="122"/>
      <c r="BUC131" s="122"/>
      <c r="BUD131" s="122"/>
      <c r="BUE131" s="122"/>
      <c r="BUF131" s="122"/>
      <c r="BUG131" s="122"/>
      <c r="BUH131" s="122"/>
      <c r="BUI131" s="122"/>
      <c r="BUJ131" s="122"/>
      <c r="BUK131" s="122"/>
      <c r="BUL131" s="122"/>
      <c r="BUM131" s="122"/>
      <c r="BUN131" s="122"/>
      <c r="BUO131" s="122"/>
      <c r="BUP131" s="122"/>
      <c r="BUQ131" s="122"/>
      <c r="BUR131" s="122"/>
      <c r="BUS131" s="122"/>
      <c r="BUT131" s="122"/>
      <c r="BUU131" s="122"/>
      <c r="BUV131" s="122"/>
      <c r="BUW131" s="122"/>
      <c r="BUX131" s="122"/>
      <c r="BUY131" s="122"/>
      <c r="BUZ131" s="122"/>
      <c r="BVA131" s="122"/>
      <c r="BVB131" s="122"/>
      <c r="BVC131" s="122"/>
      <c r="BVD131" s="122"/>
      <c r="BVE131" s="122"/>
      <c r="BVF131" s="122"/>
      <c r="BVG131" s="122"/>
      <c r="BVH131" s="122"/>
      <c r="BVI131" s="122"/>
      <c r="BVJ131" s="122"/>
      <c r="BVK131" s="122"/>
      <c r="BVL131" s="122"/>
      <c r="BVM131" s="122"/>
      <c r="BVN131" s="122"/>
      <c r="BVO131" s="122"/>
      <c r="BVP131" s="122"/>
      <c r="BVQ131" s="122"/>
      <c r="BVR131" s="122"/>
      <c r="BVS131" s="122"/>
      <c r="BVT131" s="122"/>
      <c r="BVU131" s="122"/>
      <c r="BVV131" s="122"/>
      <c r="BVW131" s="122"/>
      <c r="BVX131" s="122"/>
      <c r="BVY131" s="122"/>
      <c r="BVZ131" s="122"/>
      <c r="BWA131" s="122"/>
      <c r="BWB131" s="122"/>
      <c r="BWC131" s="122"/>
      <c r="BWD131" s="122"/>
      <c r="BWE131" s="122"/>
      <c r="BWF131" s="122"/>
      <c r="BWG131" s="122"/>
      <c r="BWH131" s="122"/>
      <c r="BWI131" s="122"/>
      <c r="BWJ131" s="122"/>
      <c r="BWK131" s="122"/>
      <c r="BWL131" s="122"/>
      <c r="BWM131" s="122"/>
      <c r="BWN131" s="122"/>
      <c r="BWO131" s="122"/>
      <c r="BWP131" s="122"/>
      <c r="BWQ131" s="122"/>
      <c r="BWR131" s="122"/>
      <c r="BWS131" s="122"/>
      <c r="BWT131" s="122"/>
      <c r="BWU131" s="122"/>
      <c r="BWV131" s="122"/>
      <c r="BWW131" s="122"/>
      <c r="BWX131" s="122"/>
      <c r="BWY131" s="122"/>
      <c r="BWZ131" s="122"/>
      <c r="BXA131" s="122"/>
      <c r="BXB131" s="122"/>
      <c r="BXC131" s="122"/>
      <c r="BXD131" s="122"/>
      <c r="BXE131" s="122"/>
      <c r="BXF131" s="122"/>
      <c r="BXG131" s="122"/>
      <c r="BXH131" s="122"/>
      <c r="BXI131" s="122"/>
      <c r="BXJ131" s="122"/>
      <c r="BXK131" s="122"/>
      <c r="BXL131" s="122"/>
      <c r="BXM131" s="122"/>
      <c r="BXN131" s="122"/>
      <c r="BXO131" s="122"/>
      <c r="BXP131" s="122"/>
      <c r="BXQ131" s="122"/>
      <c r="BXR131" s="122"/>
      <c r="BXS131" s="122"/>
      <c r="BXT131" s="122"/>
      <c r="BXU131" s="122"/>
      <c r="BXV131" s="122"/>
      <c r="BXW131" s="122"/>
      <c r="BXX131" s="122"/>
      <c r="BXY131" s="122"/>
      <c r="BXZ131" s="122"/>
      <c r="BYA131" s="122"/>
      <c r="BYB131" s="122"/>
      <c r="BYC131" s="122"/>
      <c r="BYD131" s="122"/>
      <c r="BYE131" s="122"/>
      <c r="BYF131" s="122"/>
      <c r="BYG131" s="122"/>
      <c r="BYH131" s="122"/>
      <c r="BYI131" s="122"/>
      <c r="BYJ131" s="122"/>
      <c r="BYK131" s="122"/>
      <c r="BYL131" s="122"/>
      <c r="BYM131" s="122"/>
      <c r="BYN131" s="122"/>
      <c r="BYO131" s="122"/>
      <c r="BYP131" s="122"/>
      <c r="BYQ131" s="122"/>
      <c r="BYR131" s="122"/>
      <c r="BYS131" s="122"/>
      <c r="BYT131" s="122"/>
      <c r="BYU131" s="122"/>
      <c r="BYV131" s="122"/>
      <c r="BYW131" s="122"/>
      <c r="BYX131" s="122"/>
      <c r="BYY131" s="122"/>
      <c r="BYZ131" s="122"/>
      <c r="BZA131" s="122"/>
      <c r="BZB131" s="122"/>
      <c r="BZC131" s="122"/>
      <c r="BZD131" s="122"/>
      <c r="BZE131" s="122"/>
      <c r="BZF131" s="122"/>
      <c r="BZG131" s="122"/>
      <c r="BZH131" s="122"/>
      <c r="BZI131" s="122"/>
      <c r="BZJ131" s="122"/>
      <c r="BZK131" s="122"/>
      <c r="BZL131" s="122"/>
      <c r="BZM131" s="122"/>
      <c r="BZN131" s="122"/>
      <c r="BZO131" s="122"/>
      <c r="BZP131" s="122"/>
      <c r="BZQ131" s="122"/>
      <c r="BZR131" s="122"/>
      <c r="BZS131" s="122"/>
      <c r="BZT131" s="122"/>
      <c r="BZU131" s="122"/>
      <c r="BZV131" s="122"/>
      <c r="BZW131" s="122"/>
      <c r="BZX131" s="122"/>
      <c r="BZY131" s="122"/>
      <c r="BZZ131" s="122"/>
      <c r="CAA131" s="122"/>
      <c r="CAB131" s="122"/>
      <c r="CAC131" s="122"/>
      <c r="CAD131" s="122"/>
      <c r="CAE131" s="122"/>
      <c r="CAF131" s="122"/>
      <c r="CAG131" s="122"/>
      <c r="CAH131" s="122"/>
      <c r="CAI131" s="122"/>
      <c r="CAJ131" s="122"/>
      <c r="CAK131" s="122"/>
      <c r="CAL131" s="122"/>
      <c r="CAM131" s="122"/>
      <c r="CAN131" s="122"/>
      <c r="CAO131" s="122"/>
      <c r="CAP131" s="122"/>
      <c r="CAQ131" s="122"/>
      <c r="CAR131" s="122"/>
      <c r="CAS131" s="122"/>
      <c r="CAT131" s="122"/>
      <c r="CAU131" s="122"/>
      <c r="CAV131" s="122"/>
      <c r="CAW131" s="122"/>
      <c r="CAX131" s="122"/>
      <c r="CAY131" s="122"/>
      <c r="CAZ131" s="122"/>
      <c r="CBA131" s="122"/>
      <c r="CBB131" s="122"/>
      <c r="CBC131" s="122"/>
      <c r="CBD131" s="122"/>
      <c r="CBE131" s="122"/>
      <c r="CBF131" s="122"/>
      <c r="CBG131" s="122"/>
      <c r="CBH131" s="122"/>
      <c r="CBI131" s="122"/>
      <c r="CBJ131" s="122"/>
      <c r="CBK131" s="122"/>
      <c r="CBL131" s="122"/>
      <c r="CBM131" s="122"/>
      <c r="CBN131" s="122"/>
      <c r="CBO131" s="122"/>
      <c r="CBP131" s="122"/>
      <c r="CBQ131" s="122"/>
      <c r="CBR131" s="122"/>
      <c r="CBS131" s="122"/>
      <c r="CBT131" s="122"/>
      <c r="CBU131" s="122"/>
      <c r="CBV131" s="122"/>
      <c r="CBW131" s="122"/>
      <c r="CBX131" s="122"/>
      <c r="CBY131" s="122"/>
      <c r="CBZ131" s="122"/>
      <c r="CCA131" s="122"/>
      <c r="CCB131" s="122"/>
      <c r="CCC131" s="122"/>
      <c r="CCD131" s="122"/>
      <c r="CCE131" s="122"/>
      <c r="CCF131" s="122"/>
      <c r="CCG131" s="122"/>
      <c r="CCH131" s="122"/>
      <c r="CCI131" s="122"/>
      <c r="CCJ131" s="122"/>
      <c r="CCK131" s="122"/>
      <c r="CCL131" s="122"/>
      <c r="CCM131" s="122"/>
      <c r="CCN131" s="122"/>
      <c r="CCO131" s="122"/>
      <c r="CCP131" s="122"/>
      <c r="CCQ131" s="122"/>
      <c r="CCR131" s="122"/>
      <c r="CCS131" s="122"/>
      <c r="CCT131" s="122"/>
      <c r="CCU131" s="122"/>
      <c r="CCV131" s="122"/>
      <c r="CCW131" s="122"/>
      <c r="CCX131" s="122"/>
      <c r="CCY131" s="122"/>
      <c r="CCZ131" s="122"/>
      <c r="CDA131" s="122"/>
      <c r="CDB131" s="122"/>
      <c r="CDC131" s="122"/>
      <c r="CDD131" s="122"/>
      <c r="CDE131" s="122"/>
      <c r="CDF131" s="122"/>
      <c r="CDG131" s="122"/>
      <c r="CDH131" s="122"/>
      <c r="CDI131" s="122"/>
      <c r="CDJ131" s="122"/>
      <c r="CDK131" s="122"/>
      <c r="CDL131" s="122"/>
      <c r="CDM131" s="122"/>
      <c r="CDN131" s="122"/>
      <c r="CDO131" s="122"/>
      <c r="CDP131" s="122"/>
      <c r="CDQ131" s="122"/>
      <c r="CDR131" s="122"/>
      <c r="CDS131" s="122"/>
      <c r="CDT131" s="122"/>
      <c r="CDU131" s="122"/>
      <c r="CDV131" s="122"/>
      <c r="CDW131" s="122"/>
      <c r="CDX131" s="122"/>
      <c r="CDY131" s="122"/>
      <c r="CDZ131" s="122"/>
      <c r="CEA131" s="122"/>
      <c r="CEB131" s="122"/>
      <c r="CEC131" s="122"/>
      <c r="CED131" s="122"/>
      <c r="CEE131" s="122"/>
      <c r="CEF131" s="122"/>
      <c r="CEG131" s="122"/>
      <c r="CEH131" s="122"/>
      <c r="CEI131" s="122"/>
      <c r="CEJ131" s="122"/>
      <c r="CEK131" s="122"/>
      <c r="CEL131" s="122"/>
      <c r="CEM131" s="122"/>
      <c r="CEN131" s="122"/>
      <c r="CEO131" s="122"/>
      <c r="CEP131" s="122"/>
      <c r="CEQ131" s="122"/>
      <c r="CER131" s="122"/>
      <c r="CES131" s="122"/>
      <c r="CET131" s="122"/>
      <c r="CEU131" s="122"/>
      <c r="CEV131" s="122"/>
      <c r="CEW131" s="122"/>
      <c r="CEX131" s="122"/>
      <c r="CEY131" s="122"/>
      <c r="CEZ131" s="122"/>
      <c r="CFA131" s="122"/>
      <c r="CFB131" s="122"/>
      <c r="CFC131" s="122"/>
      <c r="CFD131" s="122"/>
      <c r="CFE131" s="122"/>
      <c r="CFF131" s="122"/>
      <c r="CFG131" s="122"/>
      <c r="CFH131" s="122"/>
      <c r="CFI131" s="122"/>
      <c r="CFJ131" s="122"/>
      <c r="CFK131" s="122"/>
      <c r="CFL131" s="122"/>
      <c r="CFM131" s="122"/>
      <c r="CFN131" s="122"/>
      <c r="CFO131" s="122"/>
      <c r="CFP131" s="122"/>
      <c r="CFQ131" s="122"/>
      <c r="CFR131" s="122"/>
      <c r="CFS131" s="122"/>
      <c r="CFT131" s="122"/>
      <c r="CFU131" s="122"/>
      <c r="CFV131" s="122"/>
      <c r="CFW131" s="122"/>
      <c r="CFX131" s="122"/>
      <c r="CFY131" s="122"/>
      <c r="CFZ131" s="122"/>
      <c r="CGA131" s="122"/>
      <c r="CGB131" s="122"/>
      <c r="CGC131" s="122"/>
      <c r="CGD131" s="122"/>
      <c r="CGE131" s="122"/>
      <c r="CGF131" s="122"/>
      <c r="CGG131" s="122"/>
      <c r="CGH131" s="122"/>
      <c r="CGI131" s="122"/>
      <c r="CGJ131" s="122"/>
      <c r="CGK131" s="122"/>
      <c r="CGL131" s="122"/>
      <c r="CGM131" s="122"/>
      <c r="CGN131" s="122"/>
      <c r="CGO131" s="122"/>
      <c r="CGP131" s="122"/>
      <c r="CGQ131" s="122"/>
      <c r="CGR131" s="122"/>
      <c r="CGS131" s="122"/>
      <c r="CGT131" s="122"/>
      <c r="CGU131" s="122"/>
      <c r="CGV131" s="122"/>
      <c r="CGW131" s="122"/>
      <c r="CGX131" s="122"/>
      <c r="CGY131" s="122"/>
      <c r="CGZ131" s="122"/>
      <c r="CHA131" s="122"/>
      <c r="CHB131" s="122"/>
      <c r="CHC131" s="122"/>
      <c r="CHD131" s="122"/>
      <c r="CHE131" s="122"/>
      <c r="CHF131" s="122"/>
      <c r="CHG131" s="122"/>
      <c r="CHH131" s="122"/>
      <c r="CHI131" s="122"/>
      <c r="CHJ131" s="122"/>
      <c r="CHK131" s="122"/>
      <c r="CHL131" s="122"/>
      <c r="CHM131" s="122"/>
      <c r="CHN131" s="122"/>
      <c r="CHO131" s="122"/>
      <c r="CHP131" s="122"/>
      <c r="CHQ131" s="122"/>
      <c r="CHR131" s="122"/>
      <c r="CHS131" s="122"/>
      <c r="CHT131" s="122"/>
      <c r="CHU131" s="122"/>
      <c r="CHV131" s="122"/>
      <c r="CHW131" s="122"/>
      <c r="CHX131" s="122"/>
      <c r="CHY131" s="122"/>
      <c r="CHZ131" s="122"/>
      <c r="CIA131" s="122"/>
      <c r="CIB131" s="122"/>
      <c r="CIC131" s="122"/>
      <c r="CID131" s="122"/>
      <c r="CIE131" s="122"/>
      <c r="CIF131" s="122"/>
      <c r="CIG131" s="122"/>
      <c r="CIH131" s="122"/>
      <c r="CII131" s="122"/>
      <c r="CIJ131" s="122"/>
      <c r="CIK131" s="122"/>
      <c r="CIL131" s="122"/>
      <c r="CIM131" s="122"/>
      <c r="CIN131" s="122"/>
      <c r="CIO131" s="122"/>
      <c r="CIP131" s="122"/>
      <c r="CIQ131" s="122"/>
      <c r="CIR131" s="122"/>
      <c r="CIS131" s="122"/>
      <c r="CIT131" s="122"/>
      <c r="CIU131" s="122"/>
      <c r="CIV131" s="122"/>
      <c r="CIW131" s="122"/>
      <c r="CIX131" s="122"/>
      <c r="CIY131" s="122"/>
      <c r="CIZ131" s="122"/>
      <c r="CJA131" s="122"/>
      <c r="CJB131" s="122"/>
      <c r="CJC131" s="122"/>
      <c r="CJD131" s="122"/>
      <c r="CJE131" s="122"/>
      <c r="CJF131" s="122"/>
      <c r="CJG131" s="122"/>
      <c r="CJH131" s="122"/>
      <c r="CJI131" s="122"/>
      <c r="CJJ131" s="122"/>
      <c r="CJK131" s="122"/>
      <c r="CJL131" s="122"/>
      <c r="CJM131" s="122"/>
      <c r="CJN131" s="122"/>
      <c r="CJO131" s="122"/>
      <c r="CJP131" s="122"/>
      <c r="CJQ131" s="122"/>
      <c r="CJR131" s="122"/>
      <c r="CJS131" s="122"/>
      <c r="CJT131" s="122"/>
      <c r="CJU131" s="122"/>
      <c r="CJV131" s="122"/>
      <c r="CJW131" s="122"/>
      <c r="CJX131" s="122"/>
      <c r="CJY131" s="122"/>
      <c r="CJZ131" s="122"/>
      <c r="CKA131" s="122"/>
      <c r="CKB131" s="122"/>
      <c r="CKC131" s="122"/>
      <c r="CKD131" s="122"/>
      <c r="CKE131" s="122"/>
      <c r="CKF131" s="122"/>
      <c r="CKG131" s="122"/>
      <c r="CKH131" s="122"/>
      <c r="CKI131" s="122"/>
      <c r="CKJ131" s="122"/>
      <c r="CKK131" s="122"/>
      <c r="CKL131" s="122"/>
      <c r="CKM131" s="122"/>
      <c r="CKN131" s="122"/>
      <c r="CKO131" s="122"/>
      <c r="CKP131" s="122"/>
      <c r="CKQ131" s="122"/>
      <c r="CKR131" s="122"/>
      <c r="CKS131" s="122"/>
      <c r="CKT131" s="122"/>
      <c r="CKU131" s="122"/>
      <c r="CKV131" s="122"/>
      <c r="CKW131" s="122"/>
      <c r="CKX131" s="122"/>
      <c r="CKY131" s="122"/>
      <c r="CKZ131" s="122"/>
      <c r="CLA131" s="122"/>
      <c r="CLB131" s="122"/>
      <c r="CLC131" s="122"/>
      <c r="CLD131" s="122"/>
      <c r="CLE131" s="122"/>
      <c r="CLF131" s="122"/>
      <c r="CLG131" s="122"/>
      <c r="CLH131" s="122"/>
      <c r="CLI131" s="122"/>
      <c r="CLJ131" s="122"/>
      <c r="CLK131" s="122"/>
      <c r="CLL131" s="122"/>
      <c r="CLM131" s="122"/>
      <c r="CLN131" s="122"/>
      <c r="CLO131" s="122"/>
      <c r="CLP131" s="122"/>
      <c r="CLQ131" s="122"/>
      <c r="CLR131" s="122"/>
      <c r="CLS131" s="122"/>
      <c r="CLT131" s="122"/>
      <c r="CLU131" s="122"/>
      <c r="CLV131" s="122"/>
      <c r="CLW131" s="122"/>
      <c r="CLX131" s="122"/>
      <c r="CLY131" s="122"/>
      <c r="CLZ131" s="122"/>
      <c r="CMA131" s="122"/>
      <c r="CMB131" s="122"/>
      <c r="CMC131" s="122"/>
      <c r="CMD131" s="122"/>
      <c r="CME131" s="122"/>
      <c r="CMF131" s="122"/>
      <c r="CMG131" s="122"/>
      <c r="CMH131" s="122"/>
      <c r="CMI131" s="122"/>
      <c r="CMJ131" s="122"/>
      <c r="CMK131" s="122"/>
      <c r="CML131" s="122"/>
      <c r="CMM131" s="122"/>
      <c r="CMN131" s="122"/>
      <c r="CMO131" s="122"/>
      <c r="CMP131" s="122"/>
      <c r="CMQ131" s="122"/>
      <c r="CMR131" s="122"/>
      <c r="CMS131" s="122"/>
      <c r="CMT131" s="122"/>
      <c r="CMU131" s="122"/>
      <c r="CMV131" s="122"/>
      <c r="CMW131" s="122"/>
      <c r="CMX131" s="122"/>
      <c r="CMY131" s="122"/>
      <c r="CMZ131" s="122"/>
      <c r="CNA131" s="122"/>
    </row>
    <row r="132" spans="1:2393" s="178" customFormat="1" ht="35.25" hidden="1" customHeight="1">
      <c r="A132" s="77"/>
      <c r="B132" s="78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80"/>
      <c r="R132" s="80"/>
      <c r="S132" s="79"/>
      <c r="T132" s="79"/>
      <c r="U132" s="79"/>
      <c r="V132" s="79"/>
      <c r="W132" s="79"/>
      <c r="X132" s="79"/>
      <c r="Y132" s="80"/>
      <c r="Z132" s="80"/>
      <c r="AA132" s="106"/>
      <c r="AB132" s="107"/>
      <c r="AC132" s="81"/>
      <c r="AD132" s="81"/>
      <c r="AE132" s="176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7"/>
      <c r="BB132" s="177"/>
      <c r="BC132" s="177"/>
      <c r="BD132" s="177"/>
      <c r="BE132" s="177"/>
      <c r="BF132" s="177"/>
      <c r="BG132" s="177"/>
      <c r="BH132" s="177"/>
      <c r="BI132" s="177"/>
      <c r="BJ132" s="176"/>
      <c r="BK132" s="176"/>
      <c r="BL132" s="176"/>
      <c r="BM132" s="176"/>
      <c r="BN132" s="176"/>
      <c r="BO132" s="176"/>
      <c r="BP132" s="176"/>
      <c r="BQ132" s="176"/>
      <c r="BR132" s="176"/>
      <c r="BS132" s="176"/>
      <c r="BT132" s="176"/>
      <c r="BU132" s="176"/>
      <c r="BV132" s="176"/>
      <c r="BW132" s="176"/>
      <c r="BX132" s="176"/>
      <c r="BY132" s="176"/>
      <c r="BZ132" s="176"/>
      <c r="CA132" s="176"/>
      <c r="CB132" s="176"/>
      <c r="CC132" s="176"/>
      <c r="CD132" s="176"/>
      <c r="CE132" s="176"/>
      <c r="CF132" s="176"/>
      <c r="CG132" s="176"/>
      <c r="CH132" s="176"/>
      <c r="CI132" s="176"/>
      <c r="CJ132" s="176"/>
      <c r="CK132" s="176"/>
      <c r="CL132" s="176"/>
      <c r="CM132" s="176"/>
      <c r="CN132" s="176"/>
      <c r="CO132" s="176"/>
      <c r="CP132" s="176"/>
      <c r="CQ132" s="176"/>
      <c r="CR132" s="176"/>
      <c r="CS132" s="176"/>
      <c r="CT132" s="176"/>
      <c r="CU132" s="176"/>
      <c r="CV132" s="176"/>
      <c r="CW132" s="176"/>
      <c r="CX132" s="176"/>
      <c r="CY132" s="176"/>
      <c r="CZ132" s="176"/>
      <c r="DA132" s="176"/>
      <c r="DB132" s="176"/>
      <c r="DC132" s="176"/>
      <c r="DD132" s="176"/>
      <c r="DE132" s="176"/>
      <c r="DF132" s="176"/>
      <c r="DG132" s="176"/>
      <c r="DH132" s="176"/>
      <c r="DI132" s="176"/>
      <c r="DJ132" s="176"/>
      <c r="DK132" s="176"/>
      <c r="DL132" s="176"/>
      <c r="DM132" s="176"/>
      <c r="DN132" s="176"/>
      <c r="DO132" s="176"/>
      <c r="DP132" s="176"/>
      <c r="DQ132" s="176"/>
      <c r="DR132" s="176"/>
      <c r="DS132" s="176"/>
      <c r="DT132" s="176"/>
      <c r="DU132" s="176"/>
      <c r="DV132" s="176"/>
      <c r="DW132" s="176"/>
      <c r="DX132" s="176"/>
      <c r="DY132" s="176"/>
      <c r="DZ132" s="176"/>
      <c r="EA132" s="176"/>
      <c r="EB132" s="176"/>
      <c r="EC132" s="176"/>
      <c r="ED132" s="176"/>
      <c r="EE132" s="176"/>
      <c r="EF132" s="176"/>
      <c r="EG132" s="176"/>
      <c r="EH132" s="176"/>
      <c r="EI132" s="176"/>
      <c r="EJ132" s="176"/>
      <c r="EK132" s="176"/>
      <c r="EL132" s="176"/>
      <c r="EM132" s="176"/>
      <c r="EN132" s="176"/>
      <c r="EO132" s="176"/>
      <c r="EP132" s="176"/>
      <c r="EQ132" s="176"/>
      <c r="ER132" s="176"/>
      <c r="ES132" s="176"/>
      <c r="ET132" s="176"/>
      <c r="EU132" s="176"/>
      <c r="EV132" s="176"/>
      <c r="EW132" s="176"/>
      <c r="EX132" s="176"/>
      <c r="EY132" s="176"/>
      <c r="EZ132" s="176"/>
      <c r="FA132" s="176"/>
      <c r="FB132" s="176"/>
      <c r="FC132" s="176"/>
      <c r="FD132" s="176"/>
      <c r="FE132" s="176"/>
      <c r="FF132" s="176"/>
      <c r="FG132" s="176"/>
      <c r="FH132" s="176"/>
      <c r="FI132" s="176"/>
      <c r="FJ132" s="176"/>
      <c r="FK132" s="176"/>
      <c r="FL132" s="176"/>
      <c r="FM132" s="176"/>
      <c r="FN132" s="176"/>
      <c r="FO132" s="209"/>
      <c r="FP132" s="209"/>
      <c r="FQ132" s="209"/>
      <c r="FR132" s="209"/>
      <c r="FS132" s="209"/>
      <c r="FT132" s="209"/>
      <c r="FU132" s="209"/>
      <c r="FV132" s="209"/>
      <c r="FW132" s="209"/>
      <c r="FX132" s="209"/>
      <c r="FY132" s="209"/>
      <c r="FZ132" s="209"/>
      <c r="GA132" s="209"/>
      <c r="GB132" s="209"/>
      <c r="GC132" s="209"/>
      <c r="GD132" s="209"/>
      <c r="GE132" s="209"/>
      <c r="GF132" s="209"/>
      <c r="GG132" s="209"/>
      <c r="GH132" s="209"/>
      <c r="GI132" s="209"/>
      <c r="GJ132" s="209"/>
      <c r="GK132" s="209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9"/>
      <c r="GW132" s="209"/>
      <c r="GX132" s="209"/>
      <c r="GY132" s="209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9"/>
      <c r="HK132" s="209"/>
      <c r="HL132" s="209"/>
      <c r="HM132" s="209"/>
      <c r="HN132" s="209"/>
      <c r="HO132" s="209"/>
      <c r="HP132" s="209"/>
      <c r="HQ132" s="209"/>
      <c r="HR132" s="209"/>
      <c r="HS132" s="209"/>
      <c r="HT132" s="209"/>
      <c r="HU132" s="209"/>
      <c r="HV132" s="209"/>
      <c r="HW132" s="209"/>
      <c r="HX132" s="209"/>
      <c r="HY132" s="209"/>
      <c r="HZ132" s="209"/>
      <c r="IA132" s="209"/>
      <c r="IB132" s="209"/>
      <c r="IC132" s="209"/>
      <c r="ID132" s="209"/>
      <c r="IE132" s="209"/>
      <c r="IF132" s="209"/>
      <c r="IG132" s="209"/>
      <c r="IH132" s="209"/>
      <c r="II132" s="209"/>
      <c r="IJ132" s="209"/>
      <c r="IK132" s="209"/>
      <c r="IL132" s="209"/>
      <c r="IM132" s="209"/>
      <c r="IN132" s="209"/>
      <c r="IO132" s="209"/>
      <c r="IP132" s="209"/>
      <c r="IQ132" s="209"/>
      <c r="IR132" s="209"/>
      <c r="IS132" s="209"/>
      <c r="IT132" s="209"/>
      <c r="IU132" s="209"/>
      <c r="IV132" s="209"/>
      <c r="IW132" s="209"/>
      <c r="IX132" s="209"/>
      <c r="IY132" s="209"/>
      <c r="IZ132" s="209"/>
      <c r="JA132" s="209"/>
      <c r="JB132" s="209"/>
      <c r="JC132" s="209"/>
      <c r="JD132" s="209"/>
      <c r="JE132" s="209"/>
      <c r="JF132" s="209"/>
      <c r="JG132" s="209"/>
      <c r="JH132" s="209"/>
      <c r="JI132" s="209"/>
      <c r="JJ132" s="209"/>
      <c r="JK132" s="209"/>
      <c r="JL132" s="209"/>
      <c r="JM132" s="209"/>
      <c r="JN132" s="209"/>
      <c r="JO132" s="209"/>
      <c r="JP132" s="209"/>
      <c r="JQ132" s="209"/>
      <c r="JR132" s="209"/>
      <c r="JS132" s="209"/>
      <c r="JT132" s="209"/>
      <c r="JU132" s="209"/>
      <c r="JV132" s="209"/>
      <c r="JW132" s="209"/>
      <c r="JX132" s="209"/>
      <c r="JY132" s="209"/>
      <c r="JZ132" s="209"/>
      <c r="KA132" s="209"/>
      <c r="KB132" s="209"/>
      <c r="KC132" s="209"/>
      <c r="KD132" s="209"/>
      <c r="KE132" s="209"/>
      <c r="KF132" s="209"/>
      <c r="KG132" s="209"/>
      <c r="KH132" s="209"/>
      <c r="KI132" s="209"/>
      <c r="KJ132" s="209"/>
      <c r="KK132" s="209"/>
      <c r="KL132" s="209"/>
      <c r="KM132" s="209"/>
      <c r="KN132" s="209"/>
      <c r="KO132" s="209"/>
      <c r="KP132" s="209"/>
      <c r="KQ132" s="209"/>
      <c r="KR132" s="209"/>
      <c r="KS132" s="209"/>
      <c r="KT132" s="209"/>
      <c r="KU132" s="209"/>
      <c r="KV132" s="209"/>
      <c r="KW132" s="209"/>
      <c r="KX132" s="209"/>
      <c r="KY132" s="209"/>
      <c r="KZ132" s="209"/>
      <c r="LA132" s="209"/>
      <c r="LB132" s="209"/>
      <c r="LC132" s="209"/>
      <c r="LD132" s="209"/>
      <c r="LE132" s="209"/>
      <c r="LF132" s="209"/>
      <c r="LG132" s="209"/>
      <c r="LH132" s="209"/>
      <c r="LI132" s="209"/>
      <c r="LJ132" s="209"/>
      <c r="LK132" s="209"/>
      <c r="LL132" s="209"/>
      <c r="LM132" s="209"/>
      <c r="LN132" s="209"/>
      <c r="LO132" s="209"/>
      <c r="LP132" s="209"/>
      <c r="LQ132" s="209"/>
      <c r="LR132" s="209"/>
      <c r="LS132" s="209"/>
      <c r="LT132" s="209"/>
      <c r="LU132" s="209"/>
      <c r="LV132" s="209"/>
      <c r="LW132" s="209"/>
      <c r="LX132" s="209"/>
      <c r="LY132" s="209"/>
      <c r="LZ132" s="209"/>
      <c r="MA132" s="209"/>
      <c r="MB132" s="209"/>
      <c r="MC132" s="209"/>
      <c r="MD132" s="209"/>
      <c r="ME132" s="209"/>
      <c r="MF132" s="209"/>
      <c r="MG132" s="209"/>
      <c r="MH132" s="209"/>
      <c r="MI132" s="209"/>
      <c r="MJ132" s="209"/>
      <c r="MK132" s="209"/>
      <c r="ML132" s="209"/>
      <c r="MM132" s="209"/>
      <c r="MN132" s="209"/>
      <c r="MO132" s="209"/>
      <c r="MP132" s="209"/>
      <c r="MQ132" s="209"/>
      <c r="MR132" s="209"/>
      <c r="MS132" s="209"/>
      <c r="MT132" s="209"/>
      <c r="MU132" s="209"/>
      <c r="MV132" s="209"/>
      <c r="MW132" s="209"/>
      <c r="MX132" s="209"/>
      <c r="MY132" s="209"/>
      <c r="MZ132" s="209"/>
      <c r="NA132" s="209"/>
      <c r="NB132" s="209"/>
      <c r="NC132" s="209"/>
      <c r="ND132" s="209"/>
      <c r="NE132" s="209"/>
      <c r="NF132" s="209"/>
      <c r="NG132" s="209"/>
      <c r="NH132" s="209"/>
      <c r="NI132" s="209"/>
      <c r="NJ132" s="209"/>
      <c r="NK132" s="209"/>
      <c r="NL132" s="209"/>
      <c r="NM132" s="209"/>
      <c r="NN132" s="209"/>
      <c r="NO132" s="209"/>
      <c r="NP132" s="209"/>
      <c r="NQ132" s="209"/>
      <c r="NR132" s="209"/>
      <c r="NS132" s="209"/>
      <c r="NT132" s="209"/>
      <c r="NU132" s="209"/>
      <c r="NV132" s="209"/>
      <c r="NW132" s="209"/>
      <c r="NX132" s="209"/>
      <c r="NY132" s="209"/>
      <c r="NZ132" s="209"/>
      <c r="OA132" s="209"/>
      <c r="OB132" s="209"/>
      <c r="OC132" s="209"/>
      <c r="OD132" s="209"/>
      <c r="OE132" s="209"/>
      <c r="OF132" s="209"/>
      <c r="OG132" s="209"/>
      <c r="OH132" s="209"/>
      <c r="OI132" s="209"/>
      <c r="OJ132" s="209"/>
      <c r="OK132" s="209"/>
      <c r="OL132" s="209"/>
      <c r="OM132" s="209"/>
      <c r="ON132" s="209"/>
      <c r="OO132" s="209"/>
      <c r="OP132" s="209"/>
      <c r="OQ132" s="209"/>
      <c r="OR132" s="209"/>
      <c r="OS132" s="209"/>
      <c r="OT132" s="209"/>
      <c r="OU132" s="209"/>
      <c r="OV132" s="209"/>
      <c r="OW132" s="209"/>
      <c r="OX132" s="209"/>
      <c r="OY132" s="209"/>
      <c r="OZ132" s="209"/>
      <c r="PA132" s="209"/>
      <c r="PB132" s="209"/>
      <c r="PC132" s="209"/>
      <c r="PD132" s="209"/>
      <c r="PE132" s="209"/>
      <c r="PF132" s="209"/>
      <c r="PG132" s="209"/>
      <c r="PH132" s="209"/>
      <c r="PI132" s="209"/>
      <c r="PJ132" s="209"/>
      <c r="PK132" s="209"/>
      <c r="PL132" s="209"/>
      <c r="PM132" s="209"/>
      <c r="PN132" s="209"/>
      <c r="PO132" s="209"/>
      <c r="PP132" s="209"/>
      <c r="PQ132" s="209"/>
      <c r="PR132" s="209"/>
      <c r="PS132" s="209"/>
      <c r="PT132" s="209"/>
      <c r="PU132" s="209"/>
      <c r="PV132" s="209"/>
      <c r="PW132" s="209"/>
      <c r="PX132" s="209"/>
      <c r="PY132" s="209"/>
      <c r="PZ132" s="209"/>
      <c r="QA132" s="209"/>
      <c r="QB132" s="209"/>
      <c r="QC132" s="209"/>
      <c r="QD132" s="209"/>
      <c r="QE132" s="209"/>
      <c r="QF132" s="209"/>
      <c r="QG132" s="209"/>
      <c r="QH132" s="209"/>
      <c r="QI132" s="209"/>
      <c r="QJ132" s="209"/>
      <c r="QK132" s="209"/>
      <c r="QL132" s="209"/>
      <c r="QM132" s="209"/>
      <c r="QN132" s="209"/>
      <c r="QO132" s="209"/>
      <c r="QP132" s="209"/>
      <c r="QQ132" s="209"/>
      <c r="QR132" s="209"/>
      <c r="QS132" s="209"/>
      <c r="QT132" s="209"/>
      <c r="QU132" s="209"/>
      <c r="QV132" s="209"/>
      <c r="QW132" s="209"/>
      <c r="QX132" s="209"/>
      <c r="QY132" s="209"/>
      <c r="QZ132" s="209"/>
      <c r="RA132" s="209"/>
      <c r="RB132" s="209"/>
      <c r="RC132" s="209"/>
      <c r="RD132" s="209"/>
      <c r="RE132" s="209"/>
      <c r="RF132" s="209"/>
      <c r="RG132" s="209"/>
      <c r="RH132" s="209"/>
      <c r="RI132" s="209"/>
      <c r="RJ132" s="209"/>
      <c r="RK132" s="209"/>
      <c r="RL132" s="209"/>
      <c r="RM132" s="209"/>
      <c r="RN132" s="209"/>
      <c r="RO132" s="209"/>
      <c r="RP132" s="209"/>
      <c r="RQ132" s="209"/>
      <c r="RR132" s="209"/>
      <c r="RS132" s="209"/>
      <c r="RT132" s="209"/>
      <c r="RU132" s="209"/>
      <c r="RV132" s="209"/>
      <c r="RW132" s="209"/>
      <c r="RX132" s="209"/>
      <c r="RY132" s="209"/>
      <c r="RZ132" s="209"/>
      <c r="SA132" s="209"/>
      <c r="SB132" s="209"/>
      <c r="SC132" s="209"/>
      <c r="SD132" s="209"/>
      <c r="SE132" s="209"/>
      <c r="SF132" s="209"/>
      <c r="SG132" s="209"/>
      <c r="SH132" s="209"/>
      <c r="SI132" s="209"/>
      <c r="SJ132" s="209"/>
      <c r="SK132" s="209"/>
      <c r="SL132" s="209"/>
      <c r="SM132" s="209"/>
      <c r="SN132" s="209"/>
      <c r="SO132" s="209"/>
      <c r="SP132" s="209"/>
      <c r="SQ132" s="209"/>
      <c r="SR132" s="209"/>
      <c r="SS132" s="209"/>
      <c r="ST132" s="209"/>
      <c r="SU132" s="209"/>
      <c r="SV132" s="209"/>
      <c r="SW132" s="209"/>
      <c r="SX132" s="209"/>
      <c r="SY132" s="209"/>
      <c r="SZ132" s="209"/>
      <c r="TA132" s="209"/>
      <c r="TB132" s="209"/>
      <c r="TC132" s="209"/>
      <c r="TD132" s="209"/>
      <c r="TE132" s="209"/>
      <c r="TF132" s="209"/>
      <c r="TG132" s="209"/>
      <c r="TH132" s="209"/>
      <c r="TI132" s="209"/>
      <c r="TJ132" s="209"/>
      <c r="TK132" s="209"/>
      <c r="TL132" s="209"/>
      <c r="TM132" s="209"/>
      <c r="TN132" s="209"/>
      <c r="TO132" s="209"/>
      <c r="TP132" s="209"/>
      <c r="TQ132" s="209"/>
      <c r="TR132" s="209"/>
      <c r="TS132" s="209"/>
      <c r="TT132" s="209"/>
      <c r="TU132" s="209"/>
      <c r="TV132" s="209"/>
      <c r="TW132" s="209"/>
      <c r="TX132" s="209"/>
      <c r="TY132" s="209"/>
      <c r="TZ132" s="209"/>
      <c r="UA132" s="209"/>
      <c r="UB132" s="209"/>
      <c r="UC132" s="209"/>
      <c r="UD132" s="209"/>
      <c r="UE132" s="209"/>
      <c r="UF132" s="209"/>
      <c r="UG132" s="209"/>
      <c r="UH132" s="209"/>
      <c r="UI132" s="209"/>
      <c r="UJ132" s="209"/>
      <c r="UK132" s="209"/>
      <c r="UL132" s="209"/>
      <c r="UM132" s="209"/>
      <c r="UN132" s="209"/>
      <c r="UO132" s="209"/>
      <c r="UP132" s="209"/>
      <c r="UQ132" s="209"/>
      <c r="UR132" s="209"/>
      <c r="US132" s="209"/>
      <c r="UT132" s="209"/>
      <c r="UU132" s="209"/>
      <c r="UV132" s="209"/>
      <c r="UW132" s="209"/>
      <c r="UX132" s="209"/>
      <c r="UY132" s="209"/>
      <c r="UZ132" s="209"/>
      <c r="VA132" s="209"/>
      <c r="VB132" s="209"/>
      <c r="VC132" s="209"/>
      <c r="VD132" s="209"/>
      <c r="VE132" s="209"/>
      <c r="VF132" s="209"/>
      <c r="VG132" s="209"/>
      <c r="VH132" s="209"/>
      <c r="VI132" s="209"/>
      <c r="VJ132" s="209"/>
      <c r="VK132" s="209"/>
      <c r="VL132" s="209"/>
      <c r="VM132" s="209"/>
      <c r="VN132" s="209"/>
      <c r="VO132" s="209"/>
      <c r="VP132" s="209"/>
      <c r="VQ132" s="209"/>
      <c r="VR132" s="209"/>
      <c r="VS132" s="209"/>
      <c r="VT132" s="209"/>
      <c r="VU132" s="209"/>
      <c r="VV132" s="209"/>
      <c r="VW132" s="209"/>
      <c r="VX132" s="209"/>
      <c r="VY132" s="209"/>
      <c r="VZ132" s="209"/>
      <c r="WA132" s="209"/>
      <c r="WB132" s="209"/>
      <c r="WC132" s="209"/>
      <c r="WD132" s="209"/>
      <c r="WE132" s="209"/>
      <c r="WF132" s="209"/>
      <c r="WG132" s="209"/>
      <c r="WH132" s="209"/>
      <c r="WI132" s="209"/>
      <c r="WJ132" s="209"/>
      <c r="WK132" s="209"/>
      <c r="WL132" s="209"/>
      <c r="WM132" s="209"/>
      <c r="WN132" s="209"/>
      <c r="WO132" s="209"/>
      <c r="WP132" s="209"/>
      <c r="WQ132" s="209"/>
      <c r="WR132" s="209"/>
      <c r="WS132" s="209"/>
      <c r="WT132" s="209"/>
      <c r="WU132" s="209"/>
      <c r="WV132" s="209"/>
      <c r="WW132" s="209"/>
      <c r="WX132" s="209"/>
      <c r="WY132" s="209"/>
      <c r="WZ132" s="209"/>
      <c r="XA132" s="209"/>
      <c r="XB132" s="209"/>
      <c r="XC132" s="209"/>
      <c r="XD132" s="209"/>
      <c r="XE132" s="209"/>
      <c r="XF132" s="209"/>
      <c r="XG132" s="209"/>
      <c r="XH132" s="209"/>
      <c r="XI132" s="209"/>
      <c r="XJ132" s="209"/>
      <c r="XK132" s="209"/>
      <c r="XL132" s="209"/>
      <c r="XM132" s="209"/>
      <c r="XN132" s="209"/>
      <c r="XO132" s="209"/>
      <c r="XP132" s="209"/>
      <c r="XQ132" s="209"/>
      <c r="XR132" s="209"/>
      <c r="XS132" s="209"/>
      <c r="XT132" s="209"/>
      <c r="XU132" s="209"/>
      <c r="XV132" s="209"/>
      <c r="XW132" s="209"/>
      <c r="XX132" s="209"/>
      <c r="XY132" s="209"/>
      <c r="XZ132" s="209"/>
      <c r="YA132" s="209"/>
      <c r="YB132" s="209"/>
      <c r="YC132" s="209"/>
      <c r="YD132" s="209"/>
      <c r="YE132" s="209"/>
      <c r="YF132" s="209"/>
      <c r="YG132" s="209"/>
      <c r="YH132" s="209"/>
      <c r="YI132" s="209"/>
      <c r="YJ132" s="209"/>
      <c r="YK132" s="209"/>
      <c r="YL132" s="209"/>
      <c r="YM132" s="209"/>
      <c r="YN132" s="209"/>
      <c r="YO132" s="209"/>
      <c r="YP132" s="209"/>
      <c r="YQ132" s="209"/>
      <c r="YR132" s="209"/>
      <c r="YS132" s="209"/>
      <c r="YT132" s="209"/>
      <c r="YU132" s="209"/>
      <c r="YV132" s="209"/>
      <c r="YW132" s="209"/>
      <c r="YX132" s="209"/>
      <c r="YY132" s="209"/>
      <c r="YZ132" s="209"/>
      <c r="ZA132" s="209"/>
      <c r="ZB132" s="209"/>
      <c r="ZC132" s="209"/>
      <c r="ZD132" s="209"/>
      <c r="ZE132" s="209"/>
      <c r="ZF132" s="209"/>
      <c r="ZG132" s="209"/>
      <c r="ZH132" s="209"/>
      <c r="ZI132" s="209"/>
      <c r="ZJ132" s="209"/>
      <c r="ZK132" s="209"/>
      <c r="ZL132" s="209"/>
      <c r="ZM132" s="209"/>
      <c r="ZN132" s="209"/>
      <c r="ZO132" s="209"/>
      <c r="ZP132" s="209"/>
      <c r="ZQ132" s="209"/>
      <c r="ZR132" s="209"/>
      <c r="ZS132" s="209"/>
      <c r="ZT132" s="209"/>
      <c r="ZU132" s="209"/>
      <c r="ZV132" s="209"/>
      <c r="ZW132" s="209"/>
      <c r="ZX132" s="209"/>
      <c r="ZY132" s="209"/>
      <c r="ZZ132" s="209"/>
      <c r="AAA132" s="209"/>
      <c r="AAB132" s="209"/>
      <c r="AAC132" s="209"/>
      <c r="AAD132" s="209"/>
      <c r="AAE132" s="209"/>
      <c r="AAF132" s="209"/>
      <c r="AAG132" s="209"/>
      <c r="AAH132" s="209"/>
      <c r="AAI132" s="209"/>
      <c r="AAJ132" s="209"/>
      <c r="AAK132" s="209"/>
      <c r="AAL132" s="209"/>
      <c r="AAM132" s="209"/>
      <c r="AAN132" s="209"/>
      <c r="AAO132" s="209"/>
      <c r="AAP132" s="209"/>
      <c r="AAQ132" s="209"/>
      <c r="AAR132" s="209"/>
      <c r="AAS132" s="209"/>
      <c r="AAT132" s="209"/>
      <c r="AAU132" s="209"/>
      <c r="AAV132" s="209"/>
      <c r="AAW132" s="209"/>
      <c r="AAX132" s="209"/>
      <c r="AAY132" s="209"/>
      <c r="AAZ132" s="209"/>
      <c r="ABA132" s="209"/>
      <c r="ABB132" s="209"/>
      <c r="ABC132" s="209"/>
      <c r="ABD132" s="209"/>
      <c r="ABE132" s="209"/>
      <c r="ABF132" s="209"/>
      <c r="ABG132" s="209"/>
      <c r="ABH132" s="209"/>
      <c r="ABI132" s="209"/>
      <c r="ABJ132" s="209"/>
      <c r="ABK132" s="209"/>
      <c r="ABL132" s="209"/>
      <c r="ABM132" s="209"/>
      <c r="ABN132" s="209"/>
      <c r="ABO132" s="209"/>
      <c r="ABP132" s="209"/>
      <c r="ABQ132" s="209"/>
      <c r="ABR132" s="209"/>
      <c r="ABS132" s="209"/>
      <c r="ABT132" s="209"/>
      <c r="ABU132" s="209"/>
      <c r="ABV132" s="209"/>
      <c r="ABW132" s="209"/>
      <c r="ABX132" s="209"/>
      <c r="ABY132" s="209"/>
      <c r="ABZ132" s="209"/>
      <c r="ACA132" s="209"/>
      <c r="ACB132" s="209"/>
      <c r="ACC132" s="209"/>
      <c r="ACD132" s="209"/>
      <c r="ACE132" s="209"/>
      <c r="ACF132" s="209"/>
      <c r="ACG132" s="209"/>
      <c r="ACH132" s="209"/>
      <c r="ACI132" s="209"/>
      <c r="ACJ132" s="209"/>
      <c r="ACK132" s="209"/>
      <c r="ACL132" s="209"/>
      <c r="ACM132" s="209"/>
      <c r="ACN132" s="209"/>
      <c r="ACO132" s="209"/>
      <c r="ACP132" s="209"/>
      <c r="ACQ132" s="209"/>
      <c r="ACR132" s="209"/>
      <c r="ACS132" s="209"/>
      <c r="ACT132" s="209"/>
      <c r="ACU132" s="209"/>
      <c r="ACV132" s="209"/>
      <c r="ACW132" s="209"/>
      <c r="ACX132" s="209"/>
      <c r="ACY132" s="209"/>
      <c r="ACZ132" s="209"/>
      <c r="ADA132" s="209"/>
      <c r="ADB132" s="209"/>
      <c r="ADC132" s="209"/>
      <c r="ADD132" s="209"/>
      <c r="ADE132" s="209"/>
      <c r="ADF132" s="209"/>
      <c r="ADG132" s="209"/>
      <c r="ADH132" s="209"/>
      <c r="ADI132" s="209"/>
      <c r="ADJ132" s="209"/>
      <c r="ADK132" s="209"/>
      <c r="ADL132" s="209"/>
      <c r="ADM132" s="209"/>
      <c r="ADN132" s="209"/>
      <c r="ADO132" s="209"/>
      <c r="ADP132" s="209"/>
      <c r="ADQ132" s="209"/>
      <c r="ADR132" s="209"/>
      <c r="ADS132" s="209"/>
      <c r="ADT132" s="209"/>
      <c r="ADU132" s="209"/>
      <c r="ADV132" s="209"/>
      <c r="ADW132" s="209"/>
      <c r="ADX132" s="209"/>
      <c r="ADY132" s="209"/>
      <c r="ADZ132" s="209"/>
      <c r="AEA132" s="209"/>
      <c r="AEB132" s="209"/>
      <c r="AEC132" s="209"/>
      <c r="AED132" s="209"/>
      <c r="AEE132" s="209"/>
      <c r="AEF132" s="209"/>
      <c r="AEG132" s="209"/>
      <c r="AEH132" s="209"/>
      <c r="AEI132" s="209"/>
      <c r="AEJ132" s="209"/>
      <c r="AEK132" s="209"/>
      <c r="AEL132" s="209"/>
      <c r="AEM132" s="209"/>
      <c r="AEN132" s="209"/>
      <c r="AEO132" s="209"/>
      <c r="AEP132" s="209"/>
      <c r="AEQ132" s="209"/>
      <c r="AER132" s="209"/>
      <c r="AES132" s="209"/>
      <c r="AET132" s="209"/>
      <c r="AEU132" s="209"/>
      <c r="AEV132" s="209"/>
      <c r="AEW132" s="209"/>
      <c r="AEX132" s="209"/>
      <c r="AEY132" s="209"/>
      <c r="AEZ132" s="209"/>
      <c r="AFA132" s="209"/>
      <c r="AFB132" s="209"/>
      <c r="AFC132" s="209"/>
      <c r="AFD132" s="209"/>
      <c r="AFE132" s="209"/>
      <c r="AFF132" s="209"/>
      <c r="AFG132" s="209"/>
      <c r="AFH132" s="209"/>
      <c r="AFI132" s="209"/>
      <c r="AFJ132" s="209"/>
      <c r="AFK132" s="209"/>
      <c r="AFL132" s="209"/>
      <c r="AFM132" s="209"/>
      <c r="AFN132" s="209"/>
      <c r="AFO132" s="209"/>
      <c r="AFP132" s="209"/>
      <c r="AFQ132" s="209"/>
      <c r="AFR132" s="209"/>
      <c r="AFS132" s="209"/>
      <c r="AFT132" s="209"/>
      <c r="AFU132" s="209"/>
      <c r="AFV132" s="209"/>
      <c r="AFW132" s="209"/>
      <c r="AFX132" s="209"/>
      <c r="AFY132" s="209"/>
      <c r="AFZ132" s="209"/>
      <c r="AGA132" s="209"/>
      <c r="AGB132" s="209"/>
      <c r="AGC132" s="209"/>
      <c r="AGD132" s="209"/>
      <c r="AGE132" s="209"/>
      <c r="AGF132" s="209"/>
      <c r="AGG132" s="209"/>
      <c r="AGH132" s="209"/>
      <c r="AGI132" s="209"/>
      <c r="AGJ132" s="209"/>
      <c r="AGK132" s="209"/>
      <c r="AGL132" s="209"/>
      <c r="AGM132" s="209"/>
      <c r="AGN132" s="209"/>
      <c r="AGO132" s="209"/>
      <c r="AGP132" s="209"/>
      <c r="AGQ132" s="209"/>
      <c r="AGR132" s="209"/>
      <c r="AGS132" s="209"/>
      <c r="AGT132" s="209"/>
      <c r="AGU132" s="209"/>
      <c r="AGV132" s="209"/>
      <c r="AGW132" s="209"/>
      <c r="AGX132" s="209"/>
      <c r="AGY132" s="209"/>
      <c r="AGZ132" s="209"/>
      <c r="AHA132" s="209"/>
      <c r="AHB132" s="209"/>
      <c r="AHC132" s="209"/>
      <c r="AHD132" s="209"/>
      <c r="AHE132" s="209"/>
      <c r="AHF132" s="209"/>
      <c r="AHG132" s="209"/>
      <c r="AHH132" s="209"/>
      <c r="AHI132" s="209"/>
      <c r="AHJ132" s="209"/>
      <c r="AHK132" s="209"/>
      <c r="AHL132" s="209"/>
      <c r="AHM132" s="209"/>
      <c r="AHN132" s="209"/>
      <c r="AHO132" s="209"/>
      <c r="AHP132" s="209"/>
      <c r="AHQ132" s="209"/>
      <c r="AHR132" s="209"/>
      <c r="AHS132" s="209"/>
      <c r="AHT132" s="209"/>
      <c r="AHU132" s="209"/>
      <c r="AHV132" s="209"/>
      <c r="AHW132" s="209"/>
      <c r="AHX132" s="209"/>
      <c r="AHY132" s="209"/>
      <c r="AHZ132" s="209"/>
      <c r="AIA132" s="209"/>
      <c r="AIB132" s="209"/>
      <c r="AIC132" s="209"/>
      <c r="AID132" s="209"/>
      <c r="AIE132" s="209"/>
      <c r="AIF132" s="209"/>
      <c r="AIG132" s="209"/>
      <c r="AIH132" s="209"/>
      <c r="AII132" s="209"/>
      <c r="AIJ132" s="209"/>
      <c r="AIK132" s="209"/>
      <c r="AIL132" s="209"/>
      <c r="AIM132" s="209"/>
      <c r="AIN132" s="209"/>
      <c r="AIO132" s="209"/>
      <c r="AIP132" s="209"/>
      <c r="AIQ132" s="209"/>
      <c r="AIR132" s="209"/>
      <c r="AIS132" s="209"/>
      <c r="AIT132" s="209"/>
      <c r="AIU132" s="209"/>
      <c r="AIV132" s="209"/>
      <c r="AIW132" s="209"/>
      <c r="AIX132" s="209"/>
      <c r="AIY132" s="209"/>
      <c r="AIZ132" s="209"/>
      <c r="AJA132" s="209"/>
      <c r="AJB132" s="209"/>
      <c r="AJC132" s="209"/>
      <c r="AJD132" s="209"/>
      <c r="AJE132" s="209"/>
      <c r="AJF132" s="209"/>
      <c r="AJG132" s="209"/>
      <c r="AJH132" s="209"/>
      <c r="AJI132" s="209"/>
      <c r="AJJ132" s="209"/>
      <c r="AJK132" s="209"/>
      <c r="AJL132" s="209"/>
      <c r="AJM132" s="209"/>
      <c r="AJN132" s="209"/>
      <c r="AJO132" s="209"/>
      <c r="AJP132" s="209"/>
      <c r="AJQ132" s="209"/>
      <c r="AJR132" s="209"/>
      <c r="AJS132" s="209"/>
      <c r="AJT132" s="209"/>
      <c r="AJU132" s="209"/>
      <c r="AJV132" s="209"/>
      <c r="AJW132" s="209"/>
      <c r="AJX132" s="209"/>
      <c r="AJY132" s="209"/>
      <c r="AJZ132" s="209"/>
      <c r="AKA132" s="209"/>
      <c r="AKB132" s="209"/>
      <c r="AKC132" s="209"/>
      <c r="AKD132" s="209"/>
      <c r="AKE132" s="209"/>
      <c r="AKF132" s="209"/>
      <c r="AKG132" s="209"/>
      <c r="AKH132" s="209"/>
      <c r="AKI132" s="209"/>
      <c r="AKJ132" s="209"/>
      <c r="AKK132" s="209"/>
      <c r="AKL132" s="209"/>
      <c r="AKM132" s="209"/>
      <c r="AKN132" s="209"/>
      <c r="AKO132" s="209"/>
      <c r="AKP132" s="209"/>
      <c r="AKQ132" s="209"/>
      <c r="AKR132" s="209"/>
      <c r="AKS132" s="209"/>
      <c r="AKT132" s="209"/>
      <c r="AKU132" s="209"/>
      <c r="AKV132" s="209"/>
      <c r="AKW132" s="209"/>
      <c r="AKX132" s="209"/>
      <c r="AKY132" s="209"/>
      <c r="AKZ132" s="209"/>
      <c r="ALA132" s="209"/>
      <c r="ALB132" s="209"/>
      <c r="ALC132" s="209"/>
      <c r="ALD132" s="209"/>
      <c r="ALE132" s="209"/>
      <c r="ALF132" s="209"/>
      <c r="ALG132" s="209"/>
      <c r="ALH132" s="209"/>
      <c r="ALI132" s="209"/>
      <c r="ALJ132" s="209"/>
      <c r="ALK132" s="209"/>
      <c r="ALL132" s="209"/>
      <c r="ALM132" s="209"/>
      <c r="ALN132" s="209"/>
      <c r="ALO132" s="209"/>
      <c r="ALP132" s="209"/>
      <c r="ALQ132" s="209"/>
      <c r="ALR132" s="209"/>
      <c r="ALS132" s="209"/>
      <c r="ALT132" s="209"/>
      <c r="ALU132" s="209"/>
      <c r="ALV132" s="209"/>
      <c r="ALW132" s="209"/>
      <c r="ALX132" s="209"/>
      <c r="ALY132" s="209"/>
      <c r="ALZ132" s="209"/>
      <c r="AMA132" s="209"/>
      <c r="AMB132" s="209"/>
      <c r="AMC132" s="209"/>
      <c r="AMD132" s="209"/>
      <c r="AME132" s="209"/>
      <c r="AMF132" s="209"/>
      <c r="AMG132" s="209"/>
      <c r="AMH132" s="209"/>
      <c r="AMI132" s="209"/>
      <c r="AMJ132" s="209"/>
      <c r="AMK132" s="209"/>
      <c r="AML132" s="209"/>
      <c r="AMM132" s="209"/>
      <c r="AMN132" s="209"/>
      <c r="AMO132" s="209"/>
      <c r="AMP132" s="209"/>
      <c r="AMQ132" s="209"/>
      <c r="AMR132" s="209"/>
      <c r="AMS132" s="209"/>
      <c r="AMT132" s="209"/>
      <c r="AMU132" s="209"/>
      <c r="AMV132" s="209"/>
      <c r="AMW132" s="209"/>
      <c r="AMX132" s="209"/>
      <c r="AMY132" s="209"/>
      <c r="AMZ132" s="209"/>
      <c r="ANA132" s="209"/>
      <c r="ANB132" s="209"/>
      <c r="ANC132" s="209"/>
      <c r="AND132" s="209"/>
      <c r="ANE132" s="209"/>
      <c r="ANF132" s="209"/>
      <c r="ANG132" s="209"/>
      <c r="ANH132" s="209"/>
      <c r="ANI132" s="209"/>
      <c r="ANJ132" s="209"/>
      <c r="ANK132" s="209"/>
      <c r="ANL132" s="209"/>
      <c r="ANM132" s="209"/>
      <c r="ANN132" s="209"/>
      <c r="ANO132" s="209"/>
      <c r="ANP132" s="209"/>
      <c r="ANQ132" s="209"/>
      <c r="ANR132" s="209"/>
      <c r="ANS132" s="209"/>
      <c r="ANT132" s="209"/>
      <c r="ANU132" s="209"/>
      <c r="ANV132" s="209"/>
      <c r="ANW132" s="209"/>
      <c r="ANX132" s="209"/>
      <c r="ANY132" s="209"/>
      <c r="ANZ132" s="209"/>
      <c r="AOA132" s="209"/>
      <c r="AOB132" s="209"/>
      <c r="AOC132" s="209"/>
      <c r="AOD132" s="209"/>
      <c r="AOE132" s="209"/>
      <c r="AOF132" s="209"/>
      <c r="AOG132" s="209"/>
      <c r="AOH132" s="209"/>
      <c r="AOI132" s="209"/>
      <c r="AOJ132" s="209"/>
      <c r="AOK132" s="209"/>
      <c r="AOL132" s="209"/>
      <c r="AOM132" s="209"/>
      <c r="AON132" s="209"/>
      <c r="AOO132" s="209"/>
      <c r="AOP132" s="209"/>
      <c r="AOQ132" s="209"/>
      <c r="AOR132" s="209"/>
      <c r="AOS132" s="209"/>
      <c r="AOT132" s="209"/>
      <c r="AOU132" s="209"/>
      <c r="AOV132" s="209"/>
      <c r="AOW132" s="209"/>
      <c r="AOX132" s="209"/>
      <c r="AOY132" s="209"/>
      <c r="AOZ132" s="209"/>
      <c r="APA132" s="209"/>
      <c r="APB132" s="209"/>
      <c r="APC132" s="209"/>
      <c r="APD132" s="209"/>
      <c r="APE132" s="209"/>
      <c r="APF132" s="209"/>
      <c r="APG132" s="209"/>
      <c r="APH132" s="209"/>
      <c r="API132" s="209"/>
      <c r="APJ132" s="209"/>
      <c r="APK132" s="209"/>
      <c r="APL132" s="209"/>
      <c r="APM132" s="209"/>
      <c r="APN132" s="209"/>
      <c r="APO132" s="209"/>
      <c r="APP132" s="209"/>
      <c r="APQ132" s="209"/>
      <c r="APR132" s="209"/>
      <c r="APS132" s="209"/>
      <c r="APT132" s="209"/>
      <c r="APU132" s="209"/>
      <c r="APV132" s="209"/>
      <c r="APW132" s="209"/>
      <c r="APX132" s="209"/>
      <c r="APY132" s="209"/>
      <c r="APZ132" s="209"/>
      <c r="AQA132" s="209"/>
      <c r="AQB132" s="209"/>
      <c r="AQC132" s="209"/>
      <c r="AQD132" s="209"/>
      <c r="AQE132" s="209"/>
      <c r="AQF132" s="209"/>
      <c r="AQG132" s="209"/>
      <c r="AQH132" s="209"/>
      <c r="AQI132" s="209"/>
      <c r="AQJ132" s="209"/>
      <c r="AQK132" s="209"/>
      <c r="AQL132" s="209"/>
      <c r="AQM132" s="209"/>
      <c r="AQN132" s="209"/>
      <c r="AQO132" s="209"/>
      <c r="AQP132" s="209"/>
      <c r="AQQ132" s="209"/>
      <c r="AQR132" s="209"/>
      <c r="AQS132" s="209"/>
      <c r="AQT132" s="209"/>
      <c r="AQU132" s="209"/>
      <c r="AQV132" s="209"/>
      <c r="AQW132" s="209"/>
      <c r="AQX132" s="209"/>
      <c r="AQY132" s="209"/>
      <c r="AQZ132" s="209"/>
      <c r="ARA132" s="209"/>
      <c r="ARB132" s="209"/>
      <c r="ARC132" s="209"/>
      <c r="ARD132" s="209"/>
      <c r="ARE132" s="209"/>
      <c r="ARF132" s="209"/>
      <c r="ARG132" s="209"/>
      <c r="ARH132" s="209"/>
      <c r="ARI132" s="209"/>
      <c r="ARJ132" s="209"/>
      <c r="ARK132" s="209"/>
      <c r="ARL132" s="209"/>
      <c r="ARM132" s="209"/>
      <c r="ARN132" s="209"/>
      <c r="ARO132" s="209"/>
      <c r="ARP132" s="209"/>
      <c r="ARQ132" s="209"/>
      <c r="ARR132" s="209"/>
      <c r="ARS132" s="209"/>
      <c r="ART132" s="209"/>
      <c r="ARU132" s="209"/>
      <c r="ARV132" s="209"/>
      <c r="ARW132" s="209"/>
      <c r="ARX132" s="209"/>
      <c r="ARY132" s="209"/>
      <c r="ARZ132" s="209"/>
      <c r="ASA132" s="209"/>
      <c r="ASB132" s="209"/>
      <c r="ASC132" s="209"/>
      <c r="ASD132" s="209"/>
      <c r="ASE132" s="209"/>
      <c r="ASF132" s="209"/>
      <c r="ASG132" s="209"/>
      <c r="ASH132" s="209"/>
      <c r="ASI132" s="209"/>
      <c r="ASJ132" s="209"/>
      <c r="ASK132" s="209"/>
      <c r="ASL132" s="209"/>
      <c r="ASM132" s="209"/>
      <c r="ASN132" s="209"/>
      <c r="ASO132" s="209"/>
      <c r="ASP132" s="209"/>
      <c r="ASQ132" s="209"/>
      <c r="ASR132" s="209"/>
      <c r="ASS132" s="209"/>
      <c r="AST132" s="209"/>
      <c r="ASU132" s="209"/>
      <c r="ASV132" s="209"/>
      <c r="ASW132" s="209"/>
      <c r="ASX132" s="209"/>
      <c r="ASY132" s="209"/>
      <c r="ASZ132" s="209"/>
      <c r="ATA132" s="209"/>
      <c r="ATB132" s="209"/>
      <c r="ATC132" s="209"/>
      <c r="ATD132" s="209"/>
      <c r="ATE132" s="209"/>
      <c r="ATF132" s="209"/>
      <c r="ATG132" s="209"/>
      <c r="ATH132" s="209"/>
      <c r="ATI132" s="209"/>
      <c r="ATJ132" s="209"/>
      <c r="ATK132" s="209"/>
      <c r="ATL132" s="209"/>
      <c r="ATM132" s="209"/>
      <c r="ATN132" s="209"/>
      <c r="ATO132" s="209"/>
      <c r="ATP132" s="209"/>
      <c r="ATQ132" s="209"/>
      <c r="ATR132" s="209"/>
      <c r="ATS132" s="209"/>
      <c r="ATT132" s="209"/>
      <c r="ATU132" s="209"/>
      <c r="ATV132" s="209"/>
      <c r="ATW132" s="209"/>
      <c r="ATX132" s="209"/>
      <c r="ATY132" s="209"/>
      <c r="ATZ132" s="209"/>
      <c r="AUA132" s="209"/>
      <c r="AUB132" s="209"/>
      <c r="AUC132" s="209"/>
      <c r="AUD132" s="209"/>
      <c r="AUE132" s="209"/>
      <c r="AUF132" s="209"/>
      <c r="AUG132" s="209"/>
      <c r="AUH132" s="209"/>
      <c r="AUI132" s="209"/>
      <c r="AUJ132" s="209"/>
      <c r="AUK132" s="209"/>
      <c r="AUL132" s="209"/>
      <c r="AUM132" s="209"/>
      <c r="AUN132" s="209"/>
      <c r="AUO132" s="209"/>
      <c r="AUP132" s="209"/>
      <c r="AUQ132" s="209"/>
      <c r="AUR132" s="209"/>
      <c r="AUS132" s="209"/>
      <c r="AUT132" s="209"/>
      <c r="AUU132" s="209"/>
      <c r="AUV132" s="209"/>
      <c r="AUW132" s="209"/>
      <c r="AUX132" s="209"/>
      <c r="AUY132" s="209"/>
      <c r="AUZ132" s="209"/>
      <c r="AVA132" s="209"/>
      <c r="AVB132" s="209"/>
      <c r="AVC132" s="209"/>
      <c r="AVD132" s="209"/>
      <c r="AVE132" s="209"/>
      <c r="AVF132" s="209"/>
      <c r="AVG132" s="209"/>
      <c r="AVH132" s="209"/>
      <c r="AVI132" s="209"/>
      <c r="AVJ132" s="209"/>
      <c r="AVK132" s="209"/>
      <c r="AVL132" s="209"/>
      <c r="AVM132" s="209"/>
      <c r="AVN132" s="209"/>
      <c r="AVO132" s="209"/>
      <c r="AVP132" s="209"/>
      <c r="AVQ132" s="209"/>
      <c r="AVR132" s="209"/>
      <c r="AVS132" s="209"/>
      <c r="AVT132" s="209"/>
      <c r="AVU132" s="209"/>
      <c r="AVV132" s="209"/>
      <c r="AVW132" s="209"/>
      <c r="AVX132" s="209"/>
      <c r="AVY132" s="209"/>
      <c r="AVZ132" s="209"/>
      <c r="AWA132" s="209"/>
      <c r="AWB132" s="209"/>
      <c r="AWC132" s="209"/>
      <c r="AWD132" s="209"/>
      <c r="AWE132" s="209"/>
      <c r="AWF132" s="209"/>
      <c r="AWG132" s="209"/>
      <c r="AWH132" s="209"/>
      <c r="AWI132" s="209"/>
      <c r="AWJ132" s="209"/>
      <c r="AWK132" s="209"/>
      <c r="AWL132" s="209"/>
      <c r="AWM132" s="209"/>
      <c r="AWN132" s="209"/>
      <c r="AWO132" s="209"/>
      <c r="AWP132" s="209"/>
      <c r="AWQ132" s="209"/>
      <c r="AWR132" s="209"/>
      <c r="AWS132" s="209"/>
      <c r="AWT132" s="209"/>
      <c r="AWU132" s="209"/>
      <c r="AWV132" s="209"/>
      <c r="AWW132" s="209"/>
      <c r="AWX132" s="209"/>
      <c r="AWY132" s="209"/>
      <c r="AWZ132" s="209"/>
      <c r="AXA132" s="209"/>
      <c r="AXB132" s="209"/>
      <c r="AXC132" s="209"/>
      <c r="AXD132" s="209"/>
      <c r="AXE132" s="209"/>
      <c r="AXF132" s="209"/>
      <c r="AXG132" s="209"/>
      <c r="AXH132" s="209"/>
      <c r="AXI132" s="209"/>
      <c r="AXJ132" s="209"/>
      <c r="AXK132" s="209"/>
      <c r="AXL132" s="209"/>
      <c r="AXM132" s="209"/>
      <c r="AXN132" s="209"/>
      <c r="AXO132" s="209"/>
      <c r="AXP132" s="209"/>
      <c r="AXQ132" s="209"/>
      <c r="AXR132" s="209"/>
      <c r="AXS132" s="209"/>
      <c r="AXT132" s="209"/>
      <c r="AXU132" s="209"/>
      <c r="AXV132" s="209"/>
      <c r="AXW132" s="209"/>
      <c r="AXX132" s="209"/>
      <c r="AXY132" s="209"/>
      <c r="AXZ132" s="209"/>
      <c r="AYA132" s="209"/>
      <c r="AYB132" s="209"/>
      <c r="AYC132" s="209"/>
      <c r="AYD132" s="209"/>
      <c r="AYE132" s="209"/>
      <c r="AYF132" s="209"/>
      <c r="AYG132" s="209"/>
      <c r="AYH132" s="209"/>
      <c r="AYI132" s="209"/>
      <c r="AYJ132" s="209"/>
      <c r="AYK132" s="209"/>
      <c r="AYL132" s="209"/>
      <c r="AYM132" s="209"/>
      <c r="AYN132" s="209"/>
      <c r="AYO132" s="209"/>
      <c r="AYP132" s="209"/>
      <c r="AYQ132" s="209"/>
      <c r="AYR132" s="209"/>
      <c r="AYS132" s="209"/>
      <c r="AYT132" s="209"/>
      <c r="AYU132" s="209"/>
      <c r="AYV132" s="209"/>
      <c r="AYW132" s="209"/>
      <c r="AYX132" s="209"/>
      <c r="AYY132" s="209"/>
      <c r="AYZ132" s="209"/>
      <c r="AZA132" s="209"/>
      <c r="AZB132" s="209"/>
      <c r="AZC132" s="209"/>
      <c r="AZD132" s="209"/>
      <c r="AZE132" s="209"/>
      <c r="AZF132" s="209"/>
      <c r="AZG132" s="209"/>
      <c r="AZH132" s="209"/>
      <c r="AZI132" s="209"/>
      <c r="AZJ132" s="209"/>
      <c r="AZK132" s="209"/>
      <c r="AZL132" s="209"/>
      <c r="AZM132" s="209"/>
      <c r="AZN132" s="209"/>
      <c r="AZO132" s="209"/>
      <c r="AZP132" s="209"/>
      <c r="AZQ132" s="209"/>
      <c r="AZR132" s="209"/>
      <c r="AZS132" s="209"/>
      <c r="AZT132" s="209"/>
      <c r="AZU132" s="209"/>
      <c r="AZV132" s="209"/>
      <c r="AZW132" s="209"/>
      <c r="AZX132" s="209"/>
      <c r="AZY132" s="209"/>
      <c r="AZZ132" s="209"/>
      <c r="BAA132" s="209"/>
      <c r="BAB132" s="209"/>
      <c r="BAC132" s="209"/>
      <c r="BAD132" s="209"/>
      <c r="BAE132" s="209"/>
      <c r="BAF132" s="209"/>
      <c r="BAG132" s="209"/>
      <c r="BAH132" s="209"/>
      <c r="BAI132" s="209"/>
      <c r="BAJ132" s="209"/>
      <c r="BAK132" s="209"/>
      <c r="BAL132" s="209"/>
      <c r="BAM132" s="209"/>
      <c r="BAN132" s="209"/>
      <c r="BAO132" s="209"/>
      <c r="BAP132" s="209"/>
      <c r="BAQ132" s="209"/>
      <c r="BAR132" s="209"/>
      <c r="BAS132" s="209"/>
      <c r="BAT132" s="209"/>
      <c r="BAU132" s="209"/>
      <c r="BAV132" s="209"/>
      <c r="BAW132" s="209"/>
      <c r="BAX132" s="209"/>
      <c r="BAY132" s="209"/>
      <c r="BAZ132" s="209"/>
      <c r="BBA132" s="209"/>
      <c r="BBB132" s="209"/>
      <c r="BBC132" s="209"/>
      <c r="BBD132" s="209"/>
      <c r="BBE132" s="209"/>
      <c r="BBF132" s="209"/>
      <c r="BBG132" s="209"/>
      <c r="BBH132" s="209"/>
      <c r="BBI132" s="209"/>
      <c r="BBJ132" s="209"/>
      <c r="BBK132" s="209"/>
      <c r="BBL132" s="209"/>
      <c r="BBM132" s="209"/>
      <c r="BBN132" s="209"/>
      <c r="BBO132" s="209"/>
      <c r="BBP132" s="209"/>
      <c r="BBQ132" s="209"/>
      <c r="BBR132" s="209"/>
      <c r="BBS132" s="209"/>
      <c r="BBT132" s="209"/>
      <c r="BBU132" s="209"/>
      <c r="BBV132" s="209"/>
      <c r="BBW132" s="209"/>
      <c r="BBX132" s="209"/>
      <c r="BBY132" s="209"/>
      <c r="BBZ132" s="209"/>
      <c r="BCA132" s="209"/>
      <c r="BCB132" s="209"/>
      <c r="BCC132" s="209"/>
      <c r="BCD132" s="209"/>
      <c r="BCE132" s="209"/>
      <c r="BCF132" s="209"/>
      <c r="BCG132" s="209"/>
      <c r="BCH132" s="209"/>
      <c r="BCI132" s="209"/>
      <c r="BCJ132" s="209"/>
      <c r="BCK132" s="209"/>
      <c r="BCL132" s="209"/>
      <c r="BCM132" s="209"/>
      <c r="BCN132" s="209"/>
      <c r="BCO132" s="209"/>
      <c r="BCP132" s="209"/>
      <c r="BCQ132" s="209"/>
      <c r="BCR132" s="209"/>
      <c r="BCS132" s="209"/>
      <c r="BCT132" s="209"/>
      <c r="BCU132" s="209"/>
      <c r="BCV132" s="209"/>
      <c r="BCW132" s="209"/>
      <c r="BCX132" s="209"/>
      <c r="BCY132" s="209"/>
      <c r="BCZ132" s="209"/>
      <c r="BDA132" s="209"/>
      <c r="BDB132" s="209"/>
      <c r="BDC132" s="209"/>
      <c r="BDD132" s="209"/>
      <c r="BDE132" s="209"/>
      <c r="BDF132" s="209"/>
      <c r="BDG132" s="209"/>
      <c r="BDH132" s="209"/>
      <c r="BDI132" s="209"/>
      <c r="BDJ132" s="209"/>
      <c r="BDK132" s="209"/>
      <c r="BDL132" s="209"/>
      <c r="BDM132" s="209"/>
      <c r="BDN132" s="209"/>
      <c r="BDO132" s="209"/>
      <c r="BDP132" s="209"/>
      <c r="BDQ132" s="209"/>
      <c r="BDR132" s="209"/>
      <c r="BDS132" s="209"/>
      <c r="BDT132" s="209"/>
      <c r="BDU132" s="209"/>
      <c r="BDV132" s="209"/>
      <c r="BDW132" s="209"/>
      <c r="BDX132" s="209"/>
      <c r="BDY132" s="209"/>
      <c r="BDZ132" s="209"/>
      <c r="BEA132" s="209"/>
      <c r="BEB132" s="209"/>
      <c r="BEC132" s="209"/>
      <c r="BED132" s="209"/>
      <c r="BEE132" s="209"/>
      <c r="BEF132" s="209"/>
      <c r="BEG132" s="209"/>
      <c r="BEH132" s="209"/>
      <c r="BEI132" s="209"/>
      <c r="BEJ132" s="209"/>
      <c r="BEK132" s="209"/>
      <c r="BEL132" s="209"/>
      <c r="BEM132" s="209"/>
      <c r="BEN132" s="209"/>
      <c r="BEO132" s="209"/>
      <c r="BEP132" s="209"/>
      <c r="BEQ132" s="209"/>
      <c r="BER132" s="209"/>
      <c r="BES132" s="209"/>
      <c r="BET132" s="209"/>
      <c r="BEU132" s="209"/>
      <c r="BEV132" s="209"/>
      <c r="BEW132" s="209"/>
      <c r="BEX132" s="209"/>
      <c r="BEY132" s="209"/>
      <c r="BEZ132" s="209"/>
      <c r="BFA132" s="209"/>
      <c r="BFB132" s="209"/>
      <c r="BFC132" s="209"/>
      <c r="BFD132" s="209"/>
      <c r="BFE132" s="209"/>
      <c r="BFF132" s="209"/>
      <c r="BFG132" s="209"/>
      <c r="BFH132" s="209"/>
      <c r="BFI132" s="209"/>
      <c r="BFJ132" s="209"/>
      <c r="BFK132" s="209"/>
      <c r="BFL132" s="209"/>
      <c r="BFM132" s="209"/>
      <c r="BFN132" s="209"/>
      <c r="BFO132" s="209"/>
      <c r="BFP132" s="209"/>
      <c r="BFQ132" s="209"/>
      <c r="BFR132" s="209"/>
      <c r="BFS132" s="209"/>
      <c r="BFT132" s="209"/>
      <c r="BFU132" s="209"/>
      <c r="BFV132" s="209"/>
      <c r="BFW132" s="209"/>
      <c r="BFX132" s="209"/>
      <c r="BFY132" s="209"/>
      <c r="BFZ132" s="209"/>
      <c r="BGA132" s="209"/>
      <c r="BGB132" s="209"/>
      <c r="BGC132" s="209"/>
      <c r="BGD132" s="209"/>
      <c r="BGE132" s="209"/>
      <c r="BGF132" s="209"/>
      <c r="BGG132" s="209"/>
      <c r="BGH132" s="209"/>
      <c r="BGI132" s="209"/>
      <c r="BGJ132" s="209"/>
      <c r="BGK132" s="209"/>
      <c r="BGL132" s="209"/>
      <c r="BGM132" s="209"/>
      <c r="BGN132" s="209"/>
      <c r="BGO132" s="209"/>
      <c r="BGP132" s="209"/>
      <c r="BGQ132" s="209"/>
      <c r="BGR132" s="209"/>
      <c r="BGS132" s="209"/>
      <c r="BGT132" s="209"/>
      <c r="BGU132" s="209"/>
      <c r="BGV132" s="209"/>
      <c r="BGW132" s="209"/>
      <c r="BGX132" s="209"/>
      <c r="BGY132" s="209"/>
      <c r="BGZ132" s="209"/>
      <c r="BHA132" s="209"/>
      <c r="BHB132" s="209"/>
      <c r="BHC132" s="209"/>
      <c r="BHD132" s="209"/>
      <c r="BHE132" s="209"/>
      <c r="BHF132" s="209"/>
      <c r="BHG132" s="209"/>
      <c r="BHH132" s="209"/>
      <c r="BHI132" s="209"/>
      <c r="BHJ132" s="209"/>
      <c r="BHK132" s="209"/>
      <c r="BHL132" s="209"/>
      <c r="BHM132" s="209"/>
      <c r="BHN132" s="209"/>
      <c r="BHO132" s="209"/>
      <c r="BHP132" s="209"/>
      <c r="BHQ132" s="209"/>
      <c r="BHR132" s="209"/>
      <c r="BHS132" s="209"/>
      <c r="BHT132" s="209"/>
      <c r="BHU132" s="209"/>
      <c r="BHV132" s="209"/>
      <c r="BHW132" s="209"/>
      <c r="BHX132" s="209"/>
      <c r="BHY132" s="209"/>
      <c r="BHZ132" s="209"/>
      <c r="BIA132" s="209"/>
      <c r="BIB132" s="209"/>
      <c r="BIC132" s="209"/>
      <c r="BID132" s="209"/>
      <c r="BIE132" s="209"/>
      <c r="BIF132" s="209"/>
      <c r="BIG132" s="209"/>
      <c r="BIH132" s="209"/>
      <c r="BII132" s="209"/>
      <c r="BIJ132" s="209"/>
      <c r="BIK132" s="209"/>
      <c r="BIL132" s="209"/>
      <c r="BIM132" s="209"/>
      <c r="BIN132" s="209"/>
      <c r="BIO132" s="209"/>
      <c r="BIP132" s="209"/>
      <c r="BIQ132" s="209"/>
      <c r="BIR132" s="209"/>
      <c r="BIS132" s="209"/>
      <c r="BIT132" s="209"/>
      <c r="BIU132" s="209"/>
      <c r="BIV132" s="209"/>
      <c r="BIW132" s="209"/>
      <c r="BIX132" s="209"/>
      <c r="BIY132" s="209"/>
      <c r="BIZ132" s="209"/>
      <c r="BJA132" s="209"/>
      <c r="BJB132" s="209"/>
      <c r="BJC132" s="209"/>
      <c r="BJD132" s="209"/>
      <c r="BJE132" s="209"/>
      <c r="BJF132" s="209"/>
      <c r="BJG132" s="209"/>
      <c r="BJH132" s="209"/>
      <c r="BJI132" s="209"/>
      <c r="BJJ132" s="209"/>
      <c r="BJK132" s="209"/>
      <c r="BJL132" s="209"/>
      <c r="BJM132" s="209"/>
      <c r="BJN132" s="209"/>
      <c r="BJO132" s="209"/>
      <c r="BJP132" s="209"/>
      <c r="BJQ132" s="209"/>
      <c r="BJR132" s="209"/>
      <c r="BJS132" s="209"/>
      <c r="BJT132" s="209"/>
      <c r="BJU132" s="209"/>
      <c r="BJV132" s="209"/>
      <c r="BJW132" s="209"/>
      <c r="BJX132" s="209"/>
      <c r="BJY132" s="209"/>
      <c r="BJZ132" s="209"/>
      <c r="BKA132" s="209"/>
      <c r="BKB132" s="209"/>
      <c r="BKC132" s="209"/>
      <c r="BKD132" s="209"/>
      <c r="BKE132" s="209"/>
      <c r="BKF132" s="209"/>
      <c r="BKG132" s="209"/>
      <c r="BKH132" s="209"/>
      <c r="BKI132" s="209"/>
      <c r="BKJ132" s="209"/>
      <c r="BKK132" s="209"/>
      <c r="BKL132" s="209"/>
      <c r="BKM132" s="209"/>
      <c r="BKN132" s="209"/>
      <c r="BKO132" s="209"/>
      <c r="BKP132" s="209"/>
      <c r="BKQ132" s="209"/>
      <c r="BKR132" s="209"/>
      <c r="BKS132" s="209"/>
      <c r="BKT132" s="209"/>
      <c r="BKU132" s="209"/>
      <c r="BKV132" s="209"/>
      <c r="BKW132" s="209"/>
      <c r="BKX132" s="209"/>
      <c r="BKY132" s="209"/>
      <c r="BKZ132" s="209"/>
      <c r="BLA132" s="209"/>
      <c r="BLB132" s="209"/>
      <c r="BLC132" s="209"/>
      <c r="BLD132" s="209"/>
      <c r="BLE132" s="209"/>
      <c r="BLF132" s="209"/>
      <c r="BLG132" s="209"/>
      <c r="BLH132" s="209"/>
      <c r="BLI132" s="209"/>
      <c r="BLJ132" s="209"/>
      <c r="BLK132" s="209"/>
      <c r="BLL132" s="209"/>
      <c r="BLM132" s="209"/>
      <c r="BLN132" s="209"/>
      <c r="BLO132" s="209"/>
      <c r="BLP132" s="209"/>
      <c r="BLQ132" s="209"/>
      <c r="BLR132" s="209"/>
      <c r="BLS132" s="209"/>
      <c r="BLT132" s="209"/>
      <c r="BLU132" s="209"/>
      <c r="BLV132" s="209"/>
      <c r="BLW132" s="209"/>
      <c r="BLX132" s="209"/>
      <c r="BLY132" s="209"/>
      <c r="BLZ132" s="209"/>
      <c r="BMA132" s="209"/>
      <c r="BMB132" s="209"/>
      <c r="BMC132" s="209"/>
      <c r="BMD132" s="209"/>
      <c r="BME132" s="209"/>
      <c r="BMF132" s="209"/>
      <c r="BMG132" s="209"/>
      <c r="BMH132" s="209"/>
      <c r="BMI132" s="209"/>
      <c r="BMJ132" s="209"/>
      <c r="BMK132" s="209"/>
      <c r="BML132" s="209"/>
      <c r="BMM132" s="209"/>
      <c r="BMN132" s="209"/>
      <c r="BMO132" s="209"/>
      <c r="BMP132" s="209"/>
      <c r="BMQ132" s="209"/>
      <c r="BMR132" s="209"/>
      <c r="BMS132" s="209"/>
      <c r="BMT132" s="209"/>
      <c r="BMU132" s="209"/>
      <c r="BMV132" s="209"/>
      <c r="BMW132" s="209"/>
      <c r="BMX132" s="209"/>
      <c r="BMY132" s="209"/>
      <c r="BMZ132" s="209"/>
      <c r="BNA132" s="209"/>
      <c r="BNB132" s="209"/>
      <c r="BNC132" s="209"/>
      <c r="BND132" s="209"/>
      <c r="BNE132" s="209"/>
      <c r="BNF132" s="209"/>
      <c r="BNG132" s="209"/>
      <c r="BNH132" s="209"/>
      <c r="BNI132" s="209"/>
      <c r="BNJ132" s="209"/>
      <c r="BNK132" s="209"/>
      <c r="BNL132" s="209"/>
      <c r="BNM132" s="209"/>
      <c r="BNN132" s="209"/>
      <c r="BNO132" s="209"/>
      <c r="BNP132" s="209"/>
      <c r="BNQ132" s="209"/>
      <c r="BNR132" s="209"/>
      <c r="BNS132" s="209"/>
      <c r="BNT132" s="209"/>
      <c r="BNU132" s="209"/>
      <c r="BNV132" s="209"/>
      <c r="BNW132" s="209"/>
      <c r="BNX132" s="209"/>
      <c r="BNY132" s="209"/>
      <c r="BNZ132" s="209"/>
      <c r="BOA132" s="209"/>
      <c r="BOB132" s="209"/>
      <c r="BOC132" s="209"/>
      <c r="BOD132" s="209"/>
      <c r="BOE132" s="209"/>
      <c r="BOF132" s="209"/>
      <c r="BOG132" s="209"/>
      <c r="BOH132" s="209"/>
      <c r="BOI132" s="209"/>
      <c r="BOJ132" s="209"/>
      <c r="BOK132" s="209"/>
      <c r="BOL132" s="209"/>
      <c r="BOM132" s="209"/>
      <c r="BON132" s="209"/>
      <c r="BOO132" s="209"/>
      <c r="BOP132" s="209"/>
      <c r="BOQ132" s="209"/>
      <c r="BOR132" s="209"/>
      <c r="BOS132" s="209"/>
      <c r="BOT132" s="209"/>
      <c r="BOU132" s="209"/>
      <c r="BOV132" s="209"/>
      <c r="BOW132" s="209"/>
      <c r="BOX132" s="209"/>
      <c r="BOY132" s="209"/>
      <c r="BOZ132" s="209"/>
      <c r="BPA132" s="209"/>
      <c r="BPB132" s="209"/>
      <c r="BPC132" s="209"/>
      <c r="BPD132" s="209"/>
      <c r="BPE132" s="209"/>
      <c r="BPF132" s="209"/>
      <c r="BPG132" s="209"/>
      <c r="BPH132" s="209"/>
      <c r="BPI132" s="209"/>
      <c r="BPJ132" s="209"/>
      <c r="BPK132" s="209"/>
      <c r="BPL132" s="209"/>
      <c r="BPM132" s="209"/>
      <c r="BPN132" s="209"/>
      <c r="BPO132" s="209"/>
      <c r="BPP132" s="209"/>
      <c r="BPQ132" s="209"/>
      <c r="BPR132" s="209"/>
      <c r="BPS132" s="209"/>
      <c r="BPT132" s="209"/>
      <c r="BPU132" s="209"/>
      <c r="BPV132" s="209"/>
      <c r="BPW132" s="209"/>
      <c r="BPX132" s="209"/>
      <c r="BPY132" s="209"/>
      <c r="BPZ132" s="209"/>
      <c r="BQA132" s="209"/>
      <c r="BQB132" s="209"/>
      <c r="BQC132" s="209"/>
      <c r="BQD132" s="209"/>
      <c r="BQE132" s="209"/>
      <c r="BQF132" s="209"/>
      <c r="BQG132" s="209"/>
      <c r="BQH132" s="209"/>
      <c r="BQI132" s="209"/>
      <c r="BQJ132" s="209"/>
      <c r="BQK132" s="209"/>
      <c r="BQL132" s="209"/>
      <c r="BQM132" s="209"/>
      <c r="BQN132" s="209"/>
      <c r="BQO132" s="209"/>
      <c r="BQP132" s="209"/>
      <c r="BQQ132" s="209"/>
      <c r="BQR132" s="209"/>
      <c r="BQS132" s="209"/>
      <c r="BQT132" s="209"/>
      <c r="BQU132" s="209"/>
      <c r="BQV132" s="209"/>
      <c r="BQW132" s="209"/>
      <c r="BQX132" s="209"/>
      <c r="BQY132" s="209"/>
      <c r="BQZ132" s="209"/>
      <c r="BRA132" s="209"/>
      <c r="BRB132" s="209"/>
      <c r="BRC132" s="209"/>
      <c r="BRD132" s="209"/>
      <c r="BRE132" s="209"/>
      <c r="BRF132" s="209"/>
      <c r="BRG132" s="209"/>
      <c r="BRH132" s="209"/>
      <c r="BRI132" s="209"/>
      <c r="BRJ132" s="209"/>
      <c r="BRK132" s="209"/>
      <c r="BRL132" s="209"/>
      <c r="BRM132" s="209"/>
      <c r="BRN132" s="209"/>
      <c r="BRO132" s="209"/>
      <c r="BRP132" s="209"/>
      <c r="BRQ132" s="209"/>
      <c r="BRR132" s="209"/>
      <c r="BRS132" s="209"/>
      <c r="BRT132" s="209"/>
      <c r="BRU132" s="209"/>
      <c r="BRV132" s="209"/>
      <c r="BRW132" s="209"/>
      <c r="BRX132" s="209"/>
      <c r="BRY132" s="209"/>
      <c r="BRZ132" s="209"/>
      <c r="BSA132" s="209"/>
      <c r="BSB132" s="209"/>
      <c r="BSC132" s="209"/>
      <c r="BSD132" s="209"/>
      <c r="BSE132" s="209"/>
      <c r="BSF132" s="209"/>
      <c r="BSG132" s="209"/>
      <c r="BSH132" s="209"/>
      <c r="BSI132" s="209"/>
      <c r="BSJ132" s="209"/>
      <c r="BSK132" s="209"/>
      <c r="BSL132" s="209"/>
      <c r="BSM132" s="209"/>
      <c r="BSN132" s="209"/>
      <c r="BSO132" s="209"/>
      <c r="BSP132" s="209"/>
      <c r="BSQ132" s="209"/>
      <c r="BSR132" s="209"/>
      <c r="BSS132" s="209"/>
      <c r="BST132" s="209"/>
      <c r="BSU132" s="209"/>
      <c r="BSV132" s="209"/>
      <c r="BSW132" s="209"/>
      <c r="BSX132" s="209"/>
      <c r="BSY132" s="209"/>
      <c r="BSZ132" s="209"/>
      <c r="BTA132" s="209"/>
      <c r="BTB132" s="209"/>
      <c r="BTC132" s="209"/>
      <c r="BTD132" s="209"/>
      <c r="BTE132" s="209"/>
      <c r="BTF132" s="209"/>
      <c r="BTG132" s="209"/>
      <c r="BTH132" s="209"/>
      <c r="BTI132" s="209"/>
      <c r="BTJ132" s="209"/>
      <c r="BTK132" s="209"/>
      <c r="BTL132" s="209"/>
      <c r="BTM132" s="209"/>
      <c r="BTN132" s="209"/>
      <c r="BTO132" s="209"/>
      <c r="BTP132" s="209"/>
      <c r="BTQ132" s="209"/>
      <c r="BTR132" s="209"/>
      <c r="BTS132" s="209"/>
      <c r="BTT132" s="209"/>
      <c r="BTU132" s="209"/>
      <c r="BTV132" s="209"/>
      <c r="BTW132" s="209"/>
      <c r="BTX132" s="209"/>
      <c r="BTY132" s="209"/>
      <c r="BTZ132" s="209"/>
      <c r="BUA132" s="209"/>
      <c r="BUB132" s="209"/>
      <c r="BUC132" s="209"/>
      <c r="BUD132" s="209"/>
      <c r="BUE132" s="209"/>
      <c r="BUF132" s="209"/>
      <c r="BUG132" s="209"/>
      <c r="BUH132" s="209"/>
      <c r="BUI132" s="209"/>
      <c r="BUJ132" s="209"/>
      <c r="BUK132" s="209"/>
      <c r="BUL132" s="209"/>
      <c r="BUM132" s="209"/>
      <c r="BUN132" s="209"/>
      <c r="BUO132" s="209"/>
      <c r="BUP132" s="209"/>
      <c r="BUQ132" s="209"/>
      <c r="BUR132" s="209"/>
      <c r="BUS132" s="209"/>
      <c r="BUT132" s="209"/>
      <c r="BUU132" s="209"/>
      <c r="BUV132" s="209"/>
      <c r="BUW132" s="209"/>
      <c r="BUX132" s="209"/>
      <c r="BUY132" s="209"/>
      <c r="BUZ132" s="209"/>
      <c r="BVA132" s="209"/>
      <c r="BVB132" s="209"/>
      <c r="BVC132" s="209"/>
      <c r="BVD132" s="209"/>
      <c r="BVE132" s="209"/>
      <c r="BVF132" s="209"/>
      <c r="BVG132" s="209"/>
      <c r="BVH132" s="209"/>
      <c r="BVI132" s="209"/>
      <c r="BVJ132" s="209"/>
      <c r="BVK132" s="209"/>
      <c r="BVL132" s="209"/>
      <c r="BVM132" s="209"/>
      <c r="BVN132" s="209"/>
      <c r="BVO132" s="209"/>
      <c r="BVP132" s="209"/>
      <c r="BVQ132" s="209"/>
      <c r="BVR132" s="209"/>
      <c r="BVS132" s="209"/>
      <c r="BVT132" s="209"/>
      <c r="BVU132" s="209"/>
      <c r="BVV132" s="209"/>
      <c r="BVW132" s="209"/>
      <c r="BVX132" s="209"/>
      <c r="BVY132" s="209"/>
      <c r="BVZ132" s="209"/>
      <c r="BWA132" s="209"/>
      <c r="BWB132" s="209"/>
      <c r="BWC132" s="209"/>
      <c r="BWD132" s="209"/>
      <c r="BWE132" s="209"/>
      <c r="BWF132" s="209"/>
      <c r="BWG132" s="209"/>
      <c r="BWH132" s="209"/>
      <c r="BWI132" s="209"/>
      <c r="BWJ132" s="209"/>
      <c r="BWK132" s="209"/>
      <c r="BWL132" s="209"/>
      <c r="BWM132" s="209"/>
      <c r="BWN132" s="209"/>
      <c r="BWO132" s="209"/>
      <c r="BWP132" s="209"/>
      <c r="BWQ132" s="209"/>
      <c r="BWR132" s="209"/>
      <c r="BWS132" s="209"/>
      <c r="BWT132" s="209"/>
      <c r="BWU132" s="209"/>
      <c r="BWV132" s="209"/>
      <c r="BWW132" s="209"/>
      <c r="BWX132" s="209"/>
      <c r="BWY132" s="209"/>
      <c r="BWZ132" s="209"/>
      <c r="BXA132" s="209"/>
      <c r="BXB132" s="209"/>
      <c r="BXC132" s="209"/>
      <c r="BXD132" s="209"/>
      <c r="BXE132" s="209"/>
      <c r="BXF132" s="209"/>
      <c r="BXG132" s="209"/>
      <c r="BXH132" s="209"/>
      <c r="BXI132" s="209"/>
      <c r="BXJ132" s="209"/>
      <c r="BXK132" s="209"/>
      <c r="BXL132" s="209"/>
      <c r="BXM132" s="209"/>
      <c r="BXN132" s="209"/>
      <c r="BXO132" s="209"/>
      <c r="BXP132" s="209"/>
      <c r="BXQ132" s="209"/>
      <c r="BXR132" s="209"/>
      <c r="BXS132" s="209"/>
      <c r="BXT132" s="209"/>
      <c r="BXU132" s="209"/>
      <c r="BXV132" s="209"/>
      <c r="BXW132" s="209"/>
      <c r="BXX132" s="209"/>
      <c r="BXY132" s="209"/>
      <c r="BXZ132" s="209"/>
      <c r="BYA132" s="209"/>
      <c r="BYB132" s="209"/>
      <c r="BYC132" s="209"/>
      <c r="BYD132" s="209"/>
      <c r="BYE132" s="209"/>
      <c r="BYF132" s="209"/>
      <c r="BYG132" s="209"/>
      <c r="BYH132" s="209"/>
      <c r="BYI132" s="209"/>
      <c r="BYJ132" s="209"/>
      <c r="BYK132" s="209"/>
      <c r="BYL132" s="209"/>
      <c r="BYM132" s="209"/>
      <c r="BYN132" s="209"/>
      <c r="BYO132" s="209"/>
      <c r="BYP132" s="209"/>
      <c r="BYQ132" s="209"/>
      <c r="BYR132" s="209"/>
      <c r="BYS132" s="209"/>
      <c r="BYT132" s="209"/>
      <c r="BYU132" s="209"/>
      <c r="BYV132" s="209"/>
      <c r="BYW132" s="209"/>
      <c r="BYX132" s="209"/>
      <c r="BYY132" s="209"/>
      <c r="BYZ132" s="209"/>
      <c r="BZA132" s="209"/>
      <c r="BZB132" s="209"/>
      <c r="BZC132" s="209"/>
      <c r="BZD132" s="209"/>
      <c r="BZE132" s="209"/>
      <c r="BZF132" s="209"/>
      <c r="BZG132" s="209"/>
      <c r="BZH132" s="209"/>
      <c r="BZI132" s="209"/>
      <c r="BZJ132" s="209"/>
      <c r="BZK132" s="209"/>
      <c r="BZL132" s="209"/>
      <c r="BZM132" s="209"/>
      <c r="BZN132" s="209"/>
      <c r="BZO132" s="209"/>
      <c r="BZP132" s="209"/>
      <c r="BZQ132" s="209"/>
      <c r="BZR132" s="209"/>
      <c r="BZS132" s="209"/>
      <c r="BZT132" s="209"/>
      <c r="BZU132" s="209"/>
      <c r="BZV132" s="209"/>
      <c r="BZW132" s="209"/>
      <c r="BZX132" s="209"/>
      <c r="BZY132" s="209"/>
      <c r="BZZ132" s="209"/>
      <c r="CAA132" s="209"/>
      <c r="CAB132" s="209"/>
      <c r="CAC132" s="209"/>
      <c r="CAD132" s="209"/>
      <c r="CAE132" s="209"/>
      <c r="CAF132" s="209"/>
      <c r="CAG132" s="209"/>
      <c r="CAH132" s="209"/>
      <c r="CAI132" s="209"/>
      <c r="CAJ132" s="209"/>
      <c r="CAK132" s="209"/>
      <c r="CAL132" s="209"/>
      <c r="CAM132" s="209"/>
      <c r="CAN132" s="209"/>
      <c r="CAO132" s="209"/>
      <c r="CAP132" s="209"/>
      <c r="CAQ132" s="209"/>
      <c r="CAR132" s="209"/>
      <c r="CAS132" s="209"/>
      <c r="CAT132" s="209"/>
      <c r="CAU132" s="209"/>
      <c r="CAV132" s="209"/>
      <c r="CAW132" s="209"/>
      <c r="CAX132" s="209"/>
      <c r="CAY132" s="209"/>
      <c r="CAZ132" s="209"/>
      <c r="CBA132" s="209"/>
      <c r="CBB132" s="209"/>
      <c r="CBC132" s="209"/>
      <c r="CBD132" s="209"/>
      <c r="CBE132" s="209"/>
      <c r="CBF132" s="209"/>
      <c r="CBG132" s="209"/>
      <c r="CBH132" s="209"/>
      <c r="CBI132" s="209"/>
      <c r="CBJ132" s="209"/>
      <c r="CBK132" s="209"/>
      <c r="CBL132" s="209"/>
      <c r="CBM132" s="209"/>
      <c r="CBN132" s="209"/>
      <c r="CBO132" s="209"/>
      <c r="CBP132" s="209"/>
      <c r="CBQ132" s="209"/>
      <c r="CBR132" s="209"/>
      <c r="CBS132" s="209"/>
      <c r="CBT132" s="209"/>
      <c r="CBU132" s="209"/>
      <c r="CBV132" s="209"/>
      <c r="CBW132" s="209"/>
      <c r="CBX132" s="209"/>
      <c r="CBY132" s="209"/>
      <c r="CBZ132" s="209"/>
      <c r="CCA132" s="209"/>
      <c r="CCB132" s="209"/>
      <c r="CCC132" s="209"/>
      <c r="CCD132" s="209"/>
      <c r="CCE132" s="209"/>
      <c r="CCF132" s="209"/>
      <c r="CCG132" s="209"/>
      <c r="CCH132" s="209"/>
      <c r="CCI132" s="209"/>
      <c r="CCJ132" s="209"/>
      <c r="CCK132" s="209"/>
      <c r="CCL132" s="209"/>
      <c r="CCM132" s="209"/>
      <c r="CCN132" s="209"/>
      <c r="CCO132" s="209"/>
      <c r="CCP132" s="209"/>
      <c r="CCQ132" s="209"/>
      <c r="CCR132" s="209"/>
      <c r="CCS132" s="209"/>
      <c r="CCT132" s="209"/>
      <c r="CCU132" s="209"/>
      <c r="CCV132" s="209"/>
      <c r="CCW132" s="209"/>
      <c r="CCX132" s="209"/>
      <c r="CCY132" s="209"/>
      <c r="CCZ132" s="209"/>
      <c r="CDA132" s="209"/>
      <c r="CDB132" s="209"/>
      <c r="CDC132" s="209"/>
      <c r="CDD132" s="209"/>
      <c r="CDE132" s="209"/>
      <c r="CDF132" s="209"/>
      <c r="CDG132" s="209"/>
      <c r="CDH132" s="209"/>
      <c r="CDI132" s="209"/>
      <c r="CDJ132" s="209"/>
      <c r="CDK132" s="209"/>
      <c r="CDL132" s="209"/>
      <c r="CDM132" s="209"/>
      <c r="CDN132" s="209"/>
      <c r="CDO132" s="209"/>
      <c r="CDP132" s="209"/>
      <c r="CDQ132" s="209"/>
      <c r="CDR132" s="209"/>
      <c r="CDS132" s="209"/>
      <c r="CDT132" s="209"/>
      <c r="CDU132" s="209"/>
      <c r="CDV132" s="209"/>
      <c r="CDW132" s="209"/>
      <c r="CDX132" s="209"/>
      <c r="CDY132" s="209"/>
      <c r="CDZ132" s="209"/>
      <c r="CEA132" s="209"/>
      <c r="CEB132" s="209"/>
      <c r="CEC132" s="209"/>
      <c r="CED132" s="209"/>
      <c r="CEE132" s="209"/>
      <c r="CEF132" s="209"/>
      <c r="CEG132" s="209"/>
      <c r="CEH132" s="209"/>
      <c r="CEI132" s="209"/>
      <c r="CEJ132" s="209"/>
      <c r="CEK132" s="209"/>
      <c r="CEL132" s="209"/>
      <c r="CEM132" s="209"/>
      <c r="CEN132" s="209"/>
      <c r="CEO132" s="209"/>
      <c r="CEP132" s="209"/>
      <c r="CEQ132" s="209"/>
      <c r="CER132" s="209"/>
      <c r="CES132" s="209"/>
      <c r="CET132" s="209"/>
      <c r="CEU132" s="209"/>
      <c r="CEV132" s="209"/>
      <c r="CEW132" s="209"/>
      <c r="CEX132" s="209"/>
      <c r="CEY132" s="209"/>
      <c r="CEZ132" s="209"/>
      <c r="CFA132" s="209"/>
      <c r="CFB132" s="209"/>
      <c r="CFC132" s="209"/>
      <c r="CFD132" s="209"/>
      <c r="CFE132" s="209"/>
      <c r="CFF132" s="209"/>
      <c r="CFG132" s="209"/>
      <c r="CFH132" s="209"/>
      <c r="CFI132" s="209"/>
      <c r="CFJ132" s="209"/>
      <c r="CFK132" s="209"/>
      <c r="CFL132" s="209"/>
      <c r="CFM132" s="209"/>
      <c r="CFN132" s="209"/>
      <c r="CFO132" s="209"/>
      <c r="CFP132" s="209"/>
      <c r="CFQ132" s="209"/>
      <c r="CFR132" s="209"/>
      <c r="CFS132" s="209"/>
      <c r="CFT132" s="209"/>
      <c r="CFU132" s="209"/>
      <c r="CFV132" s="209"/>
      <c r="CFW132" s="209"/>
      <c r="CFX132" s="209"/>
      <c r="CFY132" s="209"/>
      <c r="CFZ132" s="209"/>
      <c r="CGA132" s="209"/>
      <c r="CGB132" s="209"/>
      <c r="CGC132" s="209"/>
      <c r="CGD132" s="209"/>
      <c r="CGE132" s="209"/>
      <c r="CGF132" s="209"/>
      <c r="CGG132" s="209"/>
      <c r="CGH132" s="209"/>
      <c r="CGI132" s="209"/>
      <c r="CGJ132" s="209"/>
      <c r="CGK132" s="209"/>
      <c r="CGL132" s="209"/>
      <c r="CGM132" s="209"/>
      <c r="CGN132" s="209"/>
      <c r="CGO132" s="209"/>
      <c r="CGP132" s="209"/>
      <c r="CGQ132" s="209"/>
      <c r="CGR132" s="209"/>
      <c r="CGS132" s="209"/>
      <c r="CGT132" s="209"/>
      <c r="CGU132" s="209"/>
      <c r="CGV132" s="209"/>
      <c r="CGW132" s="209"/>
      <c r="CGX132" s="209"/>
      <c r="CGY132" s="209"/>
      <c r="CGZ132" s="209"/>
      <c r="CHA132" s="209"/>
      <c r="CHB132" s="209"/>
      <c r="CHC132" s="209"/>
      <c r="CHD132" s="209"/>
      <c r="CHE132" s="209"/>
      <c r="CHF132" s="209"/>
      <c r="CHG132" s="209"/>
      <c r="CHH132" s="209"/>
      <c r="CHI132" s="209"/>
      <c r="CHJ132" s="209"/>
      <c r="CHK132" s="209"/>
      <c r="CHL132" s="209"/>
      <c r="CHM132" s="209"/>
      <c r="CHN132" s="209"/>
      <c r="CHO132" s="209"/>
      <c r="CHP132" s="209"/>
      <c r="CHQ132" s="209"/>
      <c r="CHR132" s="209"/>
      <c r="CHS132" s="209"/>
      <c r="CHT132" s="209"/>
      <c r="CHU132" s="209"/>
      <c r="CHV132" s="209"/>
      <c r="CHW132" s="209"/>
      <c r="CHX132" s="209"/>
      <c r="CHY132" s="209"/>
      <c r="CHZ132" s="209"/>
      <c r="CIA132" s="209"/>
      <c r="CIB132" s="209"/>
      <c r="CIC132" s="209"/>
      <c r="CID132" s="209"/>
      <c r="CIE132" s="209"/>
      <c r="CIF132" s="209"/>
      <c r="CIG132" s="209"/>
      <c r="CIH132" s="209"/>
      <c r="CII132" s="209"/>
      <c r="CIJ132" s="209"/>
      <c r="CIK132" s="209"/>
      <c r="CIL132" s="209"/>
      <c r="CIM132" s="209"/>
      <c r="CIN132" s="209"/>
      <c r="CIO132" s="209"/>
      <c r="CIP132" s="209"/>
      <c r="CIQ132" s="209"/>
      <c r="CIR132" s="209"/>
      <c r="CIS132" s="209"/>
      <c r="CIT132" s="209"/>
      <c r="CIU132" s="209"/>
      <c r="CIV132" s="209"/>
      <c r="CIW132" s="209"/>
      <c r="CIX132" s="209"/>
      <c r="CIY132" s="209"/>
      <c r="CIZ132" s="209"/>
      <c r="CJA132" s="209"/>
      <c r="CJB132" s="209"/>
      <c r="CJC132" s="209"/>
      <c r="CJD132" s="209"/>
      <c r="CJE132" s="209"/>
      <c r="CJF132" s="209"/>
      <c r="CJG132" s="209"/>
      <c r="CJH132" s="209"/>
      <c r="CJI132" s="209"/>
      <c r="CJJ132" s="209"/>
      <c r="CJK132" s="209"/>
      <c r="CJL132" s="209"/>
      <c r="CJM132" s="209"/>
      <c r="CJN132" s="209"/>
      <c r="CJO132" s="209"/>
      <c r="CJP132" s="209"/>
      <c r="CJQ132" s="209"/>
      <c r="CJR132" s="209"/>
      <c r="CJS132" s="209"/>
      <c r="CJT132" s="209"/>
      <c r="CJU132" s="209"/>
      <c r="CJV132" s="209"/>
      <c r="CJW132" s="209"/>
      <c r="CJX132" s="209"/>
      <c r="CJY132" s="209"/>
      <c r="CJZ132" s="209"/>
      <c r="CKA132" s="209"/>
      <c r="CKB132" s="209"/>
      <c r="CKC132" s="209"/>
      <c r="CKD132" s="209"/>
      <c r="CKE132" s="209"/>
      <c r="CKF132" s="209"/>
      <c r="CKG132" s="209"/>
      <c r="CKH132" s="209"/>
      <c r="CKI132" s="209"/>
      <c r="CKJ132" s="209"/>
      <c r="CKK132" s="209"/>
      <c r="CKL132" s="209"/>
      <c r="CKM132" s="209"/>
      <c r="CKN132" s="209"/>
      <c r="CKO132" s="209"/>
      <c r="CKP132" s="209"/>
      <c r="CKQ132" s="209"/>
      <c r="CKR132" s="209"/>
      <c r="CKS132" s="209"/>
      <c r="CKT132" s="209"/>
      <c r="CKU132" s="209"/>
      <c r="CKV132" s="209"/>
      <c r="CKW132" s="209"/>
      <c r="CKX132" s="209"/>
      <c r="CKY132" s="209"/>
      <c r="CKZ132" s="209"/>
      <c r="CLA132" s="209"/>
      <c r="CLB132" s="209"/>
      <c r="CLC132" s="209"/>
      <c r="CLD132" s="209"/>
      <c r="CLE132" s="209"/>
      <c r="CLF132" s="209"/>
      <c r="CLG132" s="209"/>
      <c r="CLH132" s="209"/>
      <c r="CLI132" s="209"/>
      <c r="CLJ132" s="209"/>
      <c r="CLK132" s="209"/>
      <c r="CLL132" s="209"/>
      <c r="CLM132" s="209"/>
      <c r="CLN132" s="209"/>
      <c r="CLO132" s="209"/>
      <c r="CLP132" s="209"/>
      <c r="CLQ132" s="209"/>
      <c r="CLR132" s="209"/>
      <c r="CLS132" s="209"/>
      <c r="CLT132" s="209"/>
      <c r="CLU132" s="209"/>
      <c r="CLV132" s="209"/>
      <c r="CLW132" s="209"/>
      <c r="CLX132" s="209"/>
      <c r="CLY132" s="209"/>
      <c r="CLZ132" s="209"/>
      <c r="CMA132" s="209"/>
      <c r="CMB132" s="209"/>
      <c r="CMC132" s="209"/>
      <c r="CMD132" s="209"/>
      <c r="CME132" s="209"/>
      <c r="CMF132" s="209"/>
      <c r="CMG132" s="209"/>
      <c r="CMH132" s="209"/>
      <c r="CMI132" s="209"/>
      <c r="CMJ132" s="209"/>
      <c r="CMK132" s="209"/>
      <c r="CML132" s="209"/>
      <c r="CMM132" s="209"/>
      <c r="CMN132" s="209"/>
      <c r="CMO132" s="209"/>
      <c r="CMP132" s="209"/>
      <c r="CMQ132" s="209"/>
      <c r="CMR132" s="209"/>
      <c r="CMS132" s="209"/>
      <c r="CMT132" s="209"/>
      <c r="CMU132" s="209"/>
      <c r="CMV132" s="209"/>
      <c r="CMW132" s="209"/>
      <c r="CMX132" s="209"/>
      <c r="CMY132" s="209"/>
      <c r="CMZ132" s="209"/>
      <c r="CNA132" s="209"/>
    </row>
    <row r="133" spans="1:2393" s="76" customFormat="1" ht="16.5" hidden="1" customHeight="1">
      <c r="A133" s="168"/>
      <c r="B133" s="169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1"/>
      <c r="R133" s="171"/>
      <c r="S133" s="170"/>
      <c r="T133" s="170"/>
      <c r="U133" s="170"/>
      <c r="V133" s="170"/>
      <c r="W133" s="170"/>
      <c r="X133" s="170"/>
      <c r="Y133" s="171"/>
      <c r="Z133" s="171"/>
      <c r="AA133" s="171"/>
      <c r="AB133" s="172"/>
      <c r="AC133" s="173"/>
      <c r="AD133" s="173"/>
      <c r="AE133" s="74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4"/>
      <c r="CS133" s="74"/>
      <c r="CT133" s="74"/>
      <c r="CU133" s="74"/>
      <c r="CV133" s="74"/>
      <c r="CW133" s="74"/>
      <c r="CX133" s="74"/>
      <c r="CY133" s="74"/>
      <c r="CZ133" s="74"/>
      <c r="DA133" s="74"/>
      <c r="DB133" s="74"/>
      <c r="DC133" s="74"/>
      <c r="DD133" s="74"/>
      <c r="DE133" s="74"/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4"/>
      <c r="DS133" s="74"/>
      <c r="DT133" s="74"/>
      <c r="DU133" s="74"/>
      <c r="DV133" s="74"/>
      <c r="DW133" s="74"/>
      <c r="DX133" s="74"/>
      <c r="DY133" s="74"/>
      <c r="DZ133" s="74"/>
      <c r="EA133" s="74"/>
      <c r="EB133" s="74"/>
      <c r="EC133" s="74"/>
      <c r="ED133" s="74"/>
      <c r="EE133" s="74"/>
      <c r="EF133" s="74"/>
      <c r="EG133" s="74"/>
      <c r="EH133" s="74"/>
      <c r="EI133" s="74"/>
      <c r="EJ133" s="74"/>
      <c r="EK133" s="74"/>
      <c r="EL133" s="74"/>
      <c r="EM133" s="74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122"/>
      <c r="FP133" s="122"/>
      <c r="FQ133" s="122"/>
      <c r="FR133" s="122"/>
      <c r="FS133" s="122"/>
      <c r="FT133" s="122"/>
      <c r="FU133" s="122"/>
      <c r="FV133" s="122"/>
      <c r="FW133" s="122"/>
      <c r="FX133" s="122"/>
      <c r="FY133" s="122"/>
      <c r="FZ133" s="122"/>
      <c r="GA133" s="122"/>
      <c r="GB133" s="122"/>
      <c r="GC133" s="122"/>
      <c r="GD133" s="122"/>
      <c r="GE133" s="122"/>
      <c r="GF133" s="122"/>
      <c r="GG133" s="122"/>
      <c r="GH133" s="122"/>
      <c r="GI133" s="122"/>
      <c r="GJ133" s="122"/>
      <c r="GK133" s="122"/>
      <c r="GL133" s="122"/>
      <c r="GM133" s="122"/>
      <c r="GN133" s="122"/>
      <c r="GO133" s="122"/>
      <c r="GP133" s="122"/>
      <c r="GQ133" s="122"/>
      <c r="GR133" s="122"/>
      <c r="GS133" s="122"/>
      <c r="GT133" s="122"/>
      <c r="GU133" s="122"/>
      <c r="GV133" s="122"/>
      <c r="GW133" s="122"/>
      <c r="GX133" s="122"/>
      <c r="GY133" s="122"/>
      <c r="GZ133" s="122"/>
      <c r="HA133" s="122"/>
      <c r="HB133" s="122"/>
      <c r="HC133" s="122"/>
      <c r="HD133" s="122"/>
      <c r="HE133" s="122"/>
      <c r="HF133" s="122"/>
      <c r="HG133" s="122"/>
      <c r="HH133" s="122"/>
      <c r="HI133" s="122"/>
      <c r="HJ133" s="122"/>
      <c r="HK133" s="122"/>
      <c r="HL133" s="122"/>
      <c r="HM133" s="122"/>
      <c r="HN133" s="122"/>
      <c r="HO133" s="122"/>
      <c r="HP133" s="122"/>
      <c r="HQ133" s="122"/>
      <c r="HR133" s="122"/>
      <c r="HS133" s="122"/>
      <c r="HT133" s="122"/>
      <c r="HU133" s="122"/>
      <c r="HV133" s="122"/>
      <c r="HW133" s="122"/>
      <c r="HX133" s="122"/>
      <c r="HY133" s="122"/>
      <c r="HZ133" s="122"/>
      <c r="IA133" s="122"/>
      <c r="IB133" s="122"/>
      <c r="IC133" s="122"/>
      <c r="ID133" s="122"/>
      <c r="IE133" s="122"/>
      <c r="IF133" s="122"/>
      <c r="IG133" s="122"/>
      <c r="IH133" s="122"/>
      <c r="II133" s="122"/>
      <c r="IJ133" s="122"/>
      <c r="IK133" s="122"/>
      <c r="IL133" s="122"/>
      <c r="IM133" s="122"/>
      <c r="IN133" s="122"/>
      <c r="IO133" s="122"/>
      <c r="IP133" s="122"/>
      <c r="IQ133" s="122"/>
      <c r="IR133" s="122"/>
      <c r="IS133" s="122"/>
      <c r="IT133" s="122"/>
      <c r="IU133" s="122"/>
      <c r="IV133" s="122"/>
      <c r="IW133" s="122"/>
      <c r="IX133" s="122"/>
      <c r="IY133" s="122"/>
      <c r="IZ133" s="122"/>
      <c r="JA133" s="122"/>
      <c r="JB133" s="122"/>
      <c r="JC133" s="122"/>
      <c r="JD133" s="122"/>
      <c r="JE133" s="122"/>
      <c r="JF133" s="122"/>
      <c r="JG133" s="122"/>
      <c r="JH133" s="122"/>
      <c r="JI133" s="122"/>
      <c r="JJ133" s="122"/>
      <c r="JK133" s="122"/>
      <c r="JL133" s="122"/>
      <c r="JM133" s="122"/>
      <c r="JN133" s="122"/>
      <c r="JO133" s="122"/>
      <c r="JP133" s="122"/>
      <c r="JQ133" s="122"/>
      <c r="JR133" s="122"/>
      <c r="JS133" s="122"/>
      <c r="JT133" s="122"/>
      <c r="JU133" s="122"/>
      <c r="JV133" s="122"/>
      <c r="JW133" s="122"/>
      <c r="JX133" s="122"/>
      <c r="JY133" s="122"/>
      <c r="JZ133" s="122"/>
      <c r="KA133" s="122"/>
      <c r="KB133" s="122"/>
      <c r="KC133" s="122"/>
      <c r="KD133" s="122"/>
      <c r="KE133" s="122"/>
      <c r="KF133" s="122"/>
      <c r="KG133" s="122"/>
      <c r="KH133" s="122"/>
      <c r="KI133" s="122"/>
      <c r="KJ133" s="122"/>
      <c r="KK133" s="122"/>
      <c r="KL133" s="122"/>
      <c r="KM133" s="122"/>
      <c r="KN133" s="122"/>
      <c r="KO133" s="122"/>
      <c r="KP133" s="122"/>
      <c r="KQ133" s="122"/>
      <c r="KR133" s="122"/>
      <c r="KS133" s="122"/>
      <c r="KT133" s="122"/>
      <c r="KU133" s="122"/>
      <c r="KV133" s="122"/>
      <c r="KW133" s="122"/>
      <c r="KX133" s="122"/>
      <c r="KY133" s="122"/>
      <c r="KZ133" s="122"/>
      <c r="LA133" s="122"/>
      <c r="LB133" s="122"/>
      <c r="LC133" s="122"/>
      <c r="LD133" s="122"/>
      <c r="LE133" s="122"/>
      <c r="LF133" s="122"/>
      <c r="LG133" s="122"/>
      <c r="LH133" s="122"/>
      <c r="LI133" s="122"/>
      <c r="LJ133" s="122"/>
      <c r="LK133" s="122"/>
      <c r="LL133" s="122"/>
      <c r="LM133" s="122"/>
      <c r="LN133" s="122"/>
      <c r="LO133" s="122"/>
      <c r="LP133" s="122"/>
      <c r="LQ133" s="122"/>
      <c r="LR133" s="122"/>
      <c r="LS133" s="122"/>
      <c r="LT133" s="122"/>
      <c r="LU133" s="122"/>
      <c r="LV133" s="122"/>
      <c r="LW133" s="122"/>
      <c r="LX133" s="122"/>
      <c r="LY133" s="122"/>
      <c r="LZ133" s="122"/>
      <c r="MA133" s="122"/>
      <c r="MB133" s="122"/>
      <c r="MC133" s="122"/>
      <c r="MD133" s="122"/>
      <c r="ME133" s="122"/>
      <c r="MF133" s="122"/>
      <c r="MG133" s="122"/>
      <c r="MH133" s="122"/>
      <c r="MI133" s="122"/>
      <c r="MJ133" s="122"/>
      <c r="MK133" s="122"/>
      <c r="ML133" s="122"/>
      <c r="MM133" s="122"/>
      <c r="MN133" s="122"/>
      <c r="MO133" s="122"/>
      <c r="MP133" s="122"/>
      <c r="MQ133" s="122"/>
      <c r="MR133" s="122"/>
      <c r="MS133" s="122"/>
      <c r="MT133" s="122"/>
      <c r="MU133" s="122"/>
      <c r="MV133" s="122"/>
      <c r="MW133" s="122"/>
      <c r="MX133" s="122"/>
      <c r="MY133" s="122"/>
      <c r="MZ133" s="122"/>
      <c r="NA133" s="122"/>
      <c r="NB133" s="122"/>
      <c r="NC133" s="122"/>
      <c r="ND133" s="122"/>
      <c r="NE133" s="122"/>
      <c r="NF133" s="122"/>
      <c r="NG133" s="122"/>
      <c r="NH133" s="122"/>
      <c r="NI133" s="122"/>
      <c r="NJ133" s="122"/>
      <c r="NK133" s="122"/>
      <c r="NL133" s="122"/>
      <c r="NM133" s="122"/>
      <c r="NN133" s="122"/>
      <c r="NO133" s="122"/>
      <c r="NP133" s="122"/>
      <c r="NQ133" s="122"/>
      <c r="NR133" s="122"/>
      <c r="NS133" s="122"/>
      <c r="NT133" s="122"/>
      <c r="NU133" s="122"/>
      <c r="NV133" s="122"/>
      <c r="NW133" s="122"/>
      <c r="NX133" s="122"/>
      <c r="NY133" s="122"/>
      <c r="NZ133" s="122"/>
      <c r="OA133" s="122"/>
      <c r="OB133" s="122"/>
      <c r="OC133" s="122"/>
      <c r="OD133" s="122"/>
      <c r="OE133" s="122"/>
      <c r="OF133" s="122"/>
      <c r="OG133" s="122"/>
      <c r="OH133" s="122"/>
      <c r="OI133" s="122"/>
      <c r="OJ133" s="122"/>
      <c r="OK133" s="122"/>
      <c r="OL133" s="122"/>
      <c r="OM133" s="122"/>
      <c r="ON133" s="122"/>
      <c r="OO133" s="122"/>
      <c r="OP133" s="122"/>
      <c r="OQ133" s="122"/>
      <c r="OR133" s="122"/>
      <c r="OS133" s="122"/>
      <c r="OT133" s="122"/>
      <c r="OU133" s="122"/>
      <c r="OV133" s="122"/>
      <c r="OW133" s="122"/>
      <c r="OX133" s="122"/>
      <c r="OY133" s="122"/>
      <c r="OZ133" s="122"/>
      <c r="PA133" s="122"/>
      <c r="PB133" s="122"/>
      <c r="PC133" s="122"/>
      <c r="PD133" s="122"/>
      <c r="PE133" s="122"/>
      <c r="PF133" s="122"/>
      <c r="PG133" s="122"/>
      <c r="PH133" s="122"/>
      <c r="PI133" s="122"/>
      <c r="PJ133" s="122"/>
      <c r="PK133" s="122"/>
      <c r="PL133" s="122"/>
      <c r="PM133" s="122"/>
      <c r="PN133" s="122"/>
      <c r="PO133" s="122"/>
      <c r="PP133" s="122"/>
      <c r="PQ133" s="122"/>
      <c r="PR133" s="122"/>
      <c r="PS133" s="122"/>
      <c r="PT133" s="122"/>
      <c r="PU133" s="122"/>
      <c r="PV133" s="122"/>
      <c r="PW133" s="122"/>
      <c r="PX133" s="122"/>
      <c r="PY133" s="122"/>
      <c r="PZ133" s="122"/>
      <c r="QA133" s="122"/>
      <c r="QB133" s="122"/>
      <c r="QC133" s="122"/>
      <c r="QD133" s="122"/>
      <c r="QE133" s="122"/>
      <c r="QF133" s="122"/>
      <c r="QG133" s="122"/>
      <c r="QH133" s="122"/>
      <c r="QI133" s="122"/>
      <c r="QJ133" s="122"/>
      <c r="QK133" s="122"/>
      <c r="QL133" s="122"/>
      <c r="QM133" s="122"/>
      <c r="QN133" s="122"/>
      <c r="QO133" s="122"/>
      <c r="QP133" s="122"/>
      <c r="QQ133" s="122"/>
      <c r="QR133" s="122"/>
      <c r="QS133" s="122"/>
      <c r="QT133" s="122"/>
      <c r="QU133" s="122"/>
      <c r="QV133" s="122"/>
      <c r="QW133" s="122"/>
      <c r="QX133" s="122"/>
      <c r="QY133" s="122"/>
      <c r="QZ133" s="122"/>
      <c r="RA133" s="122"/>
      <c r="RB133" s="122"/>
      <c r="RC133" s="122"/>
      <c r="RD133" s="122"/>
      <c r="RE133" s="122"/>
      <c r="RF133" s="122"/>
      <c r="RG133" s="122"/>
      <c r="RH133" s="122"/>
      <c r="RI133" s="122"/>
      <c r="RJ133" s="122"/>
      <c r="RK133" s="122"/>
      <c r="RL133" s="122"/>
      <c r="RM133" s="122"/>
      <c r="RN133" s="122"/>
      <c r="RO133" s="122"/>
      <c r="RP133" s="122"/>
      <c r="RQ133" s="122"/>
      <c r="RR133" s="122"/>
      <c r="RS133" s="122"/>
      <c r="RT133" s="122"/>
      <c r="RU133" s="122"/>
      <c r="RV133" s="122"/>
      <c r="RW133" s="122"/>
      <c r="RX133" s="122"/>
      <c r="RY133" s="122"/>
      <c r="RZ133" s="122"/>
      <c r="SA133" s="122"/>
      <c r="SB133" s="122"/>
      <c r="SC133" s="122"/>
      <c r="SD133" s="122"/>
      <c r="SE133" s="122"/>
      <c r="SF133" s="122"/>
      <c r="SG133" s="122"/>
      <c r="SH133" s="122"/>
      <c r="SI133" s="122"/>
      <c r="SJ133" s="122"/>
      <c r="SK133" s="122"/>
      <c r="SL133" s="122"/>
      <c r="SM133" s="122"/>
      <c r="SN133" s="122"/>
      <c r="SO133" s="122"/>
      <c r="SP133" s="122"/>
      <c r="SQ133" s="122"/>
      <c r="SR133" s="122"/>
      <c r="SS133" s="122"/>
      <c r="ST133" s="122"/>
      <c r="SU133" s="122"/>
      <c r="SV133" s="122"/>
      <c r="SW133" s="122"/>
      <c r="SX133" s="122"/>
      <c r="SY133" s="122"/>
      <c r="SZ133" s="122"/>
      <c r="TA133" s="122"/>
      <c r="TB133" s="122"/>
      <c r="TC133" s="122"/>
      <c r="TD133" s="122"/>
      <c r="TE133" s="122"/>
      <c r="TF133" s="122"/>
      <c r="TG133" s="122"/>
      <c r="TH133" s="122"/>
      <c r="TI133" s="122"/>
      <c r="TJ133" s="122"/>
      <c r="TK133" s="122"/>
      <c r="TL133" s="122"/>
      <c r="TM133" s="122"/>
      <c r="TN133" s="122"/>
      <c r="TO133" s="122"/>
      <c r="TP133" s="122"/>
      <c r="TQ133" s="122"/>
      <c r="TR133" s="122"/>
      <c r="TS133" s="122"/>
      <c r="TT133" s="122"/>
      <c r="TU133" s="122"/>
      <c r="TV133" s="122"/>
      <c r="TW133" s="122"/>
      <c r="TX133" s="122"/>
      <c r="TY133" s="122"/>
      <c r="TZ133" s="122"/>
      <c r="UA133" s="122"/>
      <c r="UB133" s="122"/>
      <c r="UC133" s="122"/>
      <c r="UD133" s="122"/>
      <c r="UE133" s="122"/>
      <c r="UF133" s="122"/>
      <c r="UG133" s="122"/>
      <c r="UH133" s="122"/>
      <c r="UI133" s="122"/>
      <c r="UJ133" s="122"/>
      <c r="UK133" s="122"/>
      <c r="UL133" s="122"/>
      <c r="UM133" s="122"/>
      <c r="UN133" s="122"/>
      <c r="UO133" s="122"/>
      <c r="UP133" s="122"/>
      <c r="UQ133" s="122"/>
      <c r="UR133" s="122"/>
      <c r="US133" s="122"/>
      <c r="UT133" s="122"/>
      <c r="UU133" s="122"/>
      <c r="UV133" s="122"/>
      <c r="UW133" s="122"/>
      <c r="UX133" s="122"/>
      <c r="UY133" s="122"/>
      <c r="UZ133" s="122"/>
      <c r="VA133" s="122"/>
      <c r="VB133" s="122"/>
      <c r="VC133" s="122"/>
      <c r="VD133" s="122"/>
      <c r="VE133" s="122"/>
      <c r="VF133" s="122"/>
      <c r="VG133" s="122"/>
      <c r="VH133" s="122"/>
      <c r="VI133" s="122"/>
      <c r="VJ133" s="122"/>
      <c r="VK133" s="122"/>
      <c r="VL133" s="122"/>
      <c r="VM133" s="122"/>
      <c r="VN133" s="122"/>
      <c r="VO133" s="122"/>
      <c r="VP133" s="122"/>
      <c r="VQ133" s="122"/>
      <c r="VR133" s="122"/>
      <c r="VS133" s="122"/>
      <c r="VT133" s="122"/>
      <c r="VU133" s="122"/>
      <c r="VV133" s="122"/>
      <c r="VW133" s="122"/>
      <c r="VX133" s="122"/>
      <c r="VY133" s="122"/>
      <c r="VZ133" s="122"/>
      <c r="WA133" s="122"/>
      <c r="WB133" s="122"/>
      <c r="WC133" s="122"/>
      <c r="WD133" s="122"/>
      <c r="WE133" s="122"/>
      <c r="WF133" s="122"/>
      <c r="WG133" s="122"/>
      <c r="WH133" s="122"/>
      <c r="WI133" s="122"/>
      <c r="WJ133" s="122"/>
      <c r="WK133" s="122"/>
      <c r="WL133" s="122"/>
      <c r="WM133" s="122"/>
      <c r="WN133" s="122"/>
      <c r="WO133" s="122"/>
      <c r="WP133" s="122"/>
      <c r="WQ133" s="122"/>
      <c r="WR133" s="122"/>
      <c r="WS133" s="122"/>
      <c r="WT133" s="122"/>
      <c r="WU133" s="122"/>
      <c r="WV133" s="122"/>
      <c r="WW133" s="122"/>
      <c r="WX133" s="122"/>
      <c r="WY133" s="122"/>
      <c r="WZ133" s="122"/>
      <c r="XA133" s="122"/>
      <c r="XB133" s="122"/>
      <c r="XC133" s="122"/>
      <c r="XD133" s="122"/>
      <c r="XE133" s="122"/>
      <c r="XF133" s="122"/>
      <c r="XG133" s="122"/>
      <c r="XH133" s="122"/>
      <c r="XI133" s="122"/>
      <c r="XJ133" s="122"/>
      <c r="XK133" s="122"/>
      <c r="XL133" s="122"/>
      <c r="XM133" s="122"/>
      <c r="XN133" s="122"/>
      <c r="XO133" s="122"/>
      <c r="XP133" s="122"/>
      <c r="XQ133" s="122"/>
      <c r="XR133" s="122"/>
      <c r="XS133" s="122"/>
      <c r="XT133" s="122"/>
      <c r="XU133" s="122"/>
      <c r="XV133" s="122"/>
      <c r="XW133" s="122"/>
      <c r="XX133" s="122"/>
      <c r="XY133" s="122"/>
      <c r="XZ133" s="122"/>
      <c r="YA133" s="122"/>
      <c r="YB133" s="122"/>
      <c r="YC133" s="122"/>
      <c r="YD133" s="122"/>
      <c r="YE133" s="122"/>
      <c r="YF133" s="122"/>
      <c r="YG133" s="122"/>
      <c r="YH133" s="122"/>
      <c r="YI133" s="122"/>
      <c r="YJ133" s="122"/>
      <c r="YK133" s="122"/>
      <c r="YL133" s="122"/>
      <c r="YM133" s="122"/>
      <c r="YN133" s="122"/>
      <c r="YO133" s="122"/>
      <c r="YP133" s="122"/>
      <c r="YQ133" s="122"/>
      <c r="YR133" s="122"/>
      <c r="YS133" s="122"/>
      <c r="YT133" s="122"/>
      <c r="YU133" s="122"/>
      <c r="YV133" s="122"/>
      <c r="YW133" s="122"/>
      <c r="YX133" s="122"/>
      <c r="YY133" s="122"/>
      <c r="YZ133" s="122"/>
      <c r="ZA133" s="122"/>
      <c r="ZB133" s="122"/>
      <c r="ZC133" s="122"/>
      <c r="ZD133" s="122"/>
      <c r="ZE133" s="122"/>
      <c r="ZF133" s="122"/>
      <c r="ZG133" s="122"/>
      <c r="ZH133" s="122"/>
      <c r="ZI133" s="122"/>
      <c r="ZJ133" s="122"/>
      <c r="ZK133" s="122"/>
      <c r="ZL133" s="122"/>
      <c r="ZM133" s="122"/>
      <c r="ZN133" s="122"/>
      <c r="ZO133" s="122"/>
      <c r="ZP133" s="122"/>
      <c r="ZQ133" s="122"/>
      <c r="ZR133" s="122"/>
      <c r="ZS133" s="122"/>
      <c r="ZT133" s="122"/>
      <c r="ZU133" s="122"/>
      <c r="ZV133" s="122"/>
      <c r="ZW133" s="122"/>
      <c r="ZX133" s="122"/>
      <c r="ZY133" s="122"/>
      <c r="ZZ133" s="122"/>
      <c r="AAA133" s="122"/>
      <c r="AAB133" s="122"/>
      <c r="AAC133" s="122"/>
      <c r="AAD133" s="122"/>
      <c r="AAE133" s="122"/>
      <c r="AAF133" s="122"/>
      <c r="AAG133" s="122"/>
      <c r="AAH133" s="122"/>
      <c r="AAI133" s="122"/>
      <c r="AAJ133" s="122"/>
      <c r="AAK133" s="122"/>
      <c r="AAL133" s="122"/>
      <c r="AAM133" s="122"/>
      <c r="AAN133" s="122"/>
      <c r="AAO133" s="122"/>
      <c r="AAP133" s="122"/>
      <c r="AAQ133" s="122"/>
      <c r="AAR133" s="122"/>
      <c r="AAS133" s="122"/>
      <c r="AAT133" s="122"/>
      <c r="AAU133" s="122"/>
      <c r="AAV133" s="122"/>
      <c r="AAW133" s="122"/>
      <c r="AAX133" s="122"/>
      <c r="AAY133" s="122"/>
      <c r="AAZ133" s="122"/>
      <c r="ABA133" s="122"/>
      <c r="ABB133" s="122"/>
      <c r="ABC133" s="122"/>
      <c r="ABD133" s="122"/>
      <c r="ABE133" s="122"/>
      <c r="ABF133" s="122"/>
      <c r="ABG133" s="122"/>
      <c r="ABH133" s="122"/>
      <c r="ABI133" s="122"/>
      <c r="ABJ133" s="122"/>
      <c r="ABK133" s="122"/>
      <c r="ABL133" s="122"/>
      <c r="ABM133" s="122"/>
      <c r="ABN133" s="122"/>
      <c r="ABO133" s="122"/>
      <c r="ABP133" s="122"/>
      <c r="ABQ133" s="122"/>
      <c r="ABR133" s="122"/>
      <c r="ABS133" s="122"/>
      <c r="ABT133" s="122"/>
      <c r="ABU133" s="122"/>
      <c r="ABV133" s="122"/>
      <c r="ABW133" s="122"/>
      <c r="ABX133" s="122"/>
      <c r="ABY133" s="122"/>
      <c r="ABZ133" s="122"/>
      <c r="ACA133" s="122"/>
      <c r="ACB133" s="122"/>
      <c r="ACC133" s="122"/>
      <c r="ACD133" s="122"/>
      <c r="ACE133" s="122"/>
      <c r="ACF133" s="122"/>
      <c r="ACG133" s="122"/>
      <c r="ACH133" s="122"/>
      <c r="ACI133" s="122"/>
      <c r="ACJ133" s="122"/>
      <c r="ACK133" s="122"/>
      <c r="ACL133" s="122"/>
      <c r="ACM133" s="122"/>
      <c r="ACN133" s="122"/>
      <c r="ACO133" s="122"/>
      <c r="ACP133" s="122"/>
      <c r="ACQ133" s="122"/>
      <c r="ACR133" s="122"/>
      <c r="ACS133" s="122"/>
      <c r="ACT133" s="122"/>
      <c r="ACU133" s="122"/>
      <c r="ACV133" s="122"/>
      <c r="ACW133" s="122"/>
      <c r="ACX133" s="122"/>
      <c r="ACY133" s="122"/>
      <c r="ACZ133" s="122"/>
      <c r="ADA133" s="122"/>
      <c r="ADB133" s="122"/>
      <c r="ADC133" s="122"/>
      <c r="ADD133" s="122"/>
      <c r="ADE133" s="122"/>
      <c r="ADF133" s="122"/>
      <c r="ADG133" s="122"/>
      <c r="ADH133" s="122"/>
      <c r="ADI133" s="122"/>
      <c r="ADJ133" s="122"/>
      <c r="ADK133" s="122"/>
      <c r="ADL133" s="122"/>
      <c r="ADM133" s="122"/>
      <c r="ADN133" s="122"/>
      <c r="ADO133" s="122"/>
      <c r="ADP133" s="122"/>
      <c r="ADQ133" s="122"/>
      <c r="ADR133" s="122"/>
      <c r="ADS133" s="122"/>
      <c r="ADT133" s="122"/>
      <c r="ADU133" s="122"/>
      <c r="ADV133" s="122"/>
      <c r="ADW133" s="122"/>
      <c r="ADX133" s="122"/>
      <c r="ADY133" s="122"/>
      <c r="ADZ133" s="122"/>
      <c r="AEA133" s="122"/>
      <c r="AEB133" s="122"/>
      <c r="AEC133" s="122"/>
      <c r="AED133" s="122"/>
      <c r="AEE133" s="122"/>
      <c r="AEF133" s="122"/>
      <c r="AEG133" s="122"/>
      <c r="AEH133" s="122"/>
      <c r="AEI133" s="122"/>
      <c r="AEJ133" s="122"/>
      <c r="AEK133" s="122"/>
      <c r="AEL133" s="122"/>
      <c r="AEM133" s="122"/>
      <c r="AEN133" s="122"/>
      <c r="AEO133" s="122"/>
      <c r="AEP133" s="122"/>
      <c r="AEQ133" s="122"/>
      <c r="AER133" s="122"/>
      <c r="AES133" s="122"/>
      <c r="AET133" s="122"/>
      <c r="AEU133" s="122"/>
      <c r="AEV133" s="122"/>
      <c r="AEW133" s="122"/>
      <c r="AEX133" s="122"/>
      <c r="AEY133" s="122"/>
      <c r="AEZ133" s="122"/>
      <c r="AFA133" s="122"/>
      <c r="AFB133" s="122"/>
      <c r="AFC133" s="122"/>
      <c r="AFD133" s="122"/>
      <c r="AFE133" s="122"/>
      <c r="AFF133" s="122"/>
      <c r="AFG133" s="122"/>
      <c r="AFH133" s="122"/>
      <c r="AFI133" s="122"/>
      <c r="AFJ133" s="122"/>
      <c r="AFK133" s="122"/>
      <c r="AFL133" s="122"/>
      <c r="AFM133" s="122"/>
      <c r="AFN133" s="122"/>
      <c r="AFO133" s="122"/>
      <c r="AFP133" s="122"/>
      <c r="AFQ133" s="122"/>
      <c r="AFR133" s="122"/>
      <c r="AFS133" s="122"/>
      <c r="AFT133" s="122"/>
      <c r="AFU133" s="122"/>
      <c r="AFV133" s="122"/>
      <c r="AFW133" s="122"/>
      <c r="AFX133" s="122"/>
      <c r="AFY133" s="122"/>
      <c r="AFZ133" s="122"/>
      <c r="AGA133" s="122"/>
      <c r="AGB133" s="122"/>
      <c r="AGC133" s="122"/>
      <c r="AGD133" s="122"/>
      <c r="AGE133" s="122"/>
      <c r="AGF133" s="122"/>
      <c r="AGG133" s="122"/>
      <c r="AGH133" s="122"/>
      <c r="AGI133" s="122"/>
      <c r="AGJ133" s="122"/>
      <c r="AGK133" s="122"/>
      <c r="AGL133" s="122"/>
      <c r="AGM133" s="122"/>
      <c r="AGN133" s="122"/>
      <c r="AGO133" s="122"/>
      <c r="AGP133" s="122"/>
      <c r="AGQ133" s="122"/>
      <c r="AGR133" s="122"/>
      <c r="AGS133" s="122"/>
      <c r="AGT133" s="122"/>
      <c r="AGU133" s="122"/>
      <c r="AGV133" s="122"/>
      <c r="AGW133" s="122"/>
      <c r="AGX133" s="122"/>
      <c r="AGY133" s="122"/>
      <c r="AGZ133" s="122"/>
      <c r="AHA133" s="122"/>
      <c r="AHB133" s="122"/>
      <c r="AHC133" s="122"/>
      <c r="AHD133" s="122"/>
      <c r="AHE133" s="122"/>
      <c r="AHF133" s="122"/>
      <c r="AHG133" s="122"/>
      <c r="AHH133" s="122"/>
      <c r="AHI133" s="122"/>
      <c r="AHJ133" s="122"/>
      <c r="AHK133" s="122"/>
      <c r="AHL133" s="122"/>
      <c r="AHM133" s="122"/>
      <c r="AHN133" s="122"/>
      <c r="AHO133" s="122"/>
      <c r="AHP133" s="122"/>
      <c r="AHQ133" s="122"/>
      <c r="AHR133" s="122"/>
      <c r="AHS133" s="122"/>
      <c r="AHT133" s="122"/>
      <c r="AHU133" s="122"/>
      <c r="AHV133" s="122"/>
      <c r="AHW133" s="122"/>
      <c r="AHX133" s="122"/>
      <c r="AHY133" s="122"/>
      <c r="AHZ133" s="122"/>
      <c r="AIA133" s="122"/>
      <c r="AIB133" s="122"/>
      <c r="AIC133" s="122"/>
      <c r="AID133" s="122"/>
      <c r="AIE133" s="122"/>
      <c r="AIF133" s="122"/>
      <c r="AIG133" s="122"/>
      <c r="AIH133" s="122"/>
      <c r="AII133" s="122"/>
      <c r="AIJ133" s="122"/>
      <c r="AIK133" s="122"/>
      <c r="AIL133" s="122"/>
      <c r="AIM133" s="122"/>
      <c r="AIN133" s="122"/>
      <c r="AIO133" s="122"/>
      <c r="AIP133" s="122"/>
      <c r="AIQ133" s="122"/>
      <c r="AIR133" s="122"/>
      <c r="AIS133" s="122"/>
      <c r="AIT133" s="122"/>
      <c r="AIU133" s="122"/>
      <c r="AIV133" s="122"/>
      <c r="AIW133" s="122"/>
      <c r="AIX133" s="122"/>
      <c r="AIY133" s="122"/>
      <c r="AIZ133" s="122"/>
      <c r="AJA133" s="122"/>
      <c r="AJB133" s="122"/>
      <c r="AJC133" s="122"/>
      <c r="AJD133" s="122"/>
      <c r="AJE133" s="122"/>
      <c r="AJF133" s="122"/>
      <c r="AJG133" s="122"/>
      <c r="AJH133" s="122"/>
      <c r="AJI133" s="122"/>
      <c r="AJJ133" s="122"/>
      <c r="AJK133" s="122"/>
      <c r="AJL133" s="122"/>
      <c r="AJM133" s="122"/>
      <c r="AJN133" s="122"/>
      <c r="AJO133" s="122"/>
      <c r="AJP133" s="122"/>
      <c r="AJQ133" s="122"/>
      <c r="AJR133" s="122"/>
      <c r="AJS133" s="122"/>
      <c r="AJT133" s="122"/>
      <c r="AJU133" s="122"/>
      <c r="AJV133" s="122"/>
      <c r="AJW133" s="122"/>
      <c r="AJX133" s="122"/>
      <c r="AJY133" s="122"/>
      <c r="AJZ133" s="122"/>
      <c r="AKA133" s="122"/>
      <c r="AKB133" s="122"/>
      <c r="AKC133" s="122"/>
      <c r="AKD133" s="122"/>
      <c r="AKE133" s="122"/>
      <c r="AKF133" s="122"/>
      <c r="AKG133" s="122"/>
      <c r="AKH133" s="122"/>
      <c r="AKI133" s="122"/>
      <c r="AKJ133" s="122"/>
      <c r="AKK133" s="122"/>
      <c r="AKL133" s="122"/>
      <c r="AKM133" s="122"/>
      <c r="AKN133" s="122"/>
      <c r="AKO133" s="122"/>
      <c r="AKP133" s="122"/>
      <c r="AKQ133" s="122"/>
      <c r="AKR133" s="122"/>
      <c r="AKS133" s="122"/>
      <c r="AKT133" s="122"/>
      <c r="AKU133" s="122"/>
      <c r="AKV133" s="122"/>
      <c r="AKW133" s="122"/>
      <c r="AKX133" s="122"/>
      <c r="AKY133" s="122"/>
      <c r="AKZ133" s="122"/>
      <c r="ALA133" s="122"/>
      <c r="ALB133" s="122"/>
      <c r="ALC133" s="122"/>
      <c r="ALD133" s="122"/>
      <c r="ALE133" s="122"/>
      <c r="ALF133" s="122"/>
      <c r="ALG133" s="122"/>
      <c r="ALH133" s="122"/>
      <c r="ALI133" s="122"/>
      <c r="ALJ133" s="122"/>
      <c r="ALK133" s="122"/>
      <c r="ALL133" s="122"/>
      <c r="ALM133" s="122"/>
      <c r="ALN133" s="122"/>
      <c r="ALO133" s="122"/>
      <c r="ALP133" s="122"/>
      <c r="ALQ133" s="122"/>
      <c r="ALR133" s="122"/>
      <c r="ALS133" s="122"/>
      <c r="ALT133" s="122"/>
      <c r="ALU133" s="122"/>
      <c r="ALV133" s="122"/>
      <c r="ALW133" s="122"/>
      <c r="ALX133" s="122"/>
      <c r="ALY133" s="122"/>
      <c r="ALZ133" s="122"/>
      <c r="AMA133" s="122"/>
      <c r="AMB133" s="122"/>
      <c r="AMC133" s="122"/>
      <c r="AMD133" s="122"/>
      <c r="AME133" s="122"/>
      <c r="AMF133" s="122"/>
      <c r="AMG133" s="122"/>
      <c r="AMH133" s="122"/>
      <c r="AMI133" s="122"/>
      <c r="AMJ133" s="122"/>
      <c r="AMK133" s="122"/>
      <c r="AML133" s="122"/>
      <c r="AMM133" s="122"/>
      <c r="AMN133" s="122"/>
      <c r="AMO133" s="122"/>
      <c r="AMP133" s="122"/>
      <c r="AMQ133" s="122"/>
      <c r="AMR133" s="122"/>
      <c r="AMS133" s="122"/>
      <c r="AMT133" s="122"/>
      <c r="AMU133" s="122"/>
      <c r="AMV133" s="122"/>
      <c r="AMW133" s="122"/>
      <c r="AMX133" s="122"/>
      <c r="AMY133" s="122"/>
      <c r="AMZ133" s="122"/>
      <c r="ANA133" s="122"/>
      <c r="ANB133" s="122"/>
      <c r="ANC133" s="122"/>
      <c r="AND133" s="122"/>
      <c r="ANE133" s="122"/>
      <c r="ANF133" s="122"/>
      <c r="ANG133" s="122"/>
      <c r="ANH133" s="122"/>
      <c r="ANI133" s="122"/>
      <c r="ANJ133" s="122"/>
      <c r="ANK133" s="122"/>
      <c r="ANL133" s="122"/>
      <c r="ANM133" s="122"/>
      <c r="ANN133" s="122"/>
      <c r="ANO133" s="122"/>
      <c r="ANP133" s="122"/>
      <c r="ANQ133" s="122"/>
      <c r="ANR133" s="122"/>
      <c r="ANS133" s="122"/>
      <c r="ANT133" s="122"/>
      <c r="ANU133" s="122"/>
      <c r="ANV133" s="122"/>
      <c r="ANW133" s="122"/>
      <c r="ANX133" s="122"/>
      <c r="ANY133" s="122"/>
      <c r="ANZ133" s="122"/>
      <c r="AOA133" s="122"/>
      <c r="AOB133" s="122"/>
      <c r="AOC133" s="122"/>
      <c r="AOD133" s="122"/>
      <c r="AOE133" s="122"/>
      <c r="AOF133" s="122"/>
      <c r="AOG133" s="122"/>
      <c r="AOH133" s="122"/>
      <c r="AOI133" s="122"/>
      <c r="AOJ133" s="122"/>
      <c r="AOK133" s="122"/>
      <c r="AOL133" s="122"/>
      <c r="AOM133" s="122"/>
      <c r="AON133" s="122"/>
      <c r="AOO133" s="122"/>
      <c r="AOP133" s="122"/>
      <c r="AOQ133" s="122"/>
      <c r="AOR133" s="122"/>
      <c r="AOS133" s="122"/>
      <c r="AOT133" s="122"/>
      <c r="AOU133" s="122"/>
      <c r="AOV133" s="122"/>
      <c r="AOW133" s="122"/>
      <c r="AOX133" s="122"/>
      <c r="AOY133" s="122"/>
      <c r="AOZ133" s="122"/>
      <c r="APA133" s="122"/>
      <c r="APB133" s="122"/>
      <c r="APC133" s="122"/>
      <c r="APD133" s="122"/>
      <c r="APE133" s="122"/>
      <c r="APF133" s="122"/>
      <c r="APG133" s="122"/>
      <c r="APH133" s="122"/>
      <c r="API133" s="122"/>
      <c r="APJ133" s="122"/>
      <c r="APK133" s="122"/>
      <c r="APL133" s="122"/>
      <c r="APM133" s="122"/>
      <c r="APN133" s="122"/>
      <c r="APO133" s="122"/>
      <c r="APP133" s="122"/>
      <c r="APQ133" s="122"/>
      <c r="APR133" s="122"/>
      <c r="APS133" s="122"/>
      <c r="APT133" s="122"/>
      <c r="APU133" s="122"/>
      <c r="APV133" s="122"/>
      <c r="APW133" s="122"/>
      <c r="APX133" s="122"/>
      <c r="APY133" s="122"/>
      <c r="APZ133" s="122"/>
      <c r="AQA133" s="122"/>
      <c r="AQB133" s="122"/>
      <c r="AQC133" s="122"/>
      <c r="AQD133" s="122"/>
      <c r="AQE133" s="122"/>
      <c r="AQF133" s="122"/>
      <c r="AQG133" s="122"/>
      <c r="AQH133" s="122"/>
      <c r="AQI133" s="122"/>
      <c r="AQJ133" s="122"/>
      <c r="AQK133" s="122"/>
      <c r="AQL133" s="122"/>
      <c r="AQM133" s="122"/>
      <c r="AQN133" s="122"/>
      <c r="AQO133" s="122"/>
      <c r="AQP133" s="122"/>
      <c r="AQQ133" s="122"/>
      <c r="AQR133" s="122"/>
      <c r="AQS133" s="122"/>
      <c r="AQT133" s="122"/>
      <c r="AQU133" s="122"/>
      <c r="AQV133" s="122"/>
      <c r="AQW133" s="122"/>
      <c r="AQX133" s="122"/>
      <c r="AQY133" s="122"/>
      <c r="AQZ133" s="122"/>
      <c r="ARA133" s="122"/>
      <c r="ARB133" s="122"/>
      <c r="ARC133" s="122"/>
      <c r="ARD133" s="122"/>
      <c r="ARE133" s="122"/>
      <c r="ARF133" s="122"/>
      <c r="ARG133" s="122"/>
      <c r="ARH133" s="122"/>
      <c r="ARI133" s="122"/>
      <c r="ARJ133" s="122"/>
      <c r="ARK133" s="122"/>
      <c r="ARL133" s="122"/>
      <c r="ARM133" s="122"/>
      <c r="ARN133" s="122"/>
      <c r="ARO133" s="122"/>
      <c r="ARP133" s="122"/>
      <c r="ARQ133" s="122"/>
      <c r="ARR133" s="122"/>
      <c r="ARS133" s="122"/>
      <c r="ART133" s="122"/>
      <c r="ARU133" s="122"/>
      <c r="ARV133" s="122"/>
      <c r="ARW133" s="122"/>
      <c r="ARX133" s="122"/>
      <c r="ARY133" s="122"/>
      <c r="ARZ133" s="122"/>
      <c r="ASA133" s="122"/>
      <c r="ASB133" s="122"/>
      <c r="ASC133" s="122"/>
      <c r="ASD133" s="122"/>
      <c r="ASE133" s="122"/>
      <c r="ASF133" s="122"/>
      <c r="ASG133" s="122"/>
      <c r="ASH133" s="122"/>
      <c r="ASI133" s="122"/>
      <c r="ASJ133" s="122"/>
      <c r="ASK133" s="122"/>
      <c r="ASL133" s="122"/>
      <c r="ASM133" s="122"/>
      <c r="ASN133" s="122"/>
      <c r="ASO133" s="122"/>
      <c r="ASP133" s="122"/>
      <c r="ASQ133" s="122"/>
      <c r="ASR133" s="122"/>
      <c r="ASS133" s="122"/>
      <c r="AST133" s="122"/>
      <c r="ASU133" s="122"/>
      <c r="ASV133" s="122"/>
      <c r="ASW133" s="122"/>
      <c r="ASX133" s="122"/>
      <c r="ASY133" s="122"/>
      <c r="ASZ133" s="122"/>
      <c r="ATA133" s="122"/>
      <c r="ATB133" s="122"/>
      <c r="ATC133" s="122"/>
      <c r="ATD133" s="122"/>
      <c r="ATE133" s="122"/>
      <c r="ATF133" s="122"/>
      <c r="ATG133" s="122"/>
      <c r="ATH133" s="122"/>
      <c r="ATI133" s="122"/>
      <c r="ATJ133" s="122"/>
      <c r="ATK133" s="122"/>
      <c r="ATL133" s="122"/>
      <c r="ATM133" s="122"/>
      <c r="ATN133" s="122"/>
      <c r="ATO133" s="122"/>
      <c r="ATP133" s="122"/>
      <c r="ATQ133" s="122"/>
      <c r="ATR133" s="122"/>
      <c r="ATS133" s="122"/>
      <c r="ATT133" s="122"/>
      <c r="ATU133" s="122"/>
      <c r="ATV133" s="122"/>
      <c r="ATW133" s="122"/>
      <c r="ATX133" s="122"/>
      <c r="ATY133" s="122"/>
      <c r="ATZ133" s="122"/>
      <c r="AUA133" s="122"/>
      <c r="AUB133" s="122"/>
      <c r="AUC133" s="122"/>
      <c r="AUD133" s="122"/>
      <c r="AUE133" s="122"/>
      <c r="AUF133" s="122"/>
      <c r="AUG133" s="122"/>
      <c r="AUH133" s="122"/>
      <c r="AUI133" s="122"/>
      <c r="AUJ133" s="122"/>
      <c r="AUK133" s="122"/>
      <c r="AUL133" s="122"/>
      <c r="AUM133" s="122"/>
      <c r="AUN133" s="122"/>
      <c r="AUO133" s="122"/>
      <c r="AUP133" s="122"/>
      <c r="AUQ133" s="122"/>
      <c r="AUR133" s="122"/>
      <c r="AUS133" s="122"/>
      <c r="AUT133" s="122"/>
      <c r="AUU133" s="122"/>
      <c r="AUV133" s="122"/>
      <c r="AUW133" s="122"/>
      <c r="AUX133" s="122"/>
      <c r="AUY133" s="122"/>
      <c r="AUZ133" s="122"/>
      <c r="AVA133" s="122"/>
      <c r="AVB133" s="122"/>
      <c r="AVC133" s="122"/>
      <c r="AVD133" s="122"/>
      <c r="AVE133" s="122"/>
      <c r="AVF133" s="122"/>
      <c r="AVG133" s="122"/>
      <c r="AVH133" s="122"/>
      <c r="AVI133" s="122"/>
      <c r="AVJ133" s="122"/>
      <c r="AVK133" s="122"/>
      <c r="AVL133" s="122"/>
      <c r="AVM133" s="122"/>
      <c r="AVN133" s="122"/>
      <c r="AVO133" s="122"/>
      <c r="AVP133" s="122"/>
      <c r="AVQ133" s="122"/>
      <c r="AVR133" s="122"/>
      <c r="AVS133" s="122"/>
      <c r="AVT133" s="122"/>
      <c r="AVU133" s="122"/>
      <c r="AVV133" s="122"/>
      <c r="AVW133" s="122"/>
      <c r="AVX133" s="122"/>
      <c r="AVY133" s="122"/>
      <c r="AVZ133" s="122"/>
      <c r="AWA133" s="122"/>
      <c r="AWB133" s="122"/>
      <c r="AWC133" s="122"/>
      <c r="AWD133" s="122"/>
      <c r="AWE133" s="122"/>
      <c r="AWF133" s="122"/>
      <c r="AWG133" s="122"/>
      <c r="AWH133" s="122"/>
      <c r="AWI133" s="122"/>
      <c r="AWJ133" s="122"/>
      <c r="AWK133" s="122"/>
      <c r="AWL133" s="122"/>
      <c r="AWM133" s="122"/>
      <c r="AWN133" s="122"/>
      <c r="AWO133" s="122"/>
      <c r="AWP133" s="122"/>
      <c r="AWQ133" s="122"/>
      <c r="AWR133" s="122"/>
      <c r="AWS133" s="122"/>
      <c r="AWT133" s="122"/>
      <c r="AWU133" s="122"/>
      <c r="AWV133" s="122"/>
      <c r="AWW133" s="122"/>
      <c r="AWX133" s="122"/>
      <c r="AWY133" s="122"/>
      <c r="AWZ133" s="122"/>
      <c r="AXA133" s="122"/>
      <c r="AXB133" s="122"/>
      <c r="AXC133" s="122"/>
      <c r="AXD133" s="122"/>
      <c r="AXE133" s="122"/>
      <c r="AXF133" s="122"/>
      <c r="AXG133" s="122"/>
      <c r="AXH133" s="122"/>
      <c r="AXI133" s="122"/>
      <c r="AXJ133" s="122"/>
      <c r="AXK133" s="122"/>
      <c r="AXL133" s="122"/>
      <c r="AXM133" s="122"/>
      <c r="AXN133" s="122"/>
      <c r="AXO133" s="122"/>
      <c r="AXP133" s="122"/>
      <c r="AXQ133" s="122"/>
      <c r="AXR133" s="122"/>
      <c r="AXS133" s="122"/>
      <c r="AXT133" s="122"/>
      <c r="AXU133" s="122"/>
      <c r="AXV133" s="122"/>
      <c r="AXW133" s="122"/>
      <c r="AXX133" s="122"/>
      <c r="AXY133" s="122"/>
      <c r="AXZ133" s="122"/>
      <c r="AYA133" s="122"/>
      <c r="AYB133" s="122"/>
      <c r="AYC133" s="122"/>
      <c r="AYD133" s="122"/>
      <c r="AYE133" s="122"/>
      <c r="AYF133" s="122"/>
      <c r="AYG133" s="122"/>
      <c r="AYH133" s="122"/>
      <c r="AYI133" s="122"/>
      <c r="AYJ133" s="122"/>
      <c r="AYK133" s="122"/>
      <c r="AYL133" s="122"/>
      <c r="AYM133" s="122"/>
      <c r="AYN133" s="122"/>
      <c r="AYO133" s="122"/>
      <c r="AYP133" s="122"/>
      <c r="AYQ133" s="122"/>
      <c r="AYR133" s="122"/>
      <c r="AYS133" s="122"/>
      <c r="AYT133" s="122"/>
      <c r="AYU133" s="122"/>
      <c r="AYV133" s="122"/>
      <c r="AYW133" s="122"/>
      <c r="AYX133" s="122"/>
      <c r="AYY133" s="122"/>
      <c r="AYZ133" s="122"/>
      <c r="AZA133" s="122"/>
      <c r="AZB133" s="122"/>
      <c r="AZC133" s="122"/>
      <c r="AZD133" s="122"/>
      <c r="AZE133" s="122"/>
      <c r="AZF133" s="122"/>
      <c r="AZG133" s="122"/>
      <c r="AZH133" s="122"/>
      <c r="AZI133" s="122"/>
      <c r="AZJ133" s="122"/>
      <c r="AZK133" s="122"/>
      <c r="AZL133" s="122"/>
      <c r="AZM133" s="122"/>
      <c r="AZN133" s="122"/>
      <c r="AZO133" s="122"/>
      <c r="AZP133" s="122"/>
      <c r="AZQ133" s="122"/>
      <c r="AZR133" s="122"/>
      <c r="AZS133" s="122"/>
      <c r="AZT133" s="122"/>
      <c r="AZU133" s="122"/>
      <c r="AZV133" s="122"/>
      <c r="AZW133" s="122"/>
      <c r="AZX133" s="122"/>
      <c r="AZY133" s="122"/>
      <c r="AZZ133" s="122"/>
      <c r="BAA133" s="122"/>
      <c r="BAB133" s="122"/>
      <c r="BAC133" s="122"/>
      <c r="BAD133" s="122"/>
      <c r="BAE133" s="122"/>
      <c r="BAF133" s="122"/>
      <c r="BAG133" s="122"/>
      <c r="BAH133" s="122"/>
      <c r="BAI133" s="122"/>
      <c r="BAJ133" s="122"/>
      <c r="BAK133" s="122"/>
      <c r="BAL133" s="122"/>
      <c r="BAM133" s="122"/>
      <c r="BAN133" s="122"/>
      <c r="BAO133" s="122"/>
      <c r="BAP133" s="122"/>
      <c r="BAQ133" s="122"/>
      <c r="BAR133" s="122"/>
      <c r="BAS133" s="122"/>
      <c r="BAT133" s="122"/>
      <c r="BAU133" s="122"/>
      <c r="BAV133" s="122"/>
      <c r="BAW133" s="122"/>
      <c r="BAX133" s="122"/>
      <c r="BAY133" s="122"/>
      <c r="BAZ133" s="122"/>
      <c r="BBA133" s="122"/>
      <c r="BBB133" s="122"/>
      <c r="BBC133" s="122"/>
      <c r="BBD133" s="122"/>
      <c r="BBE133" s="122"/>
      <c r="BBF133" s="122"/>
      <c r="BBG133" s="122"/>
      <c r="BBH133" s="122"/>
      <c r="BBI133" s="122"/>
      <c r="BBJ133" s="122"/>
      <c r="BBK133" s="122"/>
      <c r="BBL133" s="122"/>
      <c r="BBM133" s="122"/>
      <c r="BBN133" s="122"/>
      <c r="BBO133" s="122"/>
      <c r="BBP133" s="122"/>
      <c r="BBQ133" s="122"/>
      <c r="BBR133" s="122"/>
      <c r="BBS133" s="122"/>
      <c r="BBT133" s="122"/>
      <c r="BBU133" s="122"/>
      <c r="BBV133" s="122"/>
      <c r="BBW133" s="122"/>
      <c r="BBX133" s="122"/>
      <c r="BBY133" s="122"/>
      <c r="BBZ133" s="122"/>
      <c r="BCA133" s="122"/>
      <c r="BCB133" s="122"/>
      <c r="BCC133" s="122"/>
      <c r="BCD133" s="122"/>
      <c r="BCE133" s="122"/>
      <c r="BCF133" s="122"/>
      <c r="BCG133" s="122"/>
      <c r="BCH133" s="122"/>
      <c r="BCI133" s="122"/>
      <c r="BCJ133" s="122"/>
      <c r="BCK133" s="122"/>
      <c r="BCL133" s="122"/>
      <c r="BCM133" s="122"/>
      <c r="BCN133" s="122"/>
      <c r="BCO133" s="122"/>
      <c r="BCP133" s="122"/>
      <c r="BCQ133" s="122"/>
      <c r="BCR133" s="122"/>
      <c r="BCS133" s="122"/>
      <c r="BCT133" s="122"/>
      <c r="BCU133" s="122"/>
      <c r="BCV133" s="122"/>
      <c r="BCW133" s="122"/>
      <c r="BCX133" s="122"/>
      <c r="BCY133" s="122"/>
      <c r="BCZ133" s="122"/>
      <c r="BDA133" s="122"/>
      <c r="BDB133" s="122"/>
      <c r="BDC133" s="122"/>
      <c r="BDD133" s="122"/>
      <c r="BDE133" s="122"/>
      <c r="BDF133" s="122"/>
      <c r="BDG133" s="122"/>
      <c r="BDH133" s="122"/>
      <c r="BDI133" s="122"/>
      <c r="BDJ133" s="122"/>
      <c r="BDK133" s="122"/>
      <c r="BDL133" s="122"/>
      <c r="BDM133" s="122"/>
      <c r="BDN133" s="122"/>
      <c r="BDO133" s="122"/>
      <c r="BDP133" s="122"/>
      <c r="BDQ133" s="122"/>
      <c r="BDR133" s="122"/>
      <c r="BDS133" s="122"/>
      <c r="BDT133" s="122"/>
      <c r="BDU133" s="122"/>
      <c r="BDV133" s="122"/>
      <c r="BDW133" s="122"/>
      <c r="BDX133" s="122"/>
      <c r="BDY133" s="122"/>
      <c r="BDZ133" s="122"/>
      <c r="BEA133" s="122"/>
      <c r="BEB133" s="122"/>
      <c r="BEC133" s="122"/>
      <c r="BED133" s="122"/>
      <c r="BEE133" s="122"/>
      <c r="BEF133" s="122"/>
      <c r="BEG133" s="122"/>
      <c r="BEH133" s="122"/>
      <c r="BEI133" s="122"/>
      <c r="BEJ133" s="122"/>
      <c r="BEK133" s="122"/>
      <c r="BEL133" s="122"/>
      <c r="BEM133" s="122"/>
      <c r="BEN133" s="122"/>
      <c r="BEO133" s="122"/>
      <c r="BEP133" s="122"/>
      <c r="BEQ133" s="122"/>
      <c r="BER133" s="122"/>
      <c r="BES133" s="122"/>
      <c r="BET133" s="122"/>
      <c r="BEU133" s="122"/>
      <c r="BEV133" s="122"/>
      <c r="BEW133" s="122"/>
      <c r="BEX133" s="122"/>
      <c r="BEY133" s="122"/>
      <c r="BEZ133" s="122"/>
      <c r="BFA133" s="122"/>
      <c r="BFB133" s="122"/>
      <c r="BFC133" s="122"/>
      <c r="BFD133" s="122"/>
      <c r="BFE133" s="122"/>
      <c r="BFF133" s="122"/>
      <c r="BFG133" s="122"/>
      <c r="BFH133" s="122"/>
      <c r="BFI133" s="122"/>
      <c r="BFJ133" s="122"/>
      <c r="BFK133" s="122"/>
      <c r="BFL133" s="122"/>
      <c r="BFM133" s="122"/>
      <c r="BFN133" s="122"/>
      <c r="BFO133" s="122"/>
      <c r="BFP133" s="122"/>
      <c r="BFQ133" s="122"/>
      <c r="BFR133" s="122"/>
      <c r="BFS133" s="122"/>
      <c r="BFT133" s="122"/>
      <c r="BFU133" s="122"/>
      <c r="BFV133" s="122"/>
      <c r="BFW133" s="122"/>
      <c r="BFX133" s="122"/>
      <c r="BFY133" s="122"/>
      <c r="BFZ133" s="122"/>
      <c r="BGA133" s="122"/>
      <c r="BGB133" s="122"/>
      <c r="BGC133" s="122"/>
      <c r="BGD133" s="122"/>
      <c r="BGE133" s="122"/>
      <c r="BGF133" s="122"/>
      <c r="BGG133" s="122"/>
      <c r="BGH133" s="122"/>
      <c r="BGI133" s="122"/>
      <c r="BGJ133" s="122"/>
      <c r="BGK133" s="122"/>
      <c r="BGL133" s="122"/>
      <c r="BGM133" s="122"/>
      <c r="BGN133" s="122"/>
      <c r="BGO133" s="122"/>
      <c r="BGP133" s="122"/>
      <c r="BGQ133" s="122"/>
      <c r="BGR133" s="122"/>
      <c r="BGS133" s="122"/>
      <c r="BGT133" s="122"/>
      <c r="BGU133" s="122"/>
      <c r="BGV133" s="122"/>
      <c r="BGW133" s="122"/>
      <c r="BGX133" s="122"/>
      <c r="BGY133" s="122"/>
      <c r="BGZ133" s="122"/>
      <c r="BHA133" s="122"/>
      <c r="BHB133" s="122"/>
      <c r="BHC133" s="122"/>
      <c r="BHD133" s="122"/>
      <c r="BHE133" s="122"/>
      <c r="BHF133" s="122"/>
      <c r="BHG133" s="122"/>
      <c r="BHH133" s="122"/>
      <c r="BHI133" s="122"/>
      <c r="BHJ133" s="122"/>
      <c r="BHK133" s="122"/>
      <c r="BHL133" s="122"/>
      <c r="BHM133" s="122"/>
      <c r="BHN133" s="122"/>
      <c r="BHO133" s="122"/>
      <c r="BHP133" s="122"/>
      <c r="BHQ133" s="122"/>
      <c r="BHR133" s="122"/>
      <c r="BHS133" s="122"/>
      <c r="BHT133" s="122"/>
      <c r="BHU133" s="122"/>
      <c r="BHV133" s="122"/>
      <c r="BHW133" s="122"/>
      <c r="BHX133" s="122"/>
      <c r="BHY133" s="122"/>
      <c r="BHZ133" s="122"/>
      <c r="BIA133" s="122"/>
      <c r="BIB133" s="122"/>
      <c r="BIC133" s="122"/>
      <c r="BID133" s="122"/>
      <c r="BIE133" s="122"/>
      <c r="BIF133" s="122"/>
      <c r="BIG133" s="122"/>
      <c r="BIH133" s="122"/>
      <c r="BII133" s="122"/>
      <c r="BIJ133" s="122"/>
      <c r="BIK133" s="122"/>
      <c r="BIL133" s="122"/>
      <c r="BIM133" s="122"/>
      <c r="BIN133" s="122"/>
      <c r="BIO133" s="122"/>
      <c r="BIP133" s="122"/>
      <c r="BIQ133" s="122"/>
      <c r="BIR133" s="122"/>
      <c r="BIS133" s="122"/>
      <c r="BIT133" s="122"/>
      <c r="BIU133" s="122"/>
      <c r="BIV133" s="122"/>
      <c r="BIW133" s="122"/>
      <c r="BIX133" s="122"/>
      <c r="BIY133" s="122"/>
      <c r="BIZ133" s="122"/>
      <c r="BJA133" s="122"/>
      <c r="BJB133" s="122"/>
      <c r="BJC133" s="122"/>
      <c r="BJD133" s="122"/>
      <c r="BJE133" s="122"/>
      <c r="BJF133" s="122"/>
      <c r="BJG133" s="122"/>
      <c r="BJH133" s="122"/>
      <c r="BJI133" s="122"/>
      <c r="BJJ133" s="122"/>
      <c r="BJK133" s="122"/>
      <c r="BJL133" s="122"/>
      <c r="BJM133" s="122"/>
      <c r="BJN133" s="122"/>
      <c r="BJO133" s="122"/>
      <c r="BJP133" s="122"/>
      <c r="BJQ133" s="122"/>
      <c r="BJR133" s="122"/>
      <c r="BJS133" s="122"/>
      <c r="BJT133" s="122"/>
      <c r="BJU133" s="122"/>
      <c r="BJV133" s="122"/>
      <c r="BJW133" s="122"/>
      <c r="BJX133" s="122"/>
      <c r="BJY133" s="122"/>
      <c r="BJZ133" s="122"/>
      <c r="BKA133" s="122"/>
      <c r="BKB133" s="122"/>
      <c r="BKC133" s="122"/>
      <c r="BKD133" s="122"/>
      <c r="BKE133" s="122"/>
      <c r="BKF133" s="122"/>
      <c r="BKG133" s="122"/>
      <c r="BKH133" s="122"/>
      <c r="BKI133" s="122"/>
      <c r="BKJ133" s="122"/>
      <c r="BKK133" s="122"/>
      <c r="BKL133" s="122"/>
      <c r="BKM133" s="122"/>
      <c r="BKN133" s="122"/>
      <c r="BKO133" s="122"/>
      <c r="BKP133" s="122"/>
      <c r="BKQ133" s="122"/>
      <c r="BKR133" s="122"/>
      <c r="BKS133" s="122"/>
      <c r="BKT133" s="122"/>
      <c r="BKU133" s="122"/>
      <c r="BKV133" s="122"/>
      <c r="BKW133" s="122"/>
      <c r="BKX133" s="122"/>
      <c r="BKY133" s="122"/>
      <c r="BKZ133" s="122"/>
      <c r="BLA133" s="122"/>
      <c r="BLB133" s="122"/>
      <c r="BLC133" s="122"/>
      <c r="BLD133" s="122"/>
      <c r="BLE133" s="122"/>
      <c r="BLF133" s="122"/>
      <c r="BLG133" s="122"/>
      <c r="BLH133" s="122"/>
      <c r="BLI133" s="122"/>
      <c r="BLJ133" s="122"/>
      <c r="BLK133" s="122"/>
      <c r="BLL133" s="122"/>
      <c r="BLM133" s="122"/>
      <c r="BLN133" s="122"/>
      <c r="BLO133" s="122"/>
      <c r="BLP133" s="122"/>
      <c r="BLQ133" s="122"/>
      <c r="BLR133" s="122"/>
      <c r="BLS133" s="122"/>
      <c r="BLT133" s="122"/>
      <c r="BLU133" s="122"/>
      <c r="BLV133" s="122"/>
      <c r="BLW133" s="122"/>
      <c r="BLX133" s="122"/>
      <c r="BLY133" s="122"/>
      <c r="BLZ133" s="122"/>
      <c r="BMA133" s="122"/>
      <c r="BMB133" s="122"/>
      <c r="BMC133" s="122"/>
      <c r="BMD133" s="122"/>
      <c r="BME133" s="122"/>
      <c r="BMF133" s="122"/>
      <c r="BMG133" s="122"/>
      <c r="BMH133" s="122"/>
      <c r="BMI133" s="122"/>
      <c r="BMJ133" s="122"/>
      <c r="BMK133" s="122"/>
      <c r="BML133" s="122"/>
      <c r="BMM133" s="122"/>
      <c r="BMN133" s="122"/>
      <c r="BMO133" s="122"/>
      <c r="BMP133" s="122"/>
      <c r="BMQ133" s="122"/>
      <c r="BMR133" s="122"/>
      <c r="BMS133" s="122"/>
      <c r="BMT133" s="122"/>
      <c r="BMU133" s="122"/>
      <c r="BMV133" s="122"/>
      <c r="BMW133" s="122"/>
      <c r="BMX133" s="122"/>
      <c r="BMY133" s="122"/>
      <c r="BMZ133" s="122"/>
      <c r="BNA133" s="122"/>
      <c r="BNB133" s="122"/>
      <c r="BNC133" s="122"/>
      <c r="BND133" s="122"/>
      <c r="BNE133" s="122"/>
      <c r="BNF133" s="122"/>
      <c r="BNG133" s="122"/>
      <c r="BNH133" s="122"/>
      <c r="BNI133" s="122"/>
      <c r="BNJ133" s="122"/>
      <c r="BNK133" s="122"/>
      <c r="BNL133" s="122"/>
      <c r="BNM133" s="122"/>
      <c r="BNN133" s="122"/>
      <c r="BNO133" s="122"/>
      <c r="BNP133" s="122"/>
      <c r="BNQ133" s="122"/>
      <c r="BNR133" s="122"/>
      <c r="BNS133" s="122"/>
      <c r="BNT133" s="122"/>
      <c r="BNU133" s="122"/>
      <c r="BNV133" s="122"/>
      <c r="BNW133" s="122"/>
      <c r="BNX133" s="122"/>
      <c r="BNY133" s="122"/>
      <c r="BNZ133" s="122"/>
      <c r="BOA133" s="122"/>
      <c r="BOB133" s="122"/>
      <c r="BOC133" s="122"/>
      <c r="BOD133" s="122"/>
      <c r="BOE133" s="122"/>
      <c r="BOF133" s="122"/>
      <c r="BOG133" s="122"/>
      <c r="BOH133" s="122"/>
      <c r="BOI133" s="122"/>
      <c r="BOJ133" s="122"/>
      <c r="BOK133" s="122"/>
      <c r="BOL133" s="122"/>
      <c r="BOM133" s="122"/>
      <c r="BON133" s="122"/>
      <c r="BOO133" s="122"/>
      <c r="BOP133" s="122"/>
      <c r="BOQ133" s="122"/>
      <c r="BOR133" s="122"/>
      <c r="BOS133" s="122"/>
      <c r="BOT133" s="122"/>
      <c r="BOU133" s="122"/>
      <c r="BOV133" s="122"/>
      <c r="BOW133" s="122"/>
      <c r="BOX133" s="122"/>
      <c r="BOY133" s="122"/>
      <c r="BOZ133" s="122"/>
      <c r="BPA133" s="122"/>
      <c r="BPB133" s="122"/>
      <c r="BPC133" s="122"/>
      <c r="BPD133" s="122"/>
      <c r="BPE133" s="122"/>
      <c r="BPF133" s="122"/>
      <c r="BPG133" s="122"/>
      <c r="BPH133" s="122"/>
      <c r="BPI133" s="122"/>
      <c r="BPJ133" s="122"/>
      <c r="BPK133" s="122"/>
      <c r="BPL133" s="122"/>
      <c r="BPM133" s="122"/>
      <c r="BPN133" s="122"/>
      <c r="BPO133" s="122"/>
      <c r="BPP133" s="122"/>
      <c r="BPQ133" s="122"/>
      <c r="BPR133" s="122"/>
      <c r="BPS133" s="122"/>
      <c r="BPT133" s="122"/>
      <c r="BPU133" s="122"/>
      <c r="BPV133" s="122"/>
      <c r="BPW133" s="122"/>
      <c r="BPX133" s="122"/>
      <c r="BPY133" s="122"/>
      <c r="BPZ133" s="122"/>
      <c r="BQA133" s="122"/>
      <c r="BQB133" s="122"/>
      <c r="BQC133" s="122"/>
      <c r="BQD133" s="122"/>
      <c r="BQE133" s="122"/>
      <c r="BQF133" s="122"/>
      <c r="BQG133" s="122"/>
      <c r="BQH133" s="122"/>
      <c r="BQI133" s="122"/>
      <c r="BQJ133" s="122"/>
      <c r="BQK133" s="122"/>
      <c r="BQL133" s="122"/>
      <c r="BQM133" s="122"/>
      <c r="BQN133" s="122"/>
      <c r="BQO133" s="122"/>
      <c r="BQP133" s="122"/>
      <c r="BQQ133" s="122"/>
      <c r="BQR133" s="122"/>
      <c r="BQS133" s="122"/>
      <c r="BQT133" s="122"/>
      <c r="BQU133" s="122"/>
      <c r="BQV133" s="122"/>
      <c r="BQW133" s="122"/>
      <c r="BQX133" s="122"/>
      <c r="BQY133" s="122"/>
      <c r="BQZ133" s="122"/>
      <c r="BRA133" s="122"/>
      <c r="BRB133" s="122"/>
      <c r="BRC133" s="122"/>
      <c r="BRD133" s="122"/>
      <c r="BRE133" s="122"/>
      <c r="BRF133" s="122"/>
      <c r="BRG133" s="122"/>
      <c r="BRH133" s="122"/>
      <c r="BRI133" s="122"/>
      <c r="BRJ133" s="122"/>
      <c r="BRK133" s="122"/>
      <c r="BRL133" s="122"/>
      <c r="BRM133" s="122"/>
      <c r="BRN133" s="122"/>
      <c r="BRO133" s="122"/>
      <c r="BRP133" s="122"/>
      <c r="BRQ133" s="122"/>
      <c r="BRR133" s="122"/>
      <c r="BRS133" s="122"/>
      <c r="BRT133" s="122"/>
      <c r="BRU133" s="122"/>
      <c r="BRV133" s="122"/>
      <c r="BRW133" s="122"/>
      <c r="BRX133" s="122"/>
      <c r="BRY133" s="122"/>
      <c r="BRZ133" s="122"/>
      <c r="BSA133" s="122"/>
      <c r="BSB133" s="122"/>
      <c r="BSC133" s="122"/>
      <c r="BSD133" s="122"/>
      <c r="BSE133" s="122"/>
      <c r="BSF133" s="122"/>
      <c r="BSG133" s="122"/>
      <c r="BSH133" s="122"/>
      <c r="BSI133" s="122"/>
      <c r="BSJ133" s="122"/>
      <c r="BSK133" s="122"/>
      <c r="BSL133" s="122"/>
      <c r="BSM133" s="122"/>
      <c r="BSN133" s="122"/>
      <c r="BSO133" s="122"/>
      <c r="BSP133" s="122"/>
      <c r="BSQ133" s="122"/>
      <c r="BSR133" s="122"/>
      <c r="BSS133" s="122"/>
      <c r="BST133" s="122"/>
      <c r="BSU133" s="122"/>
      <c r="BSV133" s="122"/>
      <c r="BSW133" s="122"/>
      <c r="BSX133" s="122"/>
      <c r="BSY133" s="122"/>
      <c r="BSZ133" s="122"/>
      <c r="BTA133" s="122"/>
      <c r="BTB133" s="122"/>
      <c r="BTC133" s="122"/>
      <c r="BTD133" s="122"/>
      <c r="BTE133" s="122"/>
      <c r="BTF133" s="122"/>
      <c r="BTG133" s="122"/>
      <c r="BTH133" s="122"/>
      <c r="BTI133" s="122"/>
      <c r="BTJ133" s="122"/>
      <c r="BTK133" s="122"/>
      <c r="BTL133" s="122"/>
      <c r="BTM133" s="122"/>
      <c r="BTN133" s="122"/>
      <c r="BTO133" s="122"/>
      <c r="BTP133" s="122"/>
      <c r="BTQ133" s="122"/>
      <c r="BTR133" s="122"/>
      <c r="BTS133" s="122"/>
      <c r="BTT133" s="122"/>
      <c r="BTU133" s="122"/>
      <c r="BTV133" s="122"/>
      <c r="BTW133" s="122"/>
      <c r="BTX133" s="122"/>
      <c r="BTY133" s="122"/>
      <c r="BTZ133" s="122"/>
      <c r="BUA133" s="122"/>
      <c r="BUB133" s="122"/>
      <c r="BUC133" s="122"/>
      <c r="BUD133" s="122"/>
      <c r="BUE133" s="122"/>
      <c r="BUF133" s="122"/>
      <c r="BUG133" s="122"/>
      <c r="BUH133" s="122"/>
      <c r="BUI133" s="122"/>
      <c r="BUJ133" s="122"/>
      <c r="BUK133" s="122"/>
      <c r="BUL133" s="122"/>
      <c r="BUM133" s="122"/>
      <c r="BUN133" s="122"/>
      <c r="BUO133" s="122"/>
      <c r="BUP133" s="122"/>
      <c r="BUQ133" s="122"/>
      <c r="BUR133" s="122"/>
      <c r="BUS133" s="122"/>
      <c r="BUT133" s="122"/>
      <c r="BUU133" s="122"/>
      <c r="BUV133" s="122"/>
      <c r="BUW133" s="122"/>
      <c r="BUX133" s="122"/>
      <c r="BUY133" s="122"/>
      <c r="BUZ133" s="122"/>
      <c r="BVA133" s="122"/>
      <c r="BVB133" s="122"/>
      <c r="BVC133" s="122"/>
      <c r="BVD133" s="122"/>
      <c r="BVE133" s="122"/>
      <c r="BVF133" s="122"/>
      <c r="BVG133" s="122"/>
      <c r="BVH133" s="122"/>
      <c r="BVI133" s="122"/>
      <c r="BVJ133" s="122"/>
      <c r="BVK133" s="122"/>
      <c r="BVL133" s="122"/>
      <c r="BVM133" s="122"/>
      <c r="BVN133" s="122"/>
      <c r="BVO133" s="122"/>
      <c r="BVP133" s="122"/>
      <c r="BVQ133" s="122"/>
      <c r="BVR133" s="122"/>
      <c r="BVS133" s="122"/>
      <c r="BVT133" s="122"/>
      <c r="BVU133" s="122"/>
      <c r="BVV133" s="122"/>
      <c r="BVW133" s="122"/>
      <c r="BVX133" s="122"/>
      <c r="BVY133" s="122"/>
      <c r="BVZ133" s="122"/>
      <c r="BWA133" s="122"/>
      <c r="BWB133" s="122"/>
      <c r="BWC133" s="122"/>
      <c r="BWD133" s="122"/>
      <c r="BWE133" s="122"/>
      <c r="BWF133" s="122"/>
      <c r="BWG133" s="122"/>
      <c r="BWH133" s="122"/>
      <c r="BWI133" s="122"/>
      <c r="BWJ133" s="122"/>
      <c r="BWK133" s="122"/>
      <c r="BWL133" s="122"/>
      <c r="BWM133" s="122"/>
      <c r="BWN133" s="122"/>
      <c r="BWO133" s="122"/>
      <c r="BWP133" s="122"/>
      <c r="BWQ133" s="122"/>
      <c r="BWR133" s="122"/>
      <c r="BWS133" s="122"/>
      <c r="BWT133" s="122"/>
      <c r="BWU133" s="122"/>
      <c r="BWV133" s="122"/>
      <c r="BWW133" s="122"/>
      <c r="BWX133" s="122"/>
      <c r="BWY133" s="122"/>
      <c r="BWZ133" s="122"/>
      <c r="BXA133" s="122"/>
      <c r="BXB133" s="122"/>
      <c r="BXC133" s="122"/>
      <c r="BXD133" s="122"/>
      <c r="BXE133" s="122"/>
      <c r="BXF133" s="122"/>
      <c r="BXG133" s="122"/>
      <c r="BXH133" s="122"/>
      <c r="BXI133" s="122"/>
      <c r="BXJ133" s="122"/>
      <c r="BXK133" s="122"/>
      <c r="BXL133" s="122"/>
      <c r="BXM133" s="122"/>
      <c r="BXN133" s="122"/>
      <c r="BXO133" s="122"/>
      <c r="BXP133" s="122"/>
      <c r="BXQ133" s="122"/>
      <c r="BXR133" s="122"/>
      <c r="BXS133" s="122"/>
      <c r="BXT133" s="122"/>
      <c r="BXU133" s="122"/>
      <c r="BXV133" s="122"/>
      <c r="BXW133" s="122"/>
      <c r="BXX133" s="122"/>
      <c r="BXY133" s="122"/>
      <c r="BXZ133" s="122"/>
      <c r="BYA133" s="122"/>
      <c r="BYB133" s="122"/>
      <c r="BYC133" s="122"/>
      <c r="BYD133" s="122"/>
      <c r="BYE133" s="122"/>
      <c r="BYF133" s="122"/>
      <c r="BYG133" s="122"/>
      <c r="BYH133" s="122"/>
      <c r="BYI133" s="122"/>
      <c r="BYJ133" s="122"/>
      <c r="BYK133" s="122"/>
      <c r="BYL133" s="122"/>
      <c r="BYM133" s="122"/>
      <c r="BYN133" s="122"/>
      <c r="BYO133" s="122"/>
      <c r="BYP133" s="122"/>
      <c r="BYQ133" s="122"/>
      <c r="BYR133" s="122"/>
      <c r="BYS133" s="122"/>
      <c r="BYT133" s="122"/>
      <c r="BYU133" s="122"/>
      <c r="BYV133" s="122"/>
      <c r="BYW133" s="122"/>
      <c r="BYX133" s="122"/>
      <c r="BYY133" s="122"/>
      <c r="BYZ133" s="122"/>
      <c r="BZA133" s="122"/>
      <c r="BZB133" s="122"/>
      <c r="BZC133" s="122"/>
      <c r="BZD133" s="122"/>
      <c r="BZE133" s="122"/>
      <c r="BZF133" s="122"/>
      <c r="BZG133" s="122"/>
      <c r="BZH133" s="122"/>
      <c r="BZI133" s="122"/>
      <c r="BZJ133" s="122"/>
      <c r="BZK133" s="122"/>
      <c r="BZL133" s="122"/>
      <c r="BZM133" s="122"/>
      <c r="BZN133" s="122"/>
      <c r="BZO133" s="122"/>
      <c r="BZP133" s="122"/>
      <c r="BZQ133" s="122"/>
      <c r="BZR133" s="122"/>
      <c r="BZS133" s="122"/>
      <c r="BZT133" s="122"/>
      <c r="BZU133" s="122"/>
      <c r="BZV133" s="122"/>
      <c r="BZW133" s="122"/>
      <c r="BZX133" s="122"/>
      <c r="BZY133" s="122"/>
      <c r="BZZ133" s="122"/>
      <c r="CAA133" s="122"/>
      <c r="CAB133" s="122"/>
      <c r="CAC133" s="122"/>
      <c r="CAD133" s="122"/>
      <c r="CAE133" s="122"/>
      <c r="CAF133" s="122"/>
      <c r="CAG133" s="122"/>
      <c r="CAH133" s="122"/>
      <c r="CAI133" s="122"/>
      <c r="CAJ133" s="122"/>
      <c r="CAK133" s="122"/>
      <c r="CAL133" s="122"/>
      <c r="CAM133" s="122"/>
      <c r="CAN133" s="122"/>
      <c r="CAO133" s="122"/>
      <c r="CAP133" s="122"/>
      <c r="CAQ133" s="122"/>
      <c r="CAR133" s="122"/>
      <c r="CAS133" s="122"/>
      <c r="CAT133" s="122"/>
      <c r="CAU133" s="122"/>
      <c r="CAV133" s="122"/>
      <c r="CAW133" s="122"/>
      <c r="CAX133" s="122"/>
      <c r="CAY133" s="122"/>
      <c r="CAZ133" s="122"/>
      <c r="CBA133" s="122"/>
      <c r="CBB133" s="122"/>
      <c r="CBC133" s="122"/>
      <c r="CBD133" s="122"/>
      <c r="CBE133" s="122"/>
      <c r="CBF133" s="122"/>
      <c r="CBG133" s="122"/>
      <c r="CBH133" s="122"/>
      <c r="CBI133" s="122"/>
      <c r="CBJ133" s="122"/>
      <c r="CBK133" s="122"/>
      <c r="CBL133" s="122"/>
      <c r="CBM133" s="122"/>
      <c r="CBN133" s="122"/>
      <c r="CBO133" s="122"/>
      <c r="CBP133" s="122"/>
      <c r="CBQ133" s="122"/>
      <c r="CBR133" s="122"/>
      <c r="CBS133" s="122"/>
      <c r="CBT133" s="122"/>
      <c r="CBU133" s="122"/>
      <c r="CBV133" s="122"/>
      <c r="CBW133" s="122"/>
      <c r="CBX133" s="122"/>
      <c r="CBY133" s="122"/>
      <c r="CBZ133" s="122"/>
      <c r="CCA133" s="122"/>
      <c r="CCB133" s="122"/>
      <c r="CCC133" s="122"/>
      <c r="CCD133" s="122"/>
      <c r="CCE133" s="122"/>
      <c r="CCF133" s="122"/>
      <c r="CCG133" s="122"/>
      <c r="CCH133" s="122"/>
      <c r="CCI133" s="122"/>
      <c r="CCJ133" s="122"/>
      <c r="CCK133" s="122"/>
      <c r="CCL133" s="122"/>
      <c r="CCM133" s="122"/>
      <c r="CCN133" s="122"/>
      <c r="CCO133" s="122"/>
      <c r="CCP133" s="122"/>
      <c r="CCQ133" s="122"/>
      <c r="CCR133" s="122"/>
      <c r="CCS133" s="122"/>
      <c r="CCT133" s="122"/>
      <c r="CCU133" s="122"/>
      <c r="CCV133" s="122"/>
      <c r="CCW133" s="122"/>
      <c r="CCX133" s="122"/>
      <c r="CCY133" s="122"/>
      <c r="CCZ133" s="122"/>
      <c r="CDA133" s="122"/>
      <c r="CDB133" s="122"/>
      <c r="CDC133" s="122"/>
      <c r="CDD133" s="122"/>
      <c r="CDE133" s="122"/>
      <c r="CDF133" s="122"/>
      <c r="CDG133" s="122"/>
      <c r="CDH133" s="122"/>
      <c r="CDI133" s="122"/>
      <c r="CDJ133" s="122"/>
      <c r="CDK133" s="122"/>
      <c r="CDL133" s="122"/>
      <c r="CDM133" s="122"/>
      <c r="CDN133" s="122"/>
      <c r="CDO133" s="122"/>
      <c r="CDP133" s="122"/>
      <c r="CDQ133" s="122"/>
      <c r="CDR133" s="122"/>
      <c r="CDS133" s="122"/>
      <c r="CDT133" s="122"/>
      <c r="CDU133" s="122"/>
      <c r="CDV133" s="122"/>
      <c r="CDW133" s="122"/>
      <c r="CDX133" s="122"/>
      <c r="CDY133" s="122"/>
      <c r="CDZ133" s="122"/>
      <c r="CEA133" s="122"/>
      <c r="CEB133" s="122"/>
      <c r="CEC133" s="122"/>
      <c r="CED133" s="122"/>
      <c r="CEE133" s="122"/>
      <c r="CEF133" s="122"/>
      <c r="CEG133" s="122"/>
      <c r="CEH133" s="122"/>
      <c r="CEI133" s="122"/>
      <c r="CEJ133" s="122"/>
      <c r="CEK133" s="122"/>
      <c r="CEL133" s="122"/>
      <c r="CEM133" s="122"/>
      <c r="CEN133" s="122"/>
      <c r="CEO133" s="122"/>
      <c r="CEP133" s="122"/>
      <c r="CEQ133" s="122"/>
      <c r="CER133" s="122"/>
      <c r="CES133" s="122"/>
      <c r="CET133" s="122"/>
      <c r="CEU133" s="122"/>
      <c r="CEV133" s="122"/>
      <c r="CEW133" s="122"/>
      <c r="CEX133" s="122"/>
      <c r="CEY133" s="122"/>
      <c r="CEZ133" s="122"/>
      <c r="CFA133" s="122"/>
      <c r="CFB133" s="122"/>
      <c r="CFC133" s="122"/>
      <c r="CFD133" s="122"/>
      <c r="CFE133" s="122"/>
      <c r="CFF133" s="122"/>
      <c r="CFG133" s="122"/>
      <c r="CFH133" s="122"/>
      <c r="CFI133" s="122"/>
      <c r="CFJ133" s="122"/>
      <c r="CFK133" s="122"/>
      <c r="CFL133" s="122"/>
      <c r="CFM133" s="122"/>
      <c r="CFN133" s="122"/>
      <c r="CFO133" s="122"/>
      <c r="CFP133" s="122"/>
      <c r="CFQ133" s="122"/>
      <c r="CFR133" s="122"/>
      <c r="CFS133" s="122"/>
      <c r="CFT133" s="122"/>
      <c r="CFU133" s="122"/>
      <c r="CFV133" s="122"/>
      <c r="CFW133" s="122"/>
      <c r="CFX133" s="122"/>
      <c r="CFY133" s="122"/>
      <c r="CFZ133" s="122"/>
      <c r="CGA133" s="122"/>
      <c r="CGB133" s="122"/>
      <c r="CGC133" s="122"/>
      <c r="CGD133" s="122"/>
      <c r="CGE133" s="122"/>
      <c r="CGF133" s="122"/>
      <c r="CGG133" s="122"/>
      <c r="CGH133" s="122"/>
      <c r="CGI133" s="122"/>
      <c r="CGJ133" s="122"/>
      <c r="CGK133" s="122"/>
      <c r="CGL133" s="122"/>
      <c r="CGM133" s="122"/>
      <c r="CGN133" s="122"/>
      <c r="CGO133" s="122"/>
      <c r="CGP133" s="122"/>
      <c r="CGQ133" s="122"/>
      <c r="CGR133" s="122"/>
      <c r="CGS133" s="122"/>
      <c r="CGT133" s="122"/>
      <c r="CGU133" s="122"/>
      <c r="CGV133" s="122"/>
      <c r="CGW133" s="122"/>
      <c r="CGX133" s="122"/>
      <c r="CGY133" s="122"/>
      <c r="CGZ133" s="122"/>
      <c r="CHA133" s="122"/>
      <c r="CHB133" s="122"/>
      <c r="CHC133" s="122"/>
      <c r="CHD133" s="122"/>
      <c r="CHE133" s="122"/>
      <c r="CHF133" s="122"/>
      <c r="CHG133" s="122"/>
      <c r="CHH133" s="122"/>
      <c r="CHI133" s="122"/>
      <c r="CHJ133" s="122"/>
      <c r="CHK133" s="122"/>
      <c r="CHL133" s="122"/>
      <c r="CHM133" s="122"/>
      <c r="CHN133" s="122"/>
      <c r="CHO133" s="122"/>
      <c r="CHP133" s="122"/>
      <c r="CHQ133" s="122"/>
      <c r="CHR133" s="122"/>
      <c r="CHS133" s="122"/>
      <c r="CHT133" s="122"/>
      <c r="CHU133" s="122"/>
      <c r="CHV133" s="122"/>
      <c r="CHW133" s="122"/>
      <c r="CHX133" s="122"/>
      <c r="CHY133" s="122"/>
      <c r="CHZ133" s="122"/>
      <c r="CIA133" s="122"/>
      <c r="CIB133" s="122"/>
      <c r="CIC133" s="122"/>
      <c r="CID133" s="122"/>
      <c r="CIE133" s="122"/>
      <c r="CIF133" s="122"/>
      <c r="CIG133" s="122"/>
      <c r="CIH133" s="122"/>
      <c r="CII133" s="122"/>
      <c r="CIJ133" s="122"/>
      <c r="CIK133" s="122"/>
      <c r="CIL133" s="122"/>
      <c r="CIM133" s="122"/>
      <c r="CIN133" s="122"/>
      <c r="CIO133" s="122"/>
      <c r="CIP133" s="122"/>
      <c r="CIQ133" s="122"/>
      <c r="CIR133" s="122"/>
      <c r="CIS133" s="122"/>
      <c r="CIT133" s="122"/>
      <c r="CIU133" s="122"/>
      <c r="CIV133" s="122"/>
      <c r="CIW133" s="122"/>
      <c r="CIX133" s="122"/>
      <c r="CIY133" s="122"/>
      <c r="CIZ133" s="122"/>
      <c r="CJA133" s="122"/>
      <c r="CJB133" s="122"/>
      <c r="CJC133" s="122"/>
      <c r="CJD133" s="122"/>
      <c r="CJE133" s="122"/>
      <c r="CJF133" s="122"/>
      <c r="CJG133" s="122"/>
      <c r="CJH133" s="122"/>
      <c r="CJI133" s="122"/>
      <c r="CJJ133" s="122"/>
      <c r="CJK133" s="122"/>
      <c r="CJL133" s="122"/>
      <c r="CJM133" s="122"/>
      <c r="CJN133" s="122"/>
      <c r="CJO133" s="122"/>
      <c r="CJP133" s="122"/>
      <c r="CJQ133" s="122"/>
      <c r="CJR133" s="122"/>
      <c r="CJS133" s="122"/>
      <c r="CJT133" s="122"/>
      <c r="CJU133" s="122"/>
      <c r="CJV133" s="122"/>
      <c r="CJW133" s="122"/>
      <c r="CJX133" s="122"/>
      <c r="CJY133" s="122"/>
      <c r="CJZ133" s="122"/>
      <c r="CKA133" s="122"/>
      <c r="CKB133" s="122"/>
      <c r="CKC133" s="122"/>
      <c r="CKD133" s="122"/>
      <c r="CKE133" s="122"/>
      <c r="CKF133" s="122"/>
      <c r="CKG133" s="122"/>
      <c r="CKH133" s="122"/>
      <c r="CKI133" s="122"/>
      <c r="CKJ133" s="122"/>
      <c r="CKK133" s="122"/>
      <c r="CKL133" s="122"/>
      <c r="CKM133" s="122"/>
      <c r="CKN133" s="122"/>
      <c r="CKO133" s="122"/>
      <c r="CKP133" s="122"/>
      <c r="CKQ133" s="122"/>
      <c r="CKR133" s="122"/>
      <c r="CKS133" s="122"/>
      <c r="CKT133" s="122"/>
      <c r="CKU133" s="122"/>
      <c r="CKV133" s="122"/>
      <c r="CKW133" s="122"/>
      <c r="CKX133" s="122"/>
      <c r="CKY133" s="122"/>
      <c r="CKZ133" s="122"/>
      <c r="CLA133" s="122"/>
      <c r="CLB133" s="122"/>
      <c r="CLC133" s="122"/>
      <c r="CLD133" s="122"/>
      <c r="CLE133" s="122"/>
      <c r="CLF133" s="122"/>
      <c r="CLG133" s="122"/>
      <c r="CLH133" s="122"/>
      <c r="CLI133" s="122"/>
      <c r="CLJ133" s="122"/>
      <c r="CLK133" s="122"/>
      <c r="CLL133" s="122"/>
      <c r="CLM133" s="122"/>
      <c r="CLN133" s="122"/>
      <c r="CLO133" s="122"/>
      <c r="CLP133" s="122"/>
      <c r="CLQ133" s="122"/>
      <c r="CLR133" s="122"/>
      <c r="CLS133" s="122"/>
      <c r="CLT133" s="122"/>
      <c r="CLU133" s="122"/>
      <c r="CLV133" s="122"/>
      <c r="CLW133" s="122"/>
      <c r="CLX133" s="122"/>
      <c r="CLY133" s="122"/>
      <c r="CLZ133" s="122"/>
      <c r="CMA133" s="122"/>
      <c r="CMB133" s="122"/>
      <c r="CMC133" s="122"/>
      <c r="CMD133" s="122"/>
      <c r="CME133" s="122"/>
      <c r="CMF133" s="122"/>
      <c r="CMG133" s="122"/>
      <c r="CMH133" s="122"/>
      <c r="CMI133" s="122"/>
      <c r="CMJ133" s="122"/>
      <c r="CMK133" s="122"/>
      <c r="CML133" s="122"/>
      <c r="CMM133" s="122"/>
      <c r="CMN133" s="122"/>
      <c r="CMO133" s="122"/>
      <c r="CMP133" s="122"/>
      <c r="CMQ133" s="122"/>
      <c r="CMR133" s="122"/>
      <c r="CMS133" s="122"/>
      <c r="CMT133" s="122"/>
      <c r="CMU133" s="122"/>
      <c r="CMV133" s="122"/>
      <c r="CMW133" s="122"/>
      <c r="CMX133" s="122"/>
      <c r="CMY133" s="122"/>
      <c r="CMZ133" s="122"/>
      <c r="CNA133" s="122"/>
    </row>
    <row r="134" spans="1:2393" s="76" customFormat="1" ht="18.75" hidden="1" customHeight="1">
      <c r="A134" s="168"/>
      <c r="B134" s="169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1"/>
      <c r="R134" s="171"/>
      <c r="S134" s="170"/>
      <c r="T134" s="170"/>
      <c r="U134" s="170"/>
      <c r="V134" s="170"/>
      <c r="W134" s="170"/>
      <c r="X134" s="170"/>
      <c r="Y134" s="171"/>
      <c r="Z134" s="171"/>
      <c r="AA134" s="171"/>
      <c r="AB134" s="172"/>
      <c r="AC134" s="173"/>
      <c r="AD134" s="173"/>
      <c r="AE134" s="74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74"/>
      <c r="CS134" s="74"/>
      <c r="CT134" s="74"/>
      <c r="CU134" s="74"/>
      <c r="CV134" s="74"/>
      <c r="CW134" s="74"/>
      <c r="CX134" s="74"/>
      <c r="CY134" s="74"/>
      <c r="CZ134" s="74"/>
      <c r="DA134" s="74"/>
      <c r="DB134" s="74"/>
      <c r="DC134" s="74"/>
      <c r="DD134" s="74"/>
      <c r="DE134" s="74"/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74"/>
      <c r="DS134" s="74"/>
      <c r="DT134" s="74"/>
      <c r="DU134" s="74"/>
      <c r="DV134" s="74"/>
      <c r="DW134" s="74"/>
      <c r="DX134" s="74"/>
      <c r="DY134" s="74"/>
      <c r="DZ134" s="74"/>
      <c r="EA134" s="74"/>
      <c r="EB134" s="74"/>
      <c r="EC134" s="74"/>
      <c r="ED134" s="74"/>
      <c r="EE134" s="74"/>
      <c r="EF134" s="74"/>
      <c r="EG134" s="74"/>
      <c r="EH134" s="74"/>
      <c r="EI134" s="74"/>
      <c r="EJ134" s="74"/>
      <c r="EK134" s="74"/>
      <c r="EL134" s="74"/>
      <c r="EM134" s="74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122"/>
      <c r="FP134" s="122"/>
      <c r="FQ134" s="122"/>
      <c r="FR134" s="122"/>
      <c r="FS134" s="122"/>
      <c r="FT134" s="122"/>
      <c r="FU134" s="122"/>
      <c r="FV134" s="122"/>
      <c r="FW134" s="122"/>
      <c r="FX134" s="122"/>
      <c r="FY134" s="122"/>
      <c r="FZ134" s="122"/>
      <c r="GA134" s="122"/>
      <c r="GB134" s="122"/>
      <c r="GC134" s="122"/>
      <c r="GD134" s="122"/>
      <c r="GE134" s="122"/>
      <c r="GF134" s="122"/>
      <c r="GG134" s="122"/>
      <c r="GH134" s="122"/>
      <c r="GI134" s="122"/>
      <c r="GJ134" s="122"/>
      <c r="GK134" s="122"/>
      <c r="GL134" s="122"/>
      <c r="GM134" s="122"/>
      <c r="GN134" s="122"/>
      <c r="GO134" s="122"/>
      <c r="GP134" s="122"/>
      <c r="GQ134" s="122"/>
      <c r="GR134" s="122"/>
      <c r="GS134" s="122"/>
      <c r="GT134" s="122"/>
      <c r="GU134" s="122"/>
      <c r="GV134" s="122"/>
      <c r="GW134" s="122"/>
      <c r="GX134" s="122"/>
      <c r="GY134" s="122"/>
      <c r="GZ134" s="122"/>
      <c r="HA134" s="122"/>
      <c r="HB134" s="122"/>
      <c r="HC134" s="122"/>
      <c r="HD134" s="122"/>
      <c r="HE134" s="122"/>
      <c r="HF134" s="122"/>
      <c r="HG134" s="122"/>
      <c r="HH134" s="122"/>
      <c r="HI134" s="122"/>
      <c r="HJ134" s="122"/>
      <c r="HK134" s="122"/>
      <c r="HL134" s="122"/>
      <c r="HM134" s="122"/>
      <c r="HN134" s="122"/>
      <c r="HO134" s="122"/>
      <c r="HP134" s="122"/>
      <c r="HQ134" s="122"/>
      <c r="HR134" s="122"/>
      <c r="HS134" s="122"/>
      <c r="HT134" s="122"/>
      <c r="HU134" s="122"/>
      <c r="HV134" s="122"/>
      <c r="HW134" s="122"/>
      <c r="HX134" s="122"/>
      <c r="HY134" s="122"/>
      <c r="HZ134" s="122"/>
      <c r="IA134" s="122"/>
      <c r="IB134" s="122"/>
      <c r="IC134" s="122"/>
      <c r="ID134" s="122"/>
      <c r="IE134" s="122"/>
      <c r="IF134" s="122"/>
      <c r="IG134" s="122"/>
      <c r="IH134" s="122"/>
      <c r="II134" s="122"/>
      <c r="IJ134" s="122"/>
      <c r="IK134" s="122"/>
      <c r="IL134" s="122"/>
      <c r="IM134" s="122"/>
      <c r="IN134" s="122"/>
      <c r="IO134" s="122"/>
      <c r="IP134" s="122"/>
      <c r="IQ134" s="122"/>
      <c r="IR134" s="122"/>
      <c r="IS134" s="122"/>
      <c r="IT134" s="122"/>
      <c r="IU134" s="122"/>
      <c r="IV134" s="122"/>
      <c r="IW134" s="122"/>
      <c r="IX134" s="122"/>
      <c r="IY134" s="122"/>
      <c r="IZ134" s="122"/>
      <c r="JA134" s="122"/>
      <c r="JB134" s="122"/>
      <c r="JC134" s="122"/>
      <c r="JD134" s="122"/>
      <c r="JE134" s="122"/>
      <c r="JF134" s="122"/>
      <c r="JG134" s="122"/>
      <c r="JH134" s="122"/>
      <c r="JI134" s="122"/>
      <c r="JJ134" s="122"/>
      <c r="JK134" s="122"/>
      <c r="JL134" s="122"/>
      <c r="JM134" s="122"/>
      <c r="JN134" s="122"/>
      <c r="JO134" s="122"/>
      <c r="JP134" s="122"/>
      <c r="JQ134" s="122"/>
      <c r="JR134" s="122"/>
      <c r="JS134" s="122"/>
      <c r="JT134" s="122"/>
      <c r="JU134" s="122"/>
      <c r="JV134" s="122"/>
      <c r="JW134" s="122"/>
      <c r="JX134" s="122"/>
      <c r="JY134" s="122"/>
      <c r="JZ134" s="122"/>
      <c r="KA134" s="122"/>
      <c r="KB134" s="122"/>
      <c r="KC134" s="122"/>
      <c r="KD134" s="122"/>
      <c r="KE134" s="122"/>
      <c r="KF134" s="122"/>
      <c r="KG134" s="122"/>
      <c r="KH134" s="122"/>
      <c r="KI134" s="122"/>
      <c r="KJ134" s="122"/>
      <c r="KK134" s="122"/>
      <c r="KL134" s="122"/>
      <c r="KM134" s="122"/>
      <c r="KN134" s="122"/>
      <c r="KO134" s="122"/>
      <c r="KP134" s="122"/>
      <c r="KQ134" s="122"/>
      <c r="KR134" s="122"/>
      <c r="KS134" s="122"/>
      <c r="KT134" s="122"/>
      <c r="KU134" s="122"/>
      <c r="KV134" s="122"/>
      <c r="KW134" s="122"/>
      <c r="KX134" s="122"/>
      <c r="KY134" s="122"/>
      <c r="KZ134" s="122"/>
      <c r="LA134" s="122"/>
      <c r="LB134" s="122"/>
      <c r="LC134" s="122"/>
      <c r="LD134" s="122"/>
      <c r="LE134" s="122"/>
      <c r="LF134" s="122"/>
      <c r="LG134" s="122"/>
      <c r="LH134" s="122"/>
      <c r="LI134" s="122"/>
      <c r="LJ134" s="122"/>
      <c r="LK134" s="122"/>
      <c r="LL134" s="122"/>
      <c r="LM134" s="122"/>
      <c r="LN134" s="122"/>
      <c r="LO134" s="122"/>
      <c r="LP134" s="122"/>
      <c r="LQ134" s="122"/>
      <c r="LR134" s="122"/>
      <c r="LS134" s="122"/>
      <c r="LT134" s="122"/>
      <c r="LU134" s="122"/>
      <c r="LV134" s="122"/>
      <c r="LW134" s="122"/>
      <c r="LX134" s="122"/>
      <c r="LY134" s="122"/>
      <c r="LZ134" s="122"/>
      <c r="MA134" s="122"/>
      <c r="MB134" s="122"/>
      <c r="MC134" s="122"/>
      <c r="MD134" s="122"/>
      <c r="ME134" s="122"/>
      <c r="MF134" s="122"/>
      <c r="MG134" s="122"/>
      <c r="MH134" s="122"/>
      <c r="MI134" s="122"/>
      <c r="MJ134" s="122"/>
      <c r="MK134" s="122"/>
      <c r="ML134" s="122"/>
      <c r="MM134" s="122"/>
      <c r="MN134" s="122"/>
      <c r="MO134" s="122"/>
      <c r="MP134" s="122"/>
      <c r="MQ134" s="122"/>
      <c r="MR134" s="122"/>
      <c r="MS134" s="122"/>
      <c r="MT134" s="122"/>
      <c r="MU134" s="122"/>
      <c r="MV134" s="122"/>
      <c r="MW134" s="122"/>
      <c r="MX134" s="122"/>
      <c r="MY134" s="122"/>
      <c r="MZ134" s="122"/>
      <c r="NA134" s="122"/>
      <c r="NB134" s="122"/>
      <c r="NC134" s="122"/>
      <c r="ND134" s="122"/>
      <c r="NE134" s="122"/>
      <c r="NF134" s="122"/>
      <c r="NG134" s="122"/>
      <c r="NH134" s="122"/>
      <c r="NI134" s="122"/>
      <c r="NJ134" s="122"/>
      <c r="NK134" s="122"/>
      <c r="NL134" s="122"/>
      <c r="NM134" s="122"/>
      <c r="NN134" s="122"/>
      <c r="NO134" s="122"/>
      <c r="NP134" s="122"/>
      <c r="NQ134" s="122"/>
      <c r="NR134" s="122"/>
      <c r="NS134" s="122"/>
      <c r="NT134" s="122"/>
      <c r="NU134" s="122"/>
      <c r="NV134" s="122"/>
      <c r="NW134" s="122"/>
      <c r="NX134" s="122"/>
      <c r="NY134" s="122"/>
      <c r="NZ134" s="122"/>
      <c r="OA134" s="122"/>
      <c r="OB134" s="122"/>
      <c r="OC134" s="122"/>
      <c r="OD134" s="122"/>
      <c r="OE134" s="122"/>
      <c r="OF134" s="122"/>
      <c r="OG134" s="122"/>
      <c r="OH134" s="122"/>
      <c r="OI134" s="122"/>
      <c r="OJ134" s="122"/>
      <c r="OK134" s="122"/>
      <c r="OL134" s="122"/>
      <c r="OM134" s="122"/>
      <c r="ON134" s="122"/>
      <c r="OO134" s="122"/>
      <c r="OP134" s="122"/>
      <c r="OQ134" s="122"/>
      <c r="OR134" s="122"/>
      <c r="OS134" s="122"/>
      <c r="OT134" s="122"/>
      <c r="OU134" s="122"/>
      <c r="OV134" s="122"/>
      <c r="OW134" s="122"/>
      <c r="OX134" s="122"/>
      <c r="OY134" s="122"/>
      <c r="OZ134" s="122"/>
      <c r="PA134" s="122"/>
      <c r="PB134" s="122"/>
      <c r="PC134" s="122"/>
      <c r="PD134" s="122"/>
      <c r="PE134" s="122"/>
      <c r="PF134" s="122"/>
      <c r="PG134" s="122"/>
      <c r="PH134" s="122"/>
      <c r="PI134" s="122"/>
      <c r="PJ134" s="122"/>
      <c r="PK134" s="122"/>
      <c r="PL134" s="122"/>
      <c r="PM134" s="122"/>
      <c r="PN134" s="122"/>
      <c r="PO134" s="122"/>
      <c r="PP134" s="122"/>
      <c r="PQ134" s="122"/>
      <c r="PR134" s="122"/>
      <c r="PS134" s="122"/>
      <c r="PT134" s="122"/>
      <c r="PU134" s="122"/>
      <c r="PV134" s="122"/>
      <c r="PW134" s="122"/>
      <c r="PX134" s="122"/>
      <c r="PY134" s="122"/>
      <c r="PZ134" s="122"/>
      <c r="QA134" s="122"/>
      <c r="QB134" s="122"/>
      <c r="QC134" s="122"/>
      <c r="QD134" s="122"/>
      <c r="QE134" s="122"/>
      <c r="QF134" s="122"/>
      <c r="QG134" s="122"/>
      <c r="QH134" s="122"/>
      <c r="QI134" s="122"/>
      <c r="QJ134" s="122"/>
      <c r="QK134" s="122"/>
      <c r="QL134" s="122"/>
      <c r="QM134" s="122"/>
      <c r="QN134" s="122"/>
      <c r="QO134" s="122"/>
      <c r="QP134" s="122"/>
      <c r="QQ134" s="122"/>
      <c r="QR134" s="122"/>
      <c r="QS134" s="122"/>
      <c r="QT134" s="122"/>
      <c r="QU134" s="122"/>
      <c r="QV134" s="122"/>
      <c r="QW134" s="122"/>
      <c r="QX134" s="122"/>
      <c r="QY134" s="122"/>
      <c r="QZ134" s="122"/>
      <c r="RA134" s="122"/>
      <c r="RB134" s="122"/>
      <c r="RC134" s="122"/>
      <c r="RD134" s="122"/>
      <c r="RE134" s="122"/>
      <c r="RF134" s="122"/>
      <c r="RG134" s="122"/>
      <c r="RH134" s="122"/>
      <c r="RI134" s="122"/>
      <c r="RJ134" s="122"/>
      <c r="RK134" s="122"/>
      <c r="RL134" s="122"/>
      <c r="RM134" s="122"/>
      <c r="RN134" s="122"/>
      <c r="RO134" s="122"/>
      <c r="RP134" s="122"/>
      <c r="RQ134" s="122"/>
      <c r="RR134" s="122"/>
      <c r="RS134" s="122"/>
      <c r="RT134" s="122"/>
      <c r="RU134" s="122"/>
      <c r="RV134" s="122"/>
      <c r="RW134" s="122"/>
      <c r="RX134" s="122"/>
      <c r="RY134" s="122"/>
      <c r="RZ134" s="122"/>
      <c r="SA134" s="122"/>
      <c r="SB134" s="122"/>
      <c r="SC134" s="122"/>
      <c r="SD134" s="122"/>
      <c r="SE134" s="122"/>
      <c r="SF134" s="122"/>
      <c r="SG134" s="122"/>
      <c r="SH134" s="122"/>
      <c r="SI134" s="122"/>
      <c r="SJ134" s="122"/>
      <c r="SK134" s="122"/>
      <c r="SL134" s="122"/>
      <c r="SM134" s="122"/>
      <c r="SN134" s="122"/>
      <c r="SO134" s="122"/>
      <c r="SP134" s="122"/>
      <c r="SQ134" s="122"/>
      <c r="SR134" s="122"/>
      <c r="SS134" s="122"/>
      <c r="ST134" s="122"/>
      <c r="SU134" s="122"/>
      <c r="SV134" s="122"/>
      <c r="SW134" s="122"/>
      <c r="SX134" s="122"/>
      <c r="SY134" s="122"/>
      <c r="SZ134" s="122"/>
      <c r="TA134" s="122"/>
      <c r="TB134" s="122"/>
      <c r="TC134" s="122"/>
      <c r="TD134" s="122"/>
      <c r="TE134" s="122"/>
      <c r="TF134" s="122"/>
      <c r="TG134" s="122"/>
      <c r="TH134" s="122"/>
      <c r="TI134" s="122"/>
      <c r="TJ134" s="122"/>
      <c r="TK134" s="122"/>
      <c r="TL134" s="122"/>
      <c r="TM134" s="122"/>
      <c r="TN134" s="122"/>
      <c r="TO134" s="122"/>
      <c r="TP134" s="122"/>
      <c r="TQ134" s="122"/>
      <c r="TR134" s="122"/>
      <c r="TS134" s="122"/>
      <c r="TT134" s="122"/>
      <c r="TU134" s="122"/>
      <c r="TV134" s="122"/>
      <c r="TW134" s="122"/>
      <c r="TX134" s="122"/>
      <c r="TY134" s="122"/>
      <c r="TZ134" s="122"/>
      <c r="UA134" s="122"/>
      <c r="UB134" s="122"/>
      <c r="UC134" s="122"/>
      <c r="UD134" s="122"/>
      <c r="UE134" s="122"/>
      <c r="UF134" s="122"/>
      <c r="UG134" s="122"/>
      <c r="UH134" s="122"/>
      <c r="UI134" s="122"/>
      <c r="UJ134" s="122"/>
      <c r="UK134" s="122"/>
      <c r="UL134" s="122"/>
      <c r="UM134" s="122"/>
      <c r="UN134" s="122"/>
      <c r="UO134" s="122"/>
      <c r="UP134" s="122"/>
      <c r="UQ134" s="122"/>
      <c r="UR134" s="122"/>
      <c r="US134" s="122"/>
      <c r="UT134" s="122"/>
      <c r="UU134" s="122"/>
      <c r="UV134" s="122"/>
      <c r="UW134" s="122"/>
      <c r="UX134" s="122"/>
      <c r="UY134" s="122"/>
      <c r="UZ134" s="122"/>
      <c r="VA134" s="122"/>
      <c r="VB134" s="122"/>
      <c r="VC134" s="122"/>
      <c r="VD134" s="122"/>
      <c r="VE134" s="122"/>
      <c r="VF134" s="122"/>
      <c r="VG134" s="122"/>
      <c r="VH134" s="122"/>
      <c r="VI134" s="122"/>
      <c r="VJ134" s="122"/>
      <c r="VK134" s="122"/>
      <c r="VL134" s="122"/>
      <c r="VM134" s="122"/>
      <c r="VN134" s="122"/>
      <c r="VO134" s="122"/>
      <c r="VP134" s="122"/>
      <c r="VQ134" s="122"/>
      <c r="VR134" s="122"/>
      <c r="VS134" s="122"/>
      <c r="VT134" s="122"/>
      <c r="VU134" s="122"/>
      <c r="VV134" s="122"/>
      <c r="VW134" s="122"/>
      <c r="VX134" s="122"/>
      <c r="VY134" s="122"/>
      <c r="VZ134" s="122"/>
      <c r="WA134" s="122"/>
      <c r="WB134" s="122"/>
      <c r="WC134" s="122"/>
      <c r="WD134" s="122"/>
      <c r="WE134" s="122"/>
      <c r="WF134" s="122"/>
      <c r="WG134" s="122"/>
      <c r="WH134" s="122"/>
      <c r="WI134" s="122"/>
      <c r="WJ134" s="122"/>
      <c r="WK134" s="122"/>
      <c r="WL134" s="122"/>
      <c r="WM134" s="122"/>
      <c r="WN134" s="122"/>
      <c r="WO134" s="122"/>
      <c r="WP134" s="122"/>
      <c r="WQ134" s="122"/>
      <c r="WR134" s="122"/>
      <c r="WS134" s="122"/>
      <c r="WT134" s="122"/>
      <c r="WU134" s="122"/>
      <c r="WV134" s="122"/>
      <c r="WW134" s="122"/>
      <c r="WX134" s="122"/>
      <c r="WY134" s="122"/>
      <c r="WZ134" s="122"/>
      <c r="XA134" s="122"/>
      <c r="XB134" s="122"/>
      <c r="XC134" s="122"/>
      <c r="XD134" s="122"/>
      <c r="XE134" s="122"/>
      <c r="XF134" s="122"/>
      <c r="XG134" s="122"/>
      <c r="XH134" s="122"/>
      <c r="XI134" s="122"/>
      <c r="XJ134" s="122"/>
      <c r="XK134" s="122"/>
      <c r="XL134" s="122"/>
      <c r="XM134" s="122"/>
      <c r="XN134" s="122"/>
      <c r="XO134" s="122"/>
      <c r="XP134" s="122"/>
      <c r="XQ134" s="122"/>
      <c r="XR134" s="122"/>
      <c r="XS134" s="122"/>
      <c r="XT134" s="122"/>
      <c r="XU134" s="122"/>
      <c r="XV134" s="122"/>
      <c r="XW134" s="122"/>
      <c r="XX134" s="122"/>
      <c r="XY134" s="122"/>
      <c r="XZ134" s="122"/>
      <c r="YA134" s="122"/>
      <c r="YB134" s="122"/>
      <c r="YC134" s="122"/>
      <c r="YD134" s="122"/>
      <c r="YE134" s="122"/>
      <c r="YF134" s="122"/>
      <c r="YG134" s="122"/>
      <c r="YH134" s="122"/>
      <c r="YI134" s="122"/>
      <c r="YJ134" s="122"/>
      <c r="YK134" s="122"/>
      <c r="YL134" s="122"/>
      <c r="YM134" s="122"/>
      <c r="YN134" s="122"/>
      <c r="YO134" s="122"/>
      <c r="YP134" s="122"/>
      <c r="YQ134" s="122"/>
      <c r="YR134" s="122"/>
      <c r="YS134" s="122"/>
      <c r="YT134" s="122"/>
      <c r="YU134" s="122"/>
      <c r="YV134" s="122"/>
      <c r="YW134" s="122"/>
      <c r="YX134" s="122"/>
      <c r="YY134" s="122"/>
      <c r="YZ134" s="122"/>
      <c r="ZA134" s="122"/>
      <c r="ZB134" s="122"/>
      <c r="ZC134" s="122"/>
      <c r="ZD134" s="122"/>
      <c r="ZE134" s="122"/>
      <c r="ZF134" s="122"/>
      <c r="ZG134" s="122"/>
      <c r="ZH134" s="122"/>
      <c r="ZI134" s="122"/>
      <c r="ZJ134" s="122"/>
      <c r="ZK134" s="122"/>
      <c r="ZL134" s="122"/>
      <c r="ZM134" s="122"/>
      <c r="ZN134" s="122"/>
      <c r="ZO134" s="122"/>
      <c r="ZP134" s="122"/>
      <c r="ZQ134" s="122"/>
      <c r="ZR134" s="122"/>
      <c r="ZS134" s="122"/>
      <c r="ZT134" s="122"/>
      <c r="ZU134" s="122"/>
      <c r="ZV134" s="122"/>
      <c r="ZW134" s="122"/>
      <c r="ZX134" s="122"/>
      <c r="ZY134" s="122"/>
      <c r="ZZ134" s="122"/>
      <c r="AAA134" s="122"/>
      <c r="AAB134" s="122"/>
      <c r="AAC134" s="122"/>
      <c r="AAD134" s="122"/>
      <c r="AAE134" s="122"/>
      <c r="AAF134" s="122"/>
      <c r="AAG134" s="122"/>
      <c r="AAH134" s="122"/>
      <c r="AAI134" s="122"/>
      <c r="AAJ134" s="122"/>
      <c r="AAK134" s="122"/>
      <c r="AAL134" s="122"/>
      <c r="AAM134" s="122"/>
      <c r="AAN134" s="122"/>
      <c r="AAO134" s="122"/>
      <c r="AAP134" s="122"/>
      <c r="AAQ134" s="122"/>
      <c r="AAR134" s="122"/>
      <c r="AAS134" s="122"/>
      <c r="AAT134" s="122"/>
      <c r="AAU134" s="122"/>
      <c r="AAV134" s="122"/>
      <c r="AAW134" s="122"/>
      <c r="AAX134" s="122"/>
      <c r="AAY134" s="122"/>
      <c r="AAZ134" s="122"/>
      <c r="ABA134" s="122"/>
      <c r="ABB134" s="122"/>
      <c r="ABC134" s="122"/>
      <c r="ABD134" s="122"/>
      <c r="ABE134" s="122"/>
      <c r="ABF134" s="122"/>
      <c r="ABG134" s="122"/>
      <c r="ABH134" s="122"/>
      <c r="ABI134" s="122"/>
      <c r="ABJ134" s="122"/>
      <c r="ABK134" s="122"/>
      <c r="ABL134" s="122"/>
      <c r="ABM134" s="122"/>
      <c r="ABN134" s="122"/>
      <c r="ABO134" s="122"/>
      <c r="ABP134" s="122"/>
      <c r="ABQ134" s="122"/>
      <c r="ABR134" s="122"/>
      <c r="ABS134" s="122"/>
      <c r="ABT134" s="122"/>
      <c r="ABU134" s="122"/>
      <c r="ABV134" s="122"/>
      <c r="ABW134" s="122"/>
      <c r="ABX134" s="122"/>
      <c r="ABY134" s="122"/>
      <c r="ABZ134" s="122"/>
      <c r="ACA134" s="122"/>
      <c r="ACB134" s="122"/>
      <c r="ACC134" s="122"/>
      <c r="ACD134" s="122"/>
      <c r="ACE134" s="122"/>
      <c r="ACF134" s="122"/>
      <c r="ACG134" s="122"/>
      <c r="ACH134" s="122"/>
      <c r="ACI134" s="122"/>
      <c r="ACJ134" s="122"/>
      <c r="ACK134" s="122"/>
      <c r="ACL134" s="122"/>
      <c r="ACM134" s="122"/>
      <c r="ACN134" s="122"/>
      <c r="ACO134" s="122"/>
      <c r="ACP134" s="122"/>
      <c r="ACQ134" s="122"/>
      <c r="ACR134" s="122"/>
      <c r="ACS134" s="122"/>
      <c r="ACT134" s="122"/>
      <c r="ACU134" s="122"/>
      <c r="ACV134" s="122"/>
      <c r="ACW134" s="122"/>
      <c r="ACX134" s="122"/>
      <c r="ACY134" s="122"/>
      <c r="ACZ134" s="122"/>
      <c r="ADA134" s="122"/>
      <c r="ADB134" s="122"/>
      <c r="ADC134" s="122"/>
      <c r="ADD134" s="122"/>
      <c r="ADE134" s="122"/>
      <c r="ADF134" s="122"/>
      <c r="ADG134" s="122"/>
      <c r="ADH134" s="122"/>
      <c r="ADI134" s="122"/>
      <c r="ADJ134" s="122"/>
      <c r="ADK134" s="122"/>
      <c r="ADL134" s="122"/>
      <c r="ADM134" s="122"/>
      <c r="ADN134" s="122"/>
      <c r="ADO134" s="122"/>
      <c r="ADP134" s="122"/>
      <c r="ADQ134" s="122"/>
      <c r="ADR134" s="122"/>
      <c r="ADS134" s="122"/>
      <c r="ADT134" s="122"/>
      <c r="ADU134" s="122"/>
      <c r="ADV134" s="122"/>
      <c r="ADW134" s="122"/>
      <c r="ADX134" s="122"/>
      <c r="ADY134" s="122"/>
      <c r="ADZ134" s="122"/>
      <c r="AEA134" s="122"/>
      <c r="AEB134" s="122"/>
      <c r="AEC134" s="122"/>
      <c r="AED134" s="122"/>
      <c r="AEE134" s="122"/>
      <c r="AEF134" s="122"/>
      <c r="AEG134" s="122"/>
      <c r="AEH134" s="122"/>
      <c r="AEI134" s="122"/>
      <c r="AEJ134" s="122"/>
      <c r="AEK134" s="122"/>
      <c r="AEL134" s="122"/>
      <c r="AEM134" s="122"/>
      <c r="AEN134" s="122"/>
      <c r="AEO134" s="122"/>
      <c r="AEP134" s="122"/>
      <c r="AEQ134" s="122"/>
      <c r="AER134" s="122"/>
      <c r="AES134" s="122"/>
      <c r="AET134" s="122"/>
      <c r="AEU134" s="122"/>
      <c r="AEV134" s="122"/>
      <c r="AEW134" s="122"/>
      <c r="AEX134" s="122"/>
      <c r="AEY134" s="122"/>
      <c r="AEZ134" s="122"/>
      <c r="AFA134" s="122"/>
      <c r="AFB134" s="122"/>
      <c r="AFC134" s="122"/>
      <c r="AFD134" s="122"/>
      <c r="AFE134" s="122"/>
      <c r="AFF134" s="122"/>
      <c r="AFG134" s="122"/>
      <c r="AFH134" s="122"/>
      <c r="AFI134" s="122"/>
      <c r="AFJ134" s="122"/>
      <c r="AFK134" s="122"/>
      <c r="AFL134" s="122"/>
      <c r="AFM134" s="122"/>
      <c r="AFN134" s="122"/>
      <c r="AFO134" s="122"/>
      <c r="AFP134" s="122"/>
      <c r="AFQ134" s="122"/>
      <c r="AFR134" s="122"/>
      <c r="AFS134" s="122"/>
      <c r="AFT134" s="122"/>
      <c r="AFU134" s="122"/>
      <c r="AFV134" s="122"/>
      <c r="AFW134" s="122"/>
      <c r="AFX134" s="122"/>
      <c r="AFY134" s="122"/>
      <c r="AFZ134" s="122"/>
      <c r="AGA134" s="122"/>
      <c r="AGB134" s="122"/>
      <c r="AGC134" s="122"/>
      <c r="AGD134" s="122"/>
      <c r="AGE134" s="122"/>
      <c r="AGF134" s="122"/>
      <c r="AGG134" s="122"/>
      <c r="AGH134" s="122"/>
      <c r="AGI134" s="122"/>
      <c r="AGJ134" s="122"/>
      <c r="AGK134" s="122"/>
      <c r="AGL134" s="122"/>
      <c r="AGM134" s="122"/>
      <c r="AGN134" s="122"/>
      <c r="AGO134" s="122"/>
      <c r="AGP134" s="122"/>
      <c r="AGQ134" s="122"/>
      <c r="AGR134" s="122"/>
      <c r="AGS134" s="122"/>
      <c r="AGT134" s="122"/>
      <c r="AGU134" s="122"/>
      <c r="AGV134" s="122"/>
      <c r="AGW134" s="122"/>
      <c r="AGX134" s="122"/>
      <c r="AGY134" s="122"/>
      <c r="AGZ134" s="122"/>
      <c r="AHA134" s="122"/>
      <c r="AHB134" s="122"/>
      <c r="AHC134" s="122"/>
      <c r="AHD134" s="122"/>
      <c r="AHE134" s="122"/>
      <c r="AHF134" s="122"/>
      <c r="AHG134" s="122"/>
      <c r="AHH134" s="122"/>
      <c r="AHI134" s="122"/>
      <c r="AHJ134" s="122"/>
      <c r="AHK134" s="122"/>
      <c r="AHL134" s="122"/>
      <c r="AHM134" s="122"/>
      <c r="AHN134" s="122"/>
      <c r="AHO134" s="122"/>
      <c r="AHP134" s="122"/>
      <c r="AHQ134" s="122"/>
      <c r="AHR134" s="122"/>
      <c r="AHS134" s="122"/>
      <c r="AHT134" s="122"/>
      <c r="AHU134" s="122"/>
      <c r="AHV134" s="122"/>
      <c r="AHW134" s="122"/>
      <c r="AHX134" s="122"/>
      <c r="AHY134" s="122"/>
      <c r="AHZ134" s="122"/>
      <c r="AIA134" s="122"/>
      <c r="AIB134" s="122"/>
      <c r="AIC134" s="122"/>
      <c r="AID134" s="122"/>
      <c r="AIE134" s="122"/>
      <c r="AIF134" s="122"/>
      <c r="AIG134" s="122"/>
      <c r="AIH134" s="122"/>
      <c r="AII134" s="122"/>
      <c r="AIJ134" s="122"/>
      <c r="AIK134" s="122"/>
      <c r="AIL134" s="122"/>
      <c r="AIM134" s="122"/>
      <c r="AIN134" s="122"/>
      <c r="AIO134" s="122"/>
      <c r="AIP134" s="122"/>
      <c r="AIQ134" s="122"/>
      <c r="AIR134" s="122"/>
      <c r="AIS134" s="122"/>
      <c r="AIT134" s="122"/>
      <c r="AIU134" s="122"/>
      <c r="AIV134" s="122"/>
      <c r="AIW134" s="122"/>
      <c r="AIX134" s="122"/>
      <c r="AIY134" s="122"/>
      <c r="AIZ134" s="122"/>
      <c r="AJA134" s="122"/>
      <c r="AJB134" s="122"/>
      <c r="AJC134" s="122"/>
      <c r="AJD134" s="122"/>
      <c r="AJE134" s="122"/>
      <c r="AJF134" s="122"/>
      <c r="AJG134" s="122"/>
      <c r="AJH134" s="122"/>
      <c r="AJI134" s="122"/>
      <c r="AJJ134" s="122"/>
      <c r="AJK134" s="122"/>
      <c r="AJL134" s="122"/>
      <c r="AJM134" s="122"/>
      <c r="AJN134" s="122"/>
      <c r="AJO134" s="122"/>
      <c r="AJP134" s="122"/>
      <c r="AJQ134" s="122"/>
      <c r="AJR134" s="122"/>
      <c r="AJS134" s="122"/>
      <c r="AJT134" s="122"/>
      <c r="AJU134" s="122"/>
      <c r="AJV134" s="122"/>
      <c r="AJW134" s="122"/>
      <c r="AJX134" s="122"/>
      <c r="AJY134" s="122"/>
      <c r="AJZ134" s="122"/>
      <c r="AKA134" s="122"/>
      <c r="AKB134" s="122"/>
      <c r="AKC134" s="122"/>
      <c r="AKD134" s="122"/>
      <c r="AKE134" s="122"/>
      <c r="AKF134" s="122"/>
      <c r="AKG134" s="122"/>
      <c r="AKH134" s="122"/>
      <c r="AKI134" s="122"/>
      <c r="AKJ134" s="122"/>
      <c r="AKK134" s="122"/>
      <c r="AKL134" s="122"/>
      <c r="AKM134" s="122"/>
      <c r="AKN134" s="122"/>
      <c r="AKO134" s="122"/>
      <c r="AKP134" s="122"/>
      <c r="AKQ134" s="122"/>
      <c r="AKR134" s="122"/>
      <c r="AKS134" s="122"/>
      <c r="AKT134" s="122"/>
      <c r="AKU134" s="122"/>
      <c r="AKV134" s="122"/>
      <c r="AKW134" s="122"/>
      <c r="AKX134" s="122"/>
      <c r="AKY134" s="122"/>
      <c r="AKZ134" s="122"/>
      <c r="ALA134" s="122"/>
      <c r="ALB134" s="122"/>
      <c r="ALC134" s="122"/>
      <c r="ALD134" s="122"/>
      <c r="ALE134" s="122"/>
      <c r="ALF134" s="122"/>
      <c r="ALG134" s="122"/>
      <c r="ALH134" s="122"/>
      <c r="ALI134" s="122"/>
      <c r="ALJ134" s="122"/>
      <c r="ALK134" s="122"/>
      <c r="ALL134" s="122"/>
      <c r="ALM134" s="122"/>
      <c r="ALN134" s="122"/>
      <c r="ALO134" s="122"/>
      <c r="ALP134" s="122"/>
      <c r="ALQ134" s="122"/>
      <c r="ALR134" s="122"/>
      <c r="ALS134" s="122"/>
      <c r="ALT134" s="122"/>
      <c r="ALU134" s="122"/>
      <c r="ALV134" s="122"/>
      <c r="ALW134" s="122"/>
      <c r="ALX134" s="122"/>
      <c r="ALY134" s="122"/>
      <c r="ALZ134" s="122"/>
      <c r="AMA134" s="122"/>
      <c r="AMB134" s="122"/>
      <c r="AMC134" s="122"/>
      <c r="AMD134" s="122"/>
      <c r="AME134" s="122"/>
      <c r="AMF134" s="122"/>
      <c r="AMG134" s="122"/>
      <c r="AMH134" s="122"/>
      <c r="AMI134" s="122"/>
      <c r="AMJ134" s="122"/>
      <c r="AMK134" s="122"/>
      <c r="AML134" s="122"/>
      <c r="AMM134" s="122"/>
      <c r="AMN134" s="122"/>
      <c r="AMO134" s="122"/>
      <c r="AMP134" s="122"/>
      <c r="AMQ134" s="122"/>
      <c r="AMR134" s="122"/>
      <c r="AMS134" s="122"/>
      <c r="AMT134" s="122"/>
      <c r="AMU134" s="122"/>
      <c r="AMV134" s="122"/>
      <c r="AMW134" s="122"/>
      <c r="AMX134" s="122"/>
      <c r="AMY134" s="122"/>
      <c r="AMZ134" s="122"/>
      <c r="ANA134" s="122"/>
      <c r="ANB134" s="122"/>
      <c r="ANC134" s="122"/>
      <c r="AND134" s="122"/>
      <c r="ANE134" s="122"/>
      <c r="ANF134" s="122"/>
      <c r="ANG134" s="122"/>
      <c r="ANH134" s="122"/>
      <c r="ANI134" s="122"/>
      <c r="ANJ134" s="122"/>
      <c r="ANK134" s="122"/>
      <c r="ANL134" s="122"/>
      <c r="ANM134" s="122"/>
      <c r="ANN134" s="122"/>
      <c r="ANO134" s="122"/>
      <c r="ANP134" s="122"/>
      <c r="ANQ134" s="122"/>
      <c r="ANR134" s="122"/>
      <c r="ANS134" s="122"/>
      <c r="ANT134" s="122"/>
      <c r="ANU134" s="122"/>
      <c r="ANV134" s="122"/>
      <c r="ANW134" s="122"/>
      <c r="ANX134" s="122"/>
      <c r="ANY134" s="122"/>
      <c r="ANZ134" s="122"/>
      <c r="AOA134" s="122"/>
      <c r="AOB134" s="122"/>
      <c r="AOC134" s="122"/>
      <c r="AOD134" s="122"/>
      <c r="AOE134" s="122"/>
      <c r="AOF134" s="122"/>
      <c r="AOG134" s="122"/>
      <c r="AOH134" s="122"/>
      <c r="AOI134" s="122"/>
      <c r="AOJ134" s="122"/>
      <c r="AOK134" s="122"/>
      <c r="AOL134" s="122"/>
      <c r="AOM134" s="122"/>
      <c r="AON134" s="122"/>
      <c r="AOO134" s="122"/>
      <c r="AOP134" s="122"/>
      <c r="AOQ134" s="122"/>
      <c r="AOR134" s="122"/>
      <c r="AOS134" s="122"/>
      <c r="AOT134" s="122"/>
      <c r="AOU134" s="122"/>
      <c r="AOV134" s="122"/>
      <c r="AOW134" s="122"/>
      <c r="AOX134" s="122"/>
      <c r="AOY134" s="122"/>
      <c r="AOZ134" s="122"/>
      <c r="APA134" s="122"/>
      <c r="APB134" s="122"/>
      <c r="APC134" s="122"/>
      <c r="APD134" s="122"/>
      <c r="APE134" s="122"/>
      <c r="APF134" s="122"/>
      <c r="APG134" s="122"/>
      <c r="APH134" s="122"/>
      <c r="API134" s="122"/>
      <c r="APJ134" s="122"/>
      <c r="APK134" s="122"/>
      <c r="APL134" s="122"/>
      <c r="APM134" s="122"/>
      <c r="APN134" s="122"/>
      <c r="APO134" s="122"/>
      <c r="APP134" s="122"/>
      <c r="APQ134" s="122"/>
      <c r="APR134" s="122"/>
      <c r="APS134" s="122"/>
      <c r="APT134" s="122"/>
      <c r="APU134" s="122"/>
      <c r="APV134" s="122"/>
      <c r="APW134" s="122"/>
      <c r="APX134" s="122"/>
      <c r="APY134" s="122"/>
      <c r="APZ134" s="122"/>
      <c r="AQA134" s="122"/>
      <c r="AQB134" s="122"/>
      <c r="AQC134" s="122"/>
      <c r="AQD134" s="122"/>
      <c r="AQE134" s="122"/>
      <c r="AQF134" s="122"/>
      <c r="AQG134" s="122"/>
      <c r="AQH134" s="122"/>
      <c r="AQI134" s="122"/>
      <c r="AQJ134" s="122"/>
      <c r="AQK134" s="122"/>
      <c r="AQL134" s="122"/>
      <c r="AQM134" s="122"/>
      <c r="AQN134" s="122"/>
      <c r="AQO134" s="122"/>
      <c r="AQP134" s="122"/>
      <c r="AQQ134" s="122"/>
      <c r="AQR134" s="122"/>
      <c r="AQS134" s="122"/>
      <c r="AQT134" s="122"/>
      <c r="AQU134" s="122"/>
      <c r="AQV134" s="122"/>
      <c r="AQW134" s="122"/>
      <c r="AQX134" s="122"/>
      <c r="AQY134" s="122"/>
      <c r="AQZ134" s="122"/>
      <c r="ARA134" s="122"/>
      <c r="ARB134" s="122"/>
      <c r="ARC134" s="122"/>
      <c r="ARD134" s="122"/>
      <c r="ARE134" s="122"/>
      <c r="ARF134" s="122"/>
      <c r="ARG134" s="122"/>
      <c r="ARH134" s="122"/>
      <c r="ARI134" s="122"/>
      <c r="ARJ134" s="122"/>
      <c r="ARK134" s="122"/>
      <c r="ARL134" s="122"/>
      <c r="ARM134" s="122"/>
      <c r="ARN134" s="122"/>
      <c r="ARO134" s="122"/>
      <c r="ARP134" s="122"/>
      <c r="ARQ134" s="122"/>
      <c r="ARR134" s="122"/>
      <c r="ARS134" s="122"/>
      <c r="ART134" s="122"/>
      <c r="ARU134" s="122"/>
      <c r="ARV134" s="122"/>
      <c r="ARW134" s="122"/>
      <c r="ARX134" s="122"/>
      <c r="ARY134" s="122"/>
      <c r="ARZ134" s="122"/>
      <c r="ASA134" s="122"/>
      <c r="ASB134" s="122"/>
      <c r="ASC134" s="122"/>
      <c r="ASD134" s="122"/>
      <c r="ASE134" s="122"/>
      <c r="ASF134" s="122"/>
      <c r="ASG134" s="122"/>
      <c r="ASH134" s="122"/>
      <c r="ASI134" s="122"/>
      <c r="ASJ134" s="122"/>
      <c r="ASK134" s="122"/>
      <c r="ASL134" s="122"/>
      <c r="ASM134" s="122"/>
      <c r="ASN134" s="122"/>
      <c r="ASO134" s="122"/>
      <c r="ASP134" s="122"/>
      <c r="ASQ134" s="122"/>
      <c r="ASR134" s="122"/>
      <c r="ASS134" s="122"/>
      <c r="AST134" s="122"/>
      <c r="ASU134" s="122"/>
      <c r="ASV134" s="122"/>
      <c r="ASW134" s="122"/>
      <c r="ASX134" s="122"/>
      <c r="ASY134" s="122"/>
      <c r="ASZ134" s="122"/>
      <c r="ATA134" s="122"/>
      <c r="ATB134" s="122"/>
      <c r="ATC134" s="122"/>
      <c r="ATD134" s="122"/>
      <c r="ATE134" s="122"/>
      <c r="ATF134" s="122"/>
      <c r="ATG134" s="122"/>
      <c r="ATH134" s="122"/>
      <c r="ATI134" s="122"/>
      <c r="ATJ134" s="122"/>
      <c r="ATK134" s="122"/>
      <c r="ATL134" s="122"/>
      <c r="ATM134" s="122"/>
      <c r="ATN134" s="122"/>
      <c r="ATO134" s="122"/>
      <c r="ATP134" s="122"/>
      <c r="ATQ134" s="122"/>
      <c r="ATR134" s="122"/>
      <c r="ATS134" s="122"/>
      <c r="ATT134" s="122"/>
      <c r="ATU134" s="122"/>
      <c r="ATV134" s="122"/>
      <c r="ATW134" s="122"/>
      <c r="ATX134" s="122"/>
      <c r="ATY134" s="122"/>
      <c r="ATZ134" s="122"/>
      <c r="AUA134" s="122"/>
      <c r="AUB134" s="122"/>
      <c r="AUC134" s="122"/>
      <c r="AUD134" s="122"/>
      <c r="AUE134" s="122"/>
      <c r="AUF134" s="122"/>
      <c r="AUG134" s="122"/>
      <c r="AUH134" s="122"/>
      <c r="AUI134" s="122"/>
      <c r="AUJ134" s="122"/>
      <c r="AUK134" s="122"/>
      <c r="AUL134" s="122"/>
      <c r="AUM134" s="122"/>
      <c r="AUN134" s="122"/>
      <c r="AUO134" s="122"/>
      <c r="AUP134" s="122"/>
      <c r="AUQ134" s="122"/>
      <c r="AUR134" s="122"/>
      <c r="AUS134" s="122"/>
      <c r="AUT134" s="122"/>
      <c r="AUU134" s="122"/>
      <c r="AUV134" s="122"/>
      <c r="AUW134" s="122"/>
      <c r="AUX134" s="122"/>
      <c r="AUY134" s="122"/>
      <c r="AUZ134" s="122"/>
      <c r="AVA134" s="122"/>
      <c r="AVB134" s="122"/>
      <c r="AVC134" s="122"/>
      <c r="AVD134" s="122"/>
      <c r="AVE134" s="122"/>
      <c r="AVF134" s="122"/>
      <c r="AVG134" s="122"/>
      <c r="AVH134" s="122"/>
      <c r="AVI134" s="122"/>
      <c r="AVJ134" s="122"/>
      <c r="AVK134" s="122"/>
      <c r="AVL134" s="122"/>
      <c r="AVM134" s="122"/>
      <c r="AVN134" s="122"/>
      <c r="AVO134" s="122"/>
      <c r="AVP134" s="122"/>
      <c r="AVQ134" s="122"/>
      <c r="AVR134" s="122"/>
      <c r="AVS134" s="122"/>
      <c r="AVT134" s="122"/>
      <c r="AVU134" s="122"/>
      <c r="AVV134" s="122"/>
      <c r="AVW134" s="122"/>
      <c r="AVX134" s="122"/>
      <c r="AVY134" s="122"/>
      <c r="AVZ134" s="122"/>
      <c r="AWA134" s="122"/>
      <c r="AWB134" s="122"/>
      <c r="AWC134" s="122"/>
      <c r="AWD134" s="122"/>
      <c r="AWE134" s="122"/>
      <c r="AWF134" s="122"/>
      <c r="AWG134" s="122"/>
      <c r="AWH134" s="122"/>
      <c r="AWI134" s="122"/>
      <c r="AWJ134" s="122"/>
      <c r="AWK134" s="122"/>
      <c r="AWL134" s="122"/>
      <c r="AWM134" s="122"/>
      <c r="AWN134" s="122"/>
      <c r="AWO134" s="122"/>
      <c r="AWP134" s="122"/>
      <c r="AWQ134" s="122"/>
      <c r="AWR134" s="122"/>
      <c r="AWS134" s="122"/>
      <c r="AWT134" s="122"/>
      <c r="AWU134" s="122"/>
      <c r="AWV134" s="122"/>
      <c r="AWW134" s="122"/>
      <c r="AWX134" s="122"/>
      <c r="AWY134" s="122"/>
      <c r="AWZ134" s="122"/>
      <c r="AXA134" s="122"/>
      <c r="AXB134" s="122"/>
      <c r="AXC134" s="122"/>
      <c r="AXD134" s="122"/>
      <c r="AXE134" s="122"/>
      <c r="AXF134" s="122"/>
      <c r="AXG134" s="122"/>
      <c r="AXH134" s="122"/>
      <c r="AXI134" s="122"/>
      <c r="AXJ134" s="122"/>
      <c r="AXK134" s="122"/>
      <c r="AXL134" s="122"/>
      <c r="AXM134" s="122"/>
      <c r="AXN134" s="122"/>
      <c r="AXO134" s="122"/>
      <c r="AXP134" s="122"/>
      <c r="AXQ134" s="122"/>
      <c r="AXR134" s="122"/>
      <c r="AXS134" s="122"/>
      <c r="AXT134" s="122"/>
      <c r="AXU134" s="122"/>
      <c r="AXV134" s="122"/>
      <c r="AXW134" s="122"/>
      <c r="AXX134" s="122"/>
      <c r="AXY134" s="122"/>
      <c r="AXZ134" s="122"/>
      <c r="AYA134" s="122"/>
      <c r="AYB134" s="122"/>
      <c r="AYC134" s="122"/>
      <c r="AYD134" s="122"/>
      <c r="AYE134" s="122"/>
      <c r="AYF134" s="122"/>
      <c r="AYG134" s="122"/>
      <c r="AYH134" s="122"/>
      <c r="AYI134" s="122"/>
      <c r="AYJ134" s="122"/>
      <c r="AYK134" s="122"/>
      <c r="AYL134" s="122"/>
      <c r="AYM134" s="122"/>
      <c r="AYN134" s="122"/>
      <c r="AYO134" s="122"/>
      <c r="AYP134" s="122"/>
      <c r="AYQ134" s="122"/>
      <c r="AYR134" s="122"/>
      <c r="AYS134" s="122"/>
      <c r="AYT134" s="122"/>
      <c r="AYU134" s="122"/>
      <c r="AYV134" s="122"/>
      <c r="AYW134" s="122"/>
      <c r="AYX134" s="122"/>
      <c r="AYY134" s="122"/>
      <c r="AYZ134" s="122"/>
      <c r="AZA134" s="122"/>
      <c r="AZB134" s="122"/>
      <c r="AZC134" s="122"/>
      <c r="AZD134" s="122"/>
      <c r="AZE134" s="122"/>
      <c r="AZF134" s="122"/>
      <c r="AZG134" s="122"/>
      <c r="AZH134" s="122"/>
      <c r="AZI134" s="122"/>
      <c r="AZJ134" s="122"/>
      <c r="AZK134" s="122"/>
      <c r="AZL134" s="122"/>
      <c r="AZM134" s="122"/>
      <c r="AZN134" s="122"/>
      <c r="AZO134" s="122"/>
      <c r="AZP134" s="122"/>
      <c r="AZQ134" s="122"/>
      <c r="AZR134" s="122"/>
      <c r="AZS134" s="122"/>
      <c r="AZT134" s="122"/>
      <c r="AZU134" s="122"/>
      <c r="AZV134" s="122"/>
      <c r="AZW134" s="122"/>
      <c r="AZX134" s="122"/>
      <c r="AZY134" s="122"/>
      <c r="AZZ134" s="122"/>
      <c r="BAA134" s="122"/>
      <c r="BAB134" s="122"/>
      <c r="BAC134" s="122"/>
      <c r="BAD134" s="122"/>
      <c r="BAE134" s="122"/>
      <c r="BAF134" s="122"/>
      <c r="BAG134" s="122"/>
      <c r="BAH134" s="122"/>
      <c r="BAI134" s="122"/>
      <c r="BAJ134" s="122"/>
      <c r="BAK134" s="122"/>
      <c r="BAL134" s="122"/>
      <c r="BAM134" s="122"/>
      <c r="BAN134" s="122"/>
      <c r="BAO134" s="122"/>
      <c r="BAP134" s="122"/>
      <c r="BAQ134" s="122"/>
      <c r="BAR134" s="122"/>
      <c r="BAS134" s="122"/>
      <c r="BAT134" s="122"/>
      <c r="BAU134" s="122"/>
      <c r="BAV134" s="122"/>
      <c r="BAW134" s="122"/>
      <c r="BAX134" s="122"/>
      <c r="BAY134" s="122"/>
      <c r="BAZ134" s="122"/>
      <c r="BBA134" s="122"/>
      <c r="BBB134" s="122"/>
      <c r="BBC134" s="122"/>
      <c r="BBD134" s="122"/>
      <c r="BBE134" s="122"/>
      <c r="BBF134" s="122"/>
      <c r="BBG134" s="122"/>
      <c r="BBH134" s="122"/>
      <c r="BBI134" s="122"/>
      <c r="BBJ134" s="122"/>
      <c r="BBK134" s="122"/>
      <c r="BBL134" s="122"/>
      <c r="BBM134" s="122"/>
      <c r="BBN134" s="122"/>
      <c r="BBO134" s="122"/>
      <c r="BBP134" s="122"/>
      <c r="BBQ134" s="122"/>
      <c r="BBR134" s="122"/>
      <c r="BBS134" s="122"/>
      <c r="BBT134" s="122"/>
      <c r="BBU134" s="122"/>
      <c r="BBV134" s="122"/>
      <c r="BBW134" s="122"/>
      <c r="BBX134" s="122"/>
      <c r="BBY134" s="122"/>
      <c r="BBZ134" s="122"/>
      <c r="BCA134" s="122"/>
      <c r="BCB134" s="122"/>
      <c r="BCC134" s="122"/>
      <c r="BCD134" s="122"/>
      <c r="BCE134" s="122"/>
      <c r="BCF134" s="122"/>
      <c r="BCG134" s="122"/>
      <c r="BCH134" s="122"/>
      <c r="BCI134" s="122"/>
      <c r="BCJ134" s="122"/>
      <c r="BCK134" s="122"/>
      <c r="BCL134" s="122"/>
      <c r="BCM134" s="122"/>
      <c r="BCN134" s="122"/>
      <c r="BCO134" s="122"/>
      <c r="BCP134" s="122"/>
      <c r="BCQ134" s="122"/>
      <c r="BCR134" s="122"/>
      <c r="BCS134" s="122"/>
      <c r="BCT134" s="122"/>
      <c r="BCU134" s="122"/>
      <c r="BCV134" s="122"/>
      <c r="BCW134" s="122"/>
      <c r="BCX134" s="122"/>
      <c r="BCY134" s="122"/>
      <c r="BCZ134" s="122"/>
      <c r="BDA134" s="122"/>
      <c r="BDB134" s="122"/>
      <c r="BDC134" s="122"/>
      <c r="BDD134" s="122"/>
      <c r="BDE134" s="122"/>
      <c r="BDF134" s="122"/>
      <c r="BDG134" s="122"/>
      <c r="BDH134" s="122"/>
      <c r="BDI134" s="122"/>
      <c r="BDJ134" s="122"/>
      <c r="BDK134" s="122"/>
      <c r="BDL134" s="122"/>
      <c r="BDM134" s="122"/>
      <c r="BDN134" s="122"/>
      <c r="BDO134" s="122"/>
      <c r="BDP134" s="122"/>
      <c r="BDQ134" s="122"/>
      <c r="BDR134" s="122"/>
      <c r="BDS134" s="122"/>
      <c r="BDT134" s="122"/>
      <c r="BDU134" s="122"/>
      <c r="BDV134" s="122"/>
      <c r="BDW134" s="122"/>
      <c r="BDX134" s="122"/>
      <c r="BDY134" s="122"/>
      <c r="BDZ134" s="122"/>
      <c r="BEA134" s="122"/>
      <c r="BEB134" s="122"/>
      <c r="BEC134" s="122"/>
      <c r="BED134" s="122"/>
      <c r="BEE134" s="122"/>
      <c r="BEF134" s="122"/>
      <c r="BEG134" s="122"/>
      <c r="BEH134" s="122"/>
      <c r="BEI134" s="122"/>
      <c r="BEJ134" s="122"/>
      <c r="BEK134" s="122"/>
      <c r="BEL134" s="122"/>
      <c r="BEM134" s="122"/>
      <c r="BEN134" s="122"/>
      <c r="BEO134" s="122"/>
      <c r="BEP134" s="122"/>
      <c r="BEQ134" s="122"/>
      <c r="BER134" s="122"/>
      <c r="BES134" s="122"/>
      <c r="BET134" s="122"/>
      <c r="BEU134" s="122"/>
      <c r="BEV134" s="122"/>
      <c r="BEW134" s="122"/>
      <c r="BEX134" s="122"/>
      <c r="BEY134" s="122"/>
      <c r="BEZ134" s="122"/>
      <c r="BFA134" s="122"/>
      <c r="BFB134" s="122"/>
      <c r="BFC134" s="122"/>
      <c r="BFD134" s="122"/>
      <c r="BFE134" s="122"/>
      <c r="BFF134" s="122"/>
      <c r="BFG134" s="122"/>
      <c r="BFH134" s="122"/>
      <c r="BFI134" s="122"/>
      <c r="BFJ134" s="122"/>
      <c r="BFK134" s="122"/>
      <c r="BFL134" s="122"/>
      <c r="BFM134" s="122"/>
      <c r="BFN134" s="122"/>
      <c r="BFO134" s="122"/>
      <c r="BFP134" s="122"/>
      <c r="BFQ134" s="122"/>
      <c r="BFR134" s="122"/>
      <c r="BFS134" s="122"/>
      <c r="BFT134" s="122"/>
      <c r="BFU134" s="122"/>
      <c r="BFV134" s="122"/>
      <c r="BFW134" s="122"/>
      <c r="BFX134" s="122"/>
      <c r="BFY134" s="122"/>
      <c r="BFZ134" s="122"/>
      <c r="BGA134" s="122"/>
      <c r="BGB134" s="122"/>
      <c r="BGC134" s="122"/>
      <c r="BGD134" s="122"/>
      <c r="BGE134" s="122"/>
      <c r="BGF134" s="122"/>
      <c r="BGG134" s="122"/>
      <c r="BGH134" s="122"/>
      <c r="BGI134" s="122"/>
      <c r="BGJ134" s="122"/>
      <c r="BGK134" s="122"/>
      <c r="BGL134" s="122"/>
      <c r="BGM134" s="122"/>
      <c r="BGN134" s="122"/>
      <c r="BGO134" s="122"/>
      <c r="BGP134" s="122"/>
      <c r="BGQ134" s="122"/>
      <c r="BGR134" s="122"/>
      <c r="BGS134" s="122"/>
      <c r="BGT134" s="122"/>
      <c r="BGU134" s="122"/>
      <c r="BGV134" s="122"/>
      <c r="BGW134" s="122"/>
      <c r="BGX134" s="122"/>
      <c r="BGY134" s="122"/>
      <c r="BGZ134" s="122"/>
      <c r="BHA134" s="122"/>
      <c r="BHB134" s="122"/>
      <c r="BHC134" s="122"/>
      <c r="BHD134" s="122"/>
      <c r="BHE134" s="122"/>
      <c r="BHF134" s="122"/>
      <c r="BHG134" s="122"/>
      <c r="BHH134" s="122"/>
      <c r="BHI134" s="122"/>
      <c r="BHJ134" s="122"/>
      <c r="BHK134" s="122"/>
      <c r="BHL134" s="122"/>
      <c r="BHM134" s="122"/>
      <c r="BHN134" s="122"/>
      <c r="BHO134" s="122"/>
      <c r="BHP134" s="122"/>
      <c r="BHQ134" s="122"/>
      <c r="BHR134" s="122"/>
      <c r="BHS134" s="122"/>
      <c r="BHT134" s="122"/>
      <c r="BHU134" s="122"/>
      <c r="BHV134" s="122"/>
      <c r="BHW134" s="122"/>
      <c r="BHX134" s="122"/>
      <c r="BHY134" s="122"/>
      <c r="BHZ134" s="122"/>
      <c r="BIA134" s="122"/>
      <c r="BIB134" s="122"/>
      <c r="BIC134" s="122"/>
      <c r="BID134" s="122"/>
      <c r="BIE134" s="122"/>
      <c r="BIF134" s="122"/>
      <c r="BIG134" s="122"/>
      <c r="BIH134" s="122"/>
      <c r="BII134" s="122"/>
      <c r="BIJ134" s="122"/>
      <c r="BIK134" s="122"/>
      <c r="BIL134" s="122"/>
      <c r="BIM134" s="122"/>
      <c r="BIN134" s="122"/>
      <c r="BIO134" s="122"/>
      <c r="BIP134" s="122"/>
      <c r="BIQ134" s="122"/>
      <c r="BIR134" s="122"/>
      <c r="BIS134" s="122"/>
      <c r="BIT134" s="122"/>
      <c r="BIU134" s="122"/>
      <c r="BIV134" s="122"/>
      <c r="BIW134" s="122"/>
      <c r="BIX134" s="122"/>
      <c r="BIY134" s="122"/>
      <c r="BIZ134" s="122"/>
      <c r="BJA134" s="122"/>
      <c r="BJB134" s="122"/>
      <c r="BJC134" s="122"/>
      <c r="BJD134" s="122"/>
      <c r="BJE134" s="122"/>
      <c r="BJF134" s="122"/>
      <c r="BJG134" s="122"/>
      <c r="BJH134" s="122"/>
      <c r="BJI134" s="122"/>
      <c r="BJJ134" s="122"/>
      <c r="BJK134" s="122"/>
      <c r="BJL134" s="122"/>
      <c r="BJM134" s="122"/>
      <c r="BJN134" s="122"/>
      <c r="BJO134" s="122"/>
      <c r="BJP134" s="122"/>
      <c r="BJQ134" s="122"/>
      <c r="BJR134" s="122"/>
      <c r="BJS134" s="122"/>
      <c r="BJT134" s="122"/>
      <c r="BJU134" s="122"/>
      <c r="BJV134" s="122"/>
      <c r="BJW134" s="122"/>
      <c r="BJX134" s="122"/>
      <c r="BJY134" s="122"/>
      <c r="BJZ134" s="122"/>
      <c r="BKA134" s="122"/>
      <c r="BKB134" s="122"/>
      <c r="BKC134" s="122"/>
      <c r="BKD134" s="122"/>
      <c r="BKE134" s="122"/>
      <c r="BKF134" s="122"/>
      <c r="BKG134" s="122"/>
      <c r="BKH134" s="122"/>
      <c r="BKI134" s="122"/>
      <c r="BKJ134" s="122"/>
      <c r="BKK134" s="122"/>
      <c r="BKL134" s="122"/>
      <c r="BKM134" s="122"/>
      <c r="BKN134" s="122"/>
      <c r="BKO134" s="122"/>
      <c r="BKP134" s="122"/>
      <c r="BKQ134" s="122"/>
      <c r="BKR134" s="122"/>
      <c r="BKS134" s="122"/>
      <c r="BKT134" s="122"/>
      <c r="BKU134" s="122"/>
      <c r="BKV134" s="122"/>
      <c r="BKW134" s="122"/>
      <c r="BKX134" s="122"/>
      <c r="BKY134" s="122"/>
      <c r="BKZ134" s="122"/>
      <c r="BLA134" s="122"/>
      <c r="BLB134" s="122"/>
      <c r="BLC134" s="122"/>
      <c r="BLD134" s="122"/>
      <c r="BLE134" s="122"/>
      <c r="BLF134" s="122"/>
      <c r="BLG134" s="122"/>
      <c r="BLH134" s="122"/>
      <c r="BLI134" s="122"/>
      <c r="BLJ134" s="122"/>
      <c r="BLK134" s="122"/>
      <c r="BLL134" s="122"/>
      <c r="BLM134" s="122"/>
      <c r="BLN134" s="122"/>
      <c r="BLO134" s="122"/>
      <c r="BLP134" s="122"/>
      <c r="BLQ134" s="122"/>
      <c r="BLR134" s="122"/>
      <c r="BLS134" s="122"/>
      <c r="BLT134" s="122"/>
      <c r="BLU134" s="122"/>
      <c r="BLV134" s="122"/>
      <c r="BLW134" s="122"/>
      <c r="BLX134" s="122"/>
      <c r="BLY134" s="122"/>
      <c r="BLZ134" s="122"/>
      <c r="BMA134" s="122"/>
      <c r="BMB134" s="122"/>
      <c r="BMC134" s="122"/>
      <c r="BMD134" s="122"/>
      <c r="BME134" s="122"/>
      <c r="BMF134" s="122"/>
      <c r="BMG134" s="122"/>
      <c r="BMH134" s="122"/>
      <c r="BMI134" s="122"/>
      <c r="BMJ134" s="122"/>
      <c r="BMK134" s="122"/>
      <c r="BML134" s="122"/>
      <c r="BMM134" s="122"/>
      <c r="BMN134" s="122"/>
      <c r="BMO134" s="122"/>
      <c r="BMP134" s="122"/>
      <c r="BMQ134" s="122"/>
      <c r="BMR134" s="122"/>
      <c r="BMS134" s="122"/>
      <c r="BMT134" s="122"/>
      <c r="BMU134" s="122"/>
      <c r="BMV134" s="122"/>
      <c r="BMW134" s="122"/>
      <c r="BMX134" s="122"/>
      <c r="BMY134" s="122"/>
      <c r="BMZ134" s="122"/>
      <c r="BNA134" s="122"/>
      <c r="BNB134" s="122"/>
      <c r="BNC134" s="122"/>
      <c r="BND134" s="122"/>
      <c r="BNE134" s="122"/>
      <c r="BNF134" s="122"/>
      <c r="BNG134" s="122"/>
      <c r="BNH134" s="122"/>
      <c r="BNI134" s="122"/>
      <c r="BNJ134" s="122"/>
      <c r="BNK134" s="122"/>
      <c r="BNL134" s="122"/>
      <c r="BNM134" s="122"/>
      <c r="BNN134" s="122"/>
      <c r="BNO134" s="122"/>
      <c r="BNP134" s="122"/>
      <c r="BNQ134" s="122"/>
      <c r="BNR134" s="122"/>
      <c r="BNS134" s="122"/>
      <c r="BNT134" s="122"/>
      <c r="BNU134" s="122"/>
      <c r="BNV134" s="122"/>
      <c r="BNW134" s="122"/>
      <c r="BNX134" s="122"/>
      <c r="BNY134" s="122"/>
      <c r="BNZ134" s="122"/>
      <c r="BOA134" s="122"/>
      <c r="BOB134" s="122"/>
      <c r="BOC134" s="122"/>
      <c r="BOD134" s="122"/>
      <c r="BOE134" s="122"/>
      <c r="BOF134" s="122"/>
      <c r="BOG134" s="122"/>
      <c r="BOH134" s="122"/>
      <c r="BOI134" s="122"/>
      <c r="BOJ134" s="122"/>
      <c r="BOK134" s="122"/>
      <c r="BOL134" s="122"/>
      <c r="BOM134" s="122"/>
      <c r="BON134" s="122"/>
      <c r="BOO134" s="122"/>
      <c r="BOP134" s="122"/>
      <c r="BOQ134" s="122"/>
      <c r="BOR134" s="122"/>
      <c r="BOS134" s="122"/>
      <c r="BOT134" s="122"/>
      <c r="BOU134" s="122"/>
      <c r="BOV134" s="122"/>
      <c r="BOW134" s="122"/>
      <c r="BOX134" s="122"/>
      <c r="BOY134" s="122"/>
      <c r="BOZ134" s="122"/>
      <c r="BPA134" s="122"/>
      <c r="BPB134" s="122"/>
      <c r="BPC134" s="122"/>
      <c r="BPD134" s="122"/>
      <c r="BPE134" s="122"/>
      <c r="BPF134" s="122"/>
      <c r="BPG134" s="122"/>
      <c r="BPH134" s="122"/>
      <c r="BPI134" s="122"/>
      <c r="BPJ134" s="122"/>
      <c r="BPK134" s="122"/>
      <c r="BPL134" s="122"/>
      <c r="BPM134" s="122"/>
      <c r="BPN134" s="122"/>
      <c r="BPO134" s="122"/>
      <c r="BPP134" s="122"/>
      <c r="BPQ134" s="122"/>
      <c r="BPR134" s="122"/>
      <c r="BPS134" s="122"/>
      <c r="BPT134" s="122"/>
      <c r="BPU134" s="122"/>
      <c r="BPV134" s="122"/>
      <c r="BPW134" s="122"/>
      <c r="BPX134" s="122"/>
      <c r="BPY134" s="122"/>
      <c r="BPZ134" s="122"/>
      <c r="BQA134" s="122"/>
      <c r="BQB134" s="122"/>
      <c r="BQC134" s="122"/>
      <c r="BQD134" s="122"/>
      <c r="BQE134" s="122"/>
      <c r="BQF134" s="122"/>
      <c r="BQG134" s="122"/>
      <c r="BQH134" s="122"/>
      <c r="BQI134" s="122"/>
      <c r="BQJ134" s="122"/>
      <c r="BQK134" s="122"/>
      <c r="BQL134" s="122"/>
      <c r="BQM134" s="122"/>
      <c r="BQN134" s="122"/>
      <c r="BQO134" s="122"/>
      <c r="BQP134" s="122"/>
      <c r="BQQ134" s="122"/>
      <c r="BQR134" s="122"/>
      <c r="BQS134" s="122"/>
      <c r="BQT134" s="122"/>
      <c r="BQU134" s="122"/>
      <c r="BQV134" s="122"/>
      <c r="BQW134" s="122"/>
      <c r="BQX134" s="122"/>
      <c r="BQY134" s="122"/>
      <c r="BQZ134" s="122"/>
      <c r="BRA134" s="122"/>
      <c r="BRB134" s="122"/>
      <c r="BRC134" s="122"/>
      <c r="BRD134" s="122"/>
      <c r="BRE134" s="122"/>
      <c r="BRF134" s="122"/>
      <c r="BRG134" s="122"/>
      <c r="BRH134" s="122"/>
      <c r="BRI134" s="122"/>
      <c r="BRJ134" s="122"/>
      <c r="BRK134" s="122"/>
      <c r="BRL134" s="122"/>
      <c r="BRM134" s="122"/>
      <c r="BRN134" s="122"/>
      <c r="BRO134" s="122"/>
      <c r="BRP134" s="122"/>
      <c r="BRQ134" s="122"/>
      <c r="BRR134" s="122"/>
      <c r="BRS134" s="122"/>
      <c r="BRT134" s="122"/>
      <c r="BRU134" s="122"/>
      <c r="BRV134" s="122"/>
      <c r="BRW134" s="122"/>
      <c r="BRX134" s="122"/>
      <c r="BRY134" s="122"/>
      <c r="BRZ134" s="122"/>
      <c r="BSA134" s="122"/>
      <c r="BSB134" s="122"/>
      <c r="BSC134" s="122"/>
      <c r="BSD134" s="122"/>
      <c r="BSE134" s="122"/>
      <c r="BSF134" s="122"/>
      <c r="BSG134" s="122"/>
      <c r="BSH134" s="122"/>
      <c r="BSI134" s="122"/>
      <c r="BSJ134" s="122"/>
      <c r="BSK134" s="122"/>
      <c r="BSL134" s="122"/>
      <c r="BSM134" s="122"/>
      <c r="BSN134" s="122"/>
      <c r="BSO134" s="122"/>
      <c r="BSP134" s="122"/>
      <c r="BSQ134" s="122"/>
      <c r="BSR134" s="122"/>
      <c r="BSS134" s="122"/>
      <c r="BST134" s="122"/>
      <c r="BSU134" s="122"/>
      <c r="BSV134" s="122"/>
      <c r="BSW134" s="122"/>
      <c r="BSX134" s="122"/>
      <c r="BSY134" s="122"/>
      <c r="BSZ134" s="122"/>
      <c r="BTA134" s="122"/>
      <c r="BTB134" s="122"/>
      <c r="BTC134" s="122"/>
      <c r="BTD134" s="122"/>
      <c r="BTE134" s="122"/>
      <c r="BTF134" s="122"/>
      <c r="BTG134" s="122"/>
      <c r="BTH134" s="122"/>
      <c r="BTI134" s="122"/>
      <c r="BTJ134" s="122"/>
      <c r="BTK134" s="122"/>
      <c r="BTL134" s="122"/>
      <c r="BTM134" s="122"/>
      <c r="BTN134" s="122"/>
      <c r="BTO134" s="122"/>
      <c r="BTP134" s="122"/>
      <c r="BTQ134" s="122"/>
      <c r="BTR134" s="122"/>
      <c r="BTS134" s="122"/>
      <c r="BTT134" s="122"/>
      <c r="BTU134" s="122"/>
      <c r="BTV134" s="122"/>
      <c r="BTW134" s="122"/>
      <c r="BTX134" s="122"/>
      <c r="BTY134" s="122"/>
      <c r="BTZ134" s="122"/>
      <c r="BUA134" s="122"/>
      <c r="BUB134" s="122"/>
      <c r="BUC134" s="122"/>
      <c r="BUD134" s="122"/>
      <c r="BUE134" s="122"/>
      <c r="BUF134" s="122"/>
      <c r="BUG134" s="122"/>
      <c r="BUH134" s="122"/>
      <c r="BUI134" s="122"/>
      <c r="BUJ134" s="122"/>
      <c r="BUK134" s="122"/>
      <c r="BUL134" s="122"/>
      <c r="BUM134" s="122"/>
      <c r="BUN134" s="122"/>
      <c r="BUO134" s="122"/>
      <c r="BUP134" s="122"/>
      <c r="BUQ134" s="122"/>
      <c r="BUR134" s="122"/>
      <c r="BUS134" s="122"/>
      <c r="BUT134" s="122"/>
      <c r="BUU134" s="122"/>
      <c r="BUV134" s="122"/>
      <c r="BUW134" s="122"/>
      <c r="BUX134" s="122"/>
      <c r="BUY134" s="122"/>
      <c r="BUZ134" s="122"/>
      <c r="BVA134" s="122"/>
      <c r="BVB134" s="122"/>
      <c r="BVC134" s="122"/>
      <c r="BVD134" s="122"/>
      <c r="BVE134" s="122"/>
      <c r="BVF134" s="122"/>
      <c r="BVG134" s="122"/>
      <c r="BVH134" s="122"/>
      <c r="BVI134" s="122"/>
      <c r="BVJ134" s="122"/>
      <c r="BVK134" s="122"/>
      <c r="BVL134" s="122"/>
      <c r="BVM134" s="122"/>
      <c r="BVN134" s="122"/>
      <c r="BVO134" s="122"/>
      <c r="BVP134" s="122"/>
      <c r="BVQ134" s="122"/>
      <c r="BVR134" s="122"/>
      <c r="BVS134" s="122"/>
      <c r="BVT134" s="122"/>
      <c r="BVU134" s="122"/>
      <c r="BVV134" s="122"/>
      <c r="BVW134" s="122"/>
      <c r="BVX134" s="122"/>
      <c r="BVY134" s="122"/>
      <c r="BVZ134" s="122"/>
      <c r="BWA134" s="122"/>
      <c r="BWB134" s="122"/>
      <c r="BWC134" s="122"/>
      <c r="BWD134" s="122"/>
      <c r="BWE134" s="122"/>
      <c r="BWF134" s="122"/>
      <c r="BWG134" s="122"/>
      <c r="BWH134" s="122"/>
      <c r="BWI134" s="122"/>
      <c r="BWJ134" s="122"/>
      <c r="BWK134" s="122"/>
      <c r="BWL134" s="122"/>
      <c r="BWM134" s="122"/>
      <c r="BWN134" s="122"/>
      <c r="BWO134" s="122"/>
      <c r="BWP134" s="122"/>
      <c r="BWQ134" s="122"/>
      <c r="BWR134" s="122"/>
      <c r="BWS134" s="122"/>
      <c r="BWT134" s="122"/>
      <c r="BWU134" s="122"/>
      <c r="BWV134" s="122"/>
      <c r="BWW134" s="122"/>
      <c r="BWX134" s="122"/>
      <c r="BWY134" s="122"/>
      <c r="BWZ134" s="122"/>
      <c r="BXA134" s="122"/>
      <c r="BXB134" s="122"/>
      <c r="BXC134" s="122"/>
      <c r="BXD134" s="122"/>
      <c r="BXE134" s="122"/>
      <c r="BXF134" s="122"/>
      <c r="BXG134" s="122"/>
      <c r="BXH134" s="122"/>
      <c r="BXI134" s="122"/>
      <c r="BXJ134" s="122"/>
      <c r="BXK134" s="122"/>
      <c r="BXL134" s="122"/>
      <c r="BXM134" s="122"/>
      <c r="BXN134" s="122"/>
      <c r="BXO134" s="122"/>
      <c r="BXP134" s="122"/>
      <c r="BXQ134" s="122"/>
      <c r="BXR134" s="122"/>
      <c r="BXS134" s="122"/>
      <c r="BXT134" s="122"/>
      <c r="BXU134" s="122"/>
      <c r="BXV134" s="122"/>
      <c r="BXW134" s="122"/>
      <c r="BXX134" s="122"/>
      <c r="BXY134" s="122"/>
      <c r="BXZ134" s="122"/>
      <c r="BYA134" s="122"/>
      <c r="BYB134" s="122"/>
      <c r="BYC134" s="122"/>
      <c r="BYD134" s="122"/>
      <c r="BYE134" s="122"/>
      <c r="BYF134" s="122"/>
      <c r="BYG134" s="122"/>
      <c r="BYH134" s="122"/>
      <c r="BYI134" s="122"/>
      <c r="BYJ134" s="122"/>
      <c r="BYK134" s="122"/>
      <c r="BYL134" s="122"/>
      <c r="BYM134" s="122"/>
      <c r="BYN134" s="122"/>
      <c r="BYO134" s="122"/>
      <c r="BYP134" s="122"/>
      <c r="BYQ134" s="122"/>
      <c r="BYR134" s="122"/>
      <c r="BYS134" s="122"/>
      <c r="BYT134" s="122"/>
      <c r="BYU134" s="122"/>
      <c r="BYV134" s="122"/>
      <c r="BYW134" s="122"/>
      <c r="BYX134" s="122"/>
      <c r="BYY134" s="122"/>
      <c r="BYZ134" s="122"/>
      <c r="BZA134" s="122"/>
      <c r="BZB134" s="122"/>
      <c r="BZC134" s="122"/>
      <c r="BZD134" s="122"/>
      <c r="BZE134" s="122"/>
      <c r="BZF134" s="122"/>
      <c r="BZG134" s="122"/>
      <c r="BZH134" s="122"/>
      <c r="BZI134" s="122"/>
      <c r="BZJ134" s="122"/>
      <c r="BZK134" s="122"/>
      <c r="BZL134" s="122"/>
      <c r="BZM134" s="122"/>
      <c r="BZN134" s="122"/>
      <c r="BZO134" s="122"/>
      <c r="BZP134" s="122"/>
      <c r="BZQ134" s="122"/>
      <c r="BZR134" s="122"/>
      <c r="BZS134" s="122"/>
      <c r="BZT134" s="122"/>
      <c r="BZU134" s="122"/>
      <c r="BZV134" s="122"/>
      <c r="BZW134" s="122"/>
      <c r="BZX134" s="122"/>
      <c r="BZY134" s="122"/>
      <c r="BZZ134" s="122"/>
      <c r="CAA134" s="122"/>
      <c r="CAB134" s="122"/>
      <c r="CAC134" s="122"/>
      <c r="CAD134" s="122"/>
      <c r="CAE134" s="122"/>
      <c r="CAF134" s="122"/>
      <c r="CAG134" s="122"/>
      <c r="CAH134" s="122"/>
      <c r="CAI134" s="122"/>
      <c r="CAJ134" s="122"/>
      <c r="CAK134" s="122"/>
      <c r="CAL134" s="122"/>
      <c r="CAM134" s="122"/>
      <c r="CAN134" s="122"/>
      <c r="CAO134" s="122"/>
      <c r="CAP134" s="122"/>
      <c r="CAQ134" s="122"/>
      <c r="CAR134" s="122"/>
      <c r="CAS134" s="122"/>
      <c r="CAT134" s="122"/>
      <c r="CAU134" s="122"/>
      <c r="CAV134" s="122"/>
      <c r="CAW134" s="122"/>
      <c r="CAX134" s="122"/>
      <c r="CAY134" s="122"/>
      <c r="CAZ134" s="122"/>
      <c r="CBA134" s="122"/>
      <c r="CBB134" s="122"/>
      <c r="CBC134" s="122"/>
      <c r="CBD134" s="122"/>
      <c r="CBE134" s="122"/>
      <c r="CBF134" s="122"/>
      <c r="CBG134" s="122"/>
      <c r="CBH134" s="122"/>
      <c r="CBI134" s="122"/>
      <c r="CBJ134" s="122"/>
      <c r="CBK134" s="122"/>
      <c r="CBL134" s="122"/>
      <c r="CBM134" s="122"/>
      <c r="CBN134" s="122"/>
      <c r="CBO134" s="122"/>
      <c r="CBP134" s="122"/>
      <c r="CBQ134" s="122"/>
      <c r="CBR134" s="122"/>
      <c r="CBS134" s="122"/>
      <c r="CBT134" s="122"/>
      <c r="CBU134" s="122"/>
      <c r="CBV134" s="122"/>
      <c r="CBW134" s="122"/>
      <c r="CBX134" s="122"/>
      <c r="CBY134" s="122"/>
      <c r="CBZ134" s="122"/>
      <c r="CCA134" s="122"/>
      <c r="CCB134" s="122"/>
      <c r="CCC134" s="122"/>
      <c r="CCD134" s="122"/>
      <c r="CCE134" s="122"/>
      <c r="CCF134" s="122"/>
      <c r="CCG134" s="122"/>
      <c r="CCH134" s="122"/>
      <c r="CCI134" s="122"/>
      <c r="CCJ134" s="122"/>
      <c r="CCK134" s="122"/>
      <c r="CCL134" s="122"/>
      <c r="CCM134" s="122"/>
      <c r="CCN134" s="122"/>
      <c r="CCO134" s="122"/>
      <c r="CCP134" s="122"/>
      <c r="CCQ134" s="122"/>
      <c r="CCR134" s="122"/>
      <c r="CCS134" s="122"/>
      <c r="CCT134" s="122"/>
      <c r="CCU134" s="122"/>
      <c r="CCV134" s="122"/>
      <c r="CCW134" s="122"/>
      <c r="CCX134" s="122"/>
      <c r="CCY134" s="122"/>
      <c r="CCZ134" s="122"/>
      <c r="CDA134" s="122"/>
      <c r="CDB134" s="122"/>
      <c r="CDC134" s="122"/>
      <c r="CDD134" s="122"/>
      <c r="CDE134" s="122"/>
      <c r="CDF134" s="122"/>
      <c r="CDG134" s="122"/>
      <c r="CDH134" s="122"/>
      <c r="CDI134" s="122"/>
      <c r="CDJ134" s="122"/>
      <c r="CDK134" s="122"/>
      <c r="CDL134" s="122"/>
      <c r="CDM134" s="122"/>
      <c r="CDN134" s="122"/>
      <c r="CDO134" s="122"/>
      <c r="CDP134" s="122"/>
      <c r="CDQ134" s="122"/>
      <c r="CDR134" s="122"/>
      <c r="CDS134" s="122"/>
      <c r="CDT134" s="122"/>
      <c r="CDU134" s="122"/>
      <c r="CDV134" s="122"/>
      <c r="CDW134" s="122"/>
      <c r="CDX134" s="122"/>
      <c r="CDY134" s="122"/>
      <c r="CDZ134" s="122"/>
      <c r="CEA134" s="122"/>
      <c r="CEB134" s="122"/>
      <c r="CEC134" s="122"/>
      <c r="CED134" s="122"/>
      <c r="CEE134" s="122"/>
      <c r="CEF134" s="122"/>
      <c r="CEG134" s="122"/>
      <c r="CEH134" s="122"/>
      <c r="CEI134" s="122"/>
      <c r="CEJ134" s="122"/>
      <c r="CEK134" s="122"/>
      <c r="CEL134" s="122"/>
      <c r="CEM134" s="122"/>
      <c r="CEN134" s="122"/>
      <c r="CEO134" s="122"/>
      <c r="CEP134" s="122"/>
      <c r="CEQ134" s="122"/>
      <c r="CER134" s="122"/>
      <c r="CES134" s="122"/>
      <c r="CET134" s="122"/>
      <c r="CEU134" s="122"/>
      <c r="CEV134" s="122"/>
      <c r="CEW134" s="122"/>
      <c r="CEX134" s="122"/>
      <c r="CEY134" s="122"/>
      <c r="CEZ134" s="122"/>
      <c r="CFA134" s="122"/>
      <c r="CFB134" s="122"/>
      <c r="CFC134" s="122"/>
      <c r="CFD134" s="122"/>
      <c r="CFE134" s="122"/>
      <c r="CFF134" s="122"/>
      <c r="CFG134" s="122"/>
      <c r="CFH134" s="122"/>
      <c r="CFI134" s="122"/>
      <c r="CFJ134" s="122"/>
      <c r="CFK134" s="122"/>
      <c r="CFL134" s="122"/>
      <c r="CFM134" s="122"/>
      <c r="CFN134" s="122"/>
      <c r="CFO134" s="122"/>
      <c r="CFP134" s="122"/>
      <c r="CFQ134" s="122"/>
      <c r="CFR134" s="122"/>
      <c r="CFS134" s="122"/>
      <c r="CFT134" s="122"/>
      <c r="CFU134" s="122"/>
      <c r="CFV134" s="122"/>
      <c r="CFW134" s="122"/>
      <c r="CFX134" s="122"/>
      <c r="CFY134" s="122"/>
      <c r="CFZ134" s="122"/>
      <c r="CGA134" s="122"/>
      <c r="CGB134" s="122"/>
      <c r="CGC134" s="122"/>
      <c r="CGD134" s="122"/>
      <c r="CGE134" s="122"/>
      <c r="CGF134" s="122"/>
      <c r="CGG134" s="122"/>
      <c r="CGH134" s="122"/>
      <c r="CGI134" s="122"/>
      <c r="CGJ134" s="122"/>
      <c r="CGK134" s="122"/>
      <c r="CGL134" s="122"/>
      <c r="CGM134" s="122"/>
      <c r="CGN134" s="122"/>
      <c r="CGO134" s="122"/>
      <c r="CGP134" s="122"/>
      <c r="CGQ134" s="122"/>
      <c r="CGR134" s="122"/>
      <c r="CGS134" s="122"/>
      <c r="CGT134" s="122"/>
      <c r="CGU134" s="122"/>
      <c r="CGV134" s="122"/>
      <c r="CGW134" s="122"/>
      <c r="CGX134" s="122"/>
      <c r="CGY134" s="122"/>
      <c r="CGZ134" s="122"/>
      <c r="CHA134" s="122"/>
      <c r="CHB134" s="122"/>
      <c r="CHC134" s="122"/>
      <c r="CHD134" s="122"/>
      <c r="CHE134" s="122"/>
      <c r="CHF134" s="122"/>
      <c r="CHG134" s="122"/>
      <c r="CHH134" s="122"/>
      <c r="CHI134" s="122"/>
      <c r="CHJ134" s="122"/>
      <c r="CHK134" s="122"/>
      <c r="CHL134" s="122"/>
      <c r="CHM134" s="122"/>
      <c r="CHN134" s="122"/>
      <c r="CHO134" s="122"/>
      <c r="CHP134" s="122"/>
      <c r="CHQ134" s="122"/>
      <c r="CHR134" s="122"/>
      <c r="CHS134" s="122"/>
      <c r="CHT134" s="122"/>
      <c r="CHU134" s="122"/>
      <c r="CHV134" s="122"/>
      <c r="CHW134" s="122"/>
      <c r="CHX134" s="122"/>
      <c r="CHY134" s="122"/>
      <c r="CHZ134" s="122"/>
      <c r="CIA134" s="122"/>
      <c r="CIB134" s="122"/>
      <c r="CIC134" s="122"/>
      <c r="CID134" s="122"/>
      <c r="CIE134" s="122"/>
      <c r="CIF134" s="122"/>
      <c r="CIG134" s="122"/>
      <c r="CIH134" s="122"/>
      <c r="CII134" s="122"/>
      <c r="CIJ134" s="122"/>
      <c r="CIK134" s="122"/>
      <c r="CIL134" s="122"/>
      <c r="CIM134" s="122"/>
      <c r="CIN134" s="122"/>
      <c r="CIO134" s="122"/>
      <c r="CIP134" s="122"/>
      <c r="CIQ134" s="122"/>
      <c r="CIR134" s="122"/>
      <c r="CIS134" s="122"/>
      <c r="CIT134" s="122"/>
      <c r="CIU134" s="122"/>
      <c r="CIV134" s="122"/>
      <c r="CIW134" s="122"/>
      <c r="CIX134" s="122"/>
      <c r="CIY134" s="122"/>
      <c r="CIZ134" s="122"/>
      <c r="CJA134" s="122"/>
      <c r="CJB134" s="122"/>
      <c r="CJC134" s="122"/>
      <c r="CJD134" s="122"/>
      <c r="CJE134" s="122"/>
      <c r="CJF134" s="122"/>
      <c r="CJG134" s="122"/>
      <c r="CJH134" s="122"/>
      <c r="CJI134" s="122"/>
      <c r="CJJ134" s="122"/>
      <c r="CJK134" s="122"/>
      <c r="CJL134" s="122"/>
      <c r="CJM134" s="122"/>
      <c r="CJN134" s="122"/>
      <c r="CJO134" s="122"/>
      <c r="CJP134" s="122"/>
      <c r="CJQ134" s="122"/>
      <c r="CJR134" s="122"/>
      <c r="CJS134" s="122"/>
      <c r="CJT134" s="122"/>
      <c r="CJU134" s="122"/>
      <c r="CJV134" s="122"/>
      <c r="CJW134" s="122"/>
      <c r="CJX134" s="122"/>
      <c r="CJY134" s="122"/>
      <c r="CJZ134" s="122"/>
      <c r="CKA134" s="122"/>
      <c r="CKB134" s="122"/>
      <c r="CKC134" s="122"/>
      <c r="CKD134" s="122"/>
      <c r="CKE134" s="122"/>
      <c r="CKF134" s="122"/>
      <c r="CKG134" s="122"/>
      <c r="CKH134" s="122"/>
      <c r="CKI134" s="122"/>
      <c r="CKJ134" s="122"/>
      <c r="CKK134" s="122"/>
      <c r="CKL134" s="122"/>
      <c r="CKM134" s="122"/>
      <c r="CKN134" s="122"/>
      <c r="CKO134" s="122"/>
      <c r="CKP134" s="122"/>
      <c r="CKQ134" s="122"/>
      <c r="CKR134" s="122"/>
      <c r="CKS134" s="122"/>
      <c r="CKT134" s="122"/>
      <c r="CKU134" s="122"/>
      <c r="CKV134" s="122"/>
      <c r="CKW134" s="122"/>
      <c r="CKX134" s="122"/>
      <c r="CKY134" s="122"/>
      <c r="CKZ134" s="122"/>
      <c r="CLA134" s="122"/>
      <c r="CLB134" s="122"/>
      <c r="CLC134" s="122"/>
      <c r="CLD134" s="122"/>
      <c r="CLE134" s="122"/>
      <c r="CLF134" s="122"/>
      <c r="CLG134" s="122"/>
      <c r="CLH134" s="122"/>
      <c r="CLI134" s="122"/>
      <c r="CLJ134" s="122"/>
      <c r="CLK134" s="122"/>
      <c r="CLL134" s="122"/>
      <c r="CLM134" s="122"/>
      <c r="CLN134" s="122"/>
      <c r="CLO134" s="122"/>
      <c r="CLP134" s="122"/>
      <c r="CLQ134" s="122"/>
      <c r="CLR134" s="122"/>
      <c r="CLS134" s="122"/>
      <c r="CLT134" s="122"/>
      <c r="CLU134" s="122"/>
      <c r="CLV134" s="122"/>
      <c r="CLW134" s="122"/>
      <c r="CLX134" s="122"/>
      <c r="CLY134" s="122"/>
      <c r="CLZ134" s="122"/>
      <c r="CMA134" s="122"/>
      <c r="CMB134" s="122"/>
      <c r="CMC134" s="122"/>
      <c r="CMD134" s="122"/>
      <c r="CME134" s="122"/>
      <c r="CMF134" s="122"/>
      <c r="CMG134" s="122"/>
      <c r="CMH134" s="122"/>
      <c r="CMI134" s="122"/>
      <c r="CMJ134" s="122"/>
      <c r="CMK134" s="122"/>
      <c r="CML134" s="122"/>
      <c r="CMM134" s="122"/>
      <c r="CMN134" s="122"/>
      <c r="CMO134" s="122"/>
      <c r="CMP134" s="122"/>
      <c r="CMQ134" s="122"/>
      <c r="CMR134" s="122"/>
      <c r="CMS134" s="122"/>
      <c r="CMT134" s="122"/>
      <c r="CMU134" s="122"/>
      <c r="CMV134" s="122"/>
      <c r="CMW134" s="122"/>
      <c r="CMX134" s="122"/>
      <c r="CMY134" s="122"/>
      <c r="CMZ134" s="122"/>
      <c r="CNA134" s="122"/>
    </row>
    <row r="135" spans="1:2393" s="76" customFormat="1" ht="21.75" hidden="1" customHeight="1">
      <c r="A135" s="168"/>
      <c r="B135" s="169"/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1"/>
      <c r="R135" s="171"/>
      <c r="S135" s="174"/>
      <c r="T135" s="174"/>
      <c r="U135" s="174"/>
      <c r="V135" s="174"/>
      <c r="W135" s="174"/>
      <c r="X135" s="174"/>
      <c r="Y135" s="171"/>
      <c r="Z135" s="171"/>
      <c r="AA135" s="171"/>
      <c r="AB135" s="172"/>
      <c r="AC135" s="175"/>
      <c r="AD135" s="175"/>
      <c r="AE135" s="74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4"/>
      <c r="DE135" s="74"/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4"/>
      <c r="DS135" s="74"/>
      <c r="DT135" s="74"/>
      <c r="DU135" s="74"/>
      <c r="DV135" s="74"/>
      <c r="DW135" s="74"/>
      <c r="DX135" s="74"/>
      <c r="DY135" s="74"/>
      <c r="DZ135" s="74"/>
      <c r="EA135" s="74"/>
      <c r="EB135" s="74"/>
      <c r="EC135" s="74"/>
      <c r="ED135" s="74"/>
      <c r="EE135" s="74"/>
      <c r="EF135" s="74"/>
      <c r="EG135" s="74"/>
      <c r="EH135" s="74"/>
      <c r="EI135" s="74"/>
      <c r="EJ135" s="74"/>
      <c r="EK135" s="74"/>
      <c r="EL135" s="74"/>
      <c r="EM135" s="74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122"/>
      <c r="FP135" s="122"/>
      <c r="FQ135" s="122"/>
      <c r="FR135" s="122"/>
      <c r="FS135" s="122"/>
      <c r="FT135" s="122"/>
      <c r="FU135" s="122"/>
      <c r="FV135" s="122"/>
      <c r="FW135" s="122"/>
      <c r="FX135" s="122"/>
      <c r="FY135" s="122"/>
      <c r="FZ135" s="122"/>
      <c r="GA135" s="122"/>
      <c r="GB135" s="122"/>
      <c r="GC135" s="122"/>
      <c r="GD135" s="122"/>
      <c r="GE135" s="122"/>
      <c r="GF135" s="122"/>
      <c r="GG135" s="122"/>
      <c r="GH135" s="122"/>
      <c r="GI135" s="122"/>
      <c r="GJ135" s="122"/>
      <c r="GK135" s="122"/>
      <c r="GL135" s="122"/>
      <c r="GM135" s="122"/>
      <c r="GN135" s="122"/>
      <c r="GO135" s="122"/>
      <c r="GP135" s="122"/>
      <c r="GQ135" s="122"/>
      <c r="GR135" s="122"/>
      <c r="GS135" s="122"/>
      <c r="GT135" s="122"/>
      <c r="GU135" s="122"/>
      <c r="GV135" s="122"/>
      <c r="GW135" s="122"/>
      <c r="GX135" s="122"/>
      <c r="GY135" s="122"/>
      <c r="GZ135" s="122"/>
      <c r="HA135" s="122"/>
      <c r="HB135" s="122"/>
      <c r="HC135" s="122"/>
      <c r="HD135" s="122"/>
      <c r="HE135" s="122"/>
      <c r="HF135" s="122"/>
      <c r="HG135" s="122"/>
      <c r="HH135" s="122"/>
      <c r="HI135" s="122"/>
      <c r="HJ135" s="122"/>
      <c r="HK135" s="122"/>
      <c r="HL135" s="122"/>
      <c r="HM135" s="122"/>
      <c r="HN135" s="122"/>
      <c r="HO135" s="122"/>
      <c r="HP135" s="122"/>
      <c r="HQ135" s="122"/>
      <c r="HR135" s="122"/>
      <c r="HS135" s="122"/>
      <c r="HT135" s="122"/>
      <c r="HU135" s="122"/>
      <c r="HV135" s="122"/>
      <c r="HW135" s="122"/>
      <c r="HX135" s="122"/>
      <c r="HY135" s="122"/>
      <c r="HZ135" s="122"/>
      <c r="IA135" s="122"/>
      <c r="IB135" s="122"/>
      <c r="IC135" s="122"/>
      <c r="ID135" s="122"/>
      <c r="IE135" s="122"/>
      <c r="IF135" s="122"/>
      <c r="IG135" s="122"/>
      <c r="IH135" s="122"/>
      <c r="II135" s="122"/>
      <c r="IJ135" s="122"/>
      <c r="IK135" s="122"/>
      <c r="IL135" s="122"/>
      <c r="IM135" s="122"/>
      <c r="IN135" s="122"/>
      <c r="IO135" s="122"/>
      <c r="IP135" s="122"/>
      <c r="IQ135" s="122"/>
      <c r="IR135" s="122"/>
      <c r="IS135" s="122"/>
      <c r="IT135" s="122"/>
      <c r="IU135" s="122"/>
      <c r="IV135" s="122"/>
      <c r="IW135" s="122"/>
      <c r="IX135" s="122"/>
      <c r="IY135" s="122"/>
      <c r="IZ135" s="122"/>
      <c r="JA135" s="122"/>
      <c r="JB135" s="122"/>
      <c r="JC135" s="122"/>
      <c r="JD135" s="122"/>
      <c r="JE135" s="122"/>
      <c r="JF135" s="122"/>
      <c r="JG135" s="122"/>
      <c r="JH135" s="122"/>
      <c r="JI135" s="122"/>
      <c r="JJ135" s="122"/>
      <c r="JK135" s="122"/>
      <c r="JL135" s="122"/>
      <c r="JM135" s="122"/>
      <c r="JN135" s="122"/>
      <c r="JO135" s="122"/>
      <c r="JP135" s="122"/>
      <c r="JQ135" s="122"/>
      <c r="JR135" s="122"/>
      <c r="JS135" s="122"/>
      <c r="JT135" s="122"/>
      <c r="JU135" s="122"/>
      <c r="JV135" s="122"/>
      <c r="JW135" s="122"/>
      <c r="JX135" s="122"/>
      <c r="JY135" s="122"/>
      <c r="JZ135" s="122"/>
      <c r="KA135" s="122"/>
      <c r="KB135" s="122"/>
      <c r="KC135" s="122"/>
      <c r="KD135" s="122"/>
      <c r="KE135" s="122"/>
      <c r="KF135" s="122"/>
      <c r="KG135" s="122"/>
      <c r="KH135" s="122"/>
      <c r="KI135" s="122"/>
      <c r="KJ135" s="122"/>
      <c r="KK135" s="122"/>
      <c r="KL135" s="122"/>
      <c r="KM135" s="122"/>
      <c r="KN135" s="122"/>
      <c r="KO135" s="122"/>
      <c r="KP135" s="122"/>
      <c r="KQ135" s="122"/>
      <c r="KR135" s="122"/>
      <c r="KS135" s="122"/>
      <c r="KT135" s="122"/>
      <c r="KU135" s="122"/>
      <c r="KV135" s="122"/>
      <c r="KW135" s="122"/>
      <c r="KX135" s="122"/>
      <c r="KY135" s="122"/>
      <c r="KZ135" s="122"/>
      <c r="LA135" s="122"/>
      <c r="LB135" s="122"/>
      <c r="LC135" s="122"/>
      <c r="LD135" s="122"/>
      <c r="LE135" s="122"/>
      <c r="LF135" s="122"/>
      <c r="LG135" s="122"/>
      <c r="LH135" s="122"/>
      <c r="LI135" s="122"/>
      <c r="LJ135" s="122"/>
      <c r="LK135" s="122"/>
      <c r="LL135" s="122"/>
      <c r="LM135" s="122"/>
      <c r="LN135" s="122"/>
      <c r="LO135" s="122"/>
      <c r="LP135" s="122"/>
      <c r="LQ135" s="122"/>
      <c r="LR135" s="122"/>
      <c r="LS135" s="122"/>
      <c r="LT135" s="122"/>
      <c r="LU135" s="122"/>
      <c r="LV135" s="122"/>
      <c r="LW135" s="122"/>
      <c r="LX135" s="122"/>
      <c r="LY135" s="122"/>
      <c r="LZ135" s="122"/>
      <c r="MA135" s="122"/>
      <c r="MB135" s="122"/>
      <c r="MC135" s="122"/>
      <c r="MD135" s="122"/>
      <c r="ME135" s="122"/>
      <c r="MF135" s="122"/>
      <c r="MG135" s="122"/>
      <c r="MH135" s="122"/>
      <c r="MI135" s="122"/>
      <c r="MJ135" s="122"/>
      <c r="MK135" s="122"/>
      <c r="ML135" s="122"/>
      <c r="MM135" s="122"/>
      <c r="MN135" s="122"/>
      <c r="MO135" s="122"/>
      <c r="MP135" s="122"/>
      <c r="MQ135" s="122"/>
      <c r="MR135" s="122"/>
      <c r="MS135" s="122"/>
      <c r="MT135" s="122"/>
      <c r="MU135" s="122"/>
      <c r="MV135" s="122"/>
      <c r="MW135" s="122"/>
      <c r="MX135" s="122"/>
      <c r="MY135" s="122"/>
      <c r="MZ135" s="122"/>
      <c r="NA135" s="122"/>
      <c r="NB135" s="122"/>
      <c r="NC135" s="122"/>
      <c r="ND135" s="122"/>
      <c r="NE135" s="122"/>
      <c r="NF135" s="122"/>
      <c r="NG135" s="122"/>
      <c r="NH135" s="122"/>
      <c r="NI135" s="122"/>
      <c r="NJ135" s="122"/>
      <c r="NK135" s="122"/>
      <c r="NL135" s="122"/>
      <c r="NM135" s="122"/>
      <c r="NN135" s="122"/>
      <c r="NO135" s="122"/>
      <c r="NP135" s="122"/>
      <c r="NQ135" s="122"/>
      <c r="NR135" s="122"/>
      <c r="NS135" s="122"/>
      <c r="NT135" s="122"/>
      <c r="NU135" s="122"/>
      <c r="NV135" s="122"/>
      <c r="NW135" s="122"/>
      <c r="NX135" s="122"/>
      <c r="NY135" s="122"/>
      <c r="NZ135" s="122"/>
      <c r="OA135" s="122"/>
      <c r="OB135" s="122"/>
      <c r="OC135" s="122"/>
      <c r="OD135" s="122"/>
      <c r="OE135" s="122"/>
      <c r="OF135" s="122"/>
      <c r="OG135" s="122"/>
      <c r="OH135" s="122"/>
      <c r="OI135" s="122"/>
      <c r="OJ135" s="122"/>
      <c r="OK135" s="122"/>
      <c r="OL135" s="122"/>
      <c r="OM135" s="122"/>
      <c r="ON135" s="122"/>
      <c r="OO135" s="122"/>
      <c r="OP135" s="122"/>
      <c r="OQ135" s="122"/>
      <c r="OR135" s="122"/>
      <c r="OS135" s="122"/>
      <c r="OT135" s="122"/>
      <c r="OU135" s="122"/>
      <c r="OV135" s="122"/>
      <c r="OW135" s="122"/>
      <c r="OX135" s="122"/>
      <c r="OY135" s="122"/>
      <c r="OZ135" s="122"/>
      <c r="PA135" s="122"/>
      <c r="PB135" s="122"/>
      <c r="PC135" s="122"/>
      <c r="PD135" s="122"/>
      <c r="PE135" s="122"/>
      <c r="PF135" s="122"/>
      <c r="PG135" s="122"/>
      <c r="PH135" s="122"/>
      <c r="PI135" s="122"/>
      <c r="PJ135" s="122"/>
      <c r="PK135" s="122"/>
      <c r="PL135" s="122"/>
      <c r="PM135" s="122"/>
      <c r="PN135" s="122"/>
      <c r="PO135" s="122"/>
      <c r="PP135" s="122"/>
      <c r="PQ135" s="122"/>
      <c r="PR135" s="122"/>
      <c r="PS135" s="122"/>
      <c r="PT135" s="122"/>
      <c r="PU135" s="122"/>
      <c r="PV135" s="122"/>
      <c r="PW135" s="122"/>
      <c r="PX135" s="122"/>
      <c r="PY135" s="122"/>
      <c r="PZ135" s="122"/>
      <c r="QA135" s="122"/>
      <c r="QB135" s="122"/>
      <c r="QC135" s="122"/>
      <c r="QD135" s="122"/>
      <c r="QE135" s="122"/>
      <c r="QF135" s="122"/>
      <c r="QG135" s="122"/>
      <c r="QH135" s="122"/>
      <c r="QI135" s="122"/>
      <c r="QJ135" s="122"/>
      <c r="QK135" s="122"/>
      <c r="QL135" s="122"/>
      <c r="QM135" s="122"/>
      <c r="QN135" s="122"/>
      <c r="QO135" s="122"/>
      <c r="QP135" s="122"/>
      <c r="QQ135" s="122"/>
      <c r="QR135" s="122"/>
      <c r="QS135" s="122"/>
      <c r="QT135" s="122"/>
      <c r="QU135" s="122"/>
      <c r="QV135" s="122"/>
      <c r="QW135" s="122"/>
      <c r="QX135" s="122"/>
      <c r="QY135" s="122"/>
      <c r="QZ135" s="122"/>
      <c r="RA135" s="122"/>
      <c r="RB135" s="122"/>
      <c r="RC135" s="122"/>
      <c r="RD135" s="122"/>
      <c r="RE135" s="122"/>
      <c r="RF135" s="122"/>
      <c r="RG135" s="122"/>
      <c r="RH135" s="122"/>
      <c r="RI135" s="122"/>
      <c r="RJ135" s="122"/>
      <c r="RK135" s="122"/>
      <c r="RL135" s="122"/>
      <c r="RM135" s="122"/>
      <c r="RN135" s="122"/>
      <c r="RO135" s="122"/>
      <c r="RP135" s="122"/>
      <c r="RQ135" s="122"/>
      <c r="RR135" s="122"/>
      <c r="RS135" s="122"/>
      <c r="RT135" s="122"/>
      <c r="RU135" s="122"/>
      <c r="RV135" s="122"/>
      <c r="RW135" s="122"/>
      <c r="RX135" s="122"/>
      <c r="RY135" s="122"/>
      <c r="RZ135" s="122"/>
      <c r="SA135" s="122"/>
      <c r="SB135" s="122"/>
      <c r="SC135" s="122"/>
      <c r="SD135" s="122"/>
      <c r="SE135" s="122"/>
      <c r="SF135" s="122"/>
      <c r="SG135" s="122"/>
      <c r="SH135" s="122"/>
      <c r="SI135" s="122"/>
      <c r="SJ135" s="122"/>
      <c r="SK135" s="122"/>
      <c r="SL135" s="122"/>
      <c r="SM135" s="122"/>
      <c r="SN135" s="122"/>
      <c r="SO135" s="122"/>
      <c r="SP135" s="122"/>
      <c r="SQ135" s="122"/>
      <c r="SR135" s="122"/>
      <c r="SS135" s="122"/>
      <c r="ST135" s="122"/>
      <c r="SU135" s="122"/>
      <c r="SV135" s="122"/>
      <c r="SW135" s="122"/>
      <c r="SX135" s="122"/>
      <c r="SY135" s="122"/>
      <c r="SZ135" s="122"/>
      <c r="TA135" s="122"/>
      <c r="TB135" s="122"/>
      <c r="TC135" s="122"/>
      <c r="TD135" s="122"/>
      <c r="TE135" s="122"/>
      <c r="TF135" s="122"/>
      <c r="TG135" s="122"/>
      <c r="TH135" s="122"/>
      <c r="TI135" s="122"/>
      <c r="TJ135" s="122"/>
      <c r="TK135" s="122"/>
      <c r="TL135" s="122"/>
      <c r="TM135" s="122"/>
      <c r="TN135" s="122"/>
      <c r="TO135" s="122"/>
      <c r="TP135" s="122"/>
      <c r="TQ135" s="122"/>
      <c r="TR135" s="122"/>
      <c r="TS135" s="122"/>
      <c r="TT135" s="122"/>
      <c r="TU135" s="122"/>
      <c r="TV135" s="122"/>
      <c r="TW135" s="122"/>
      <c r="TX135" s="122"/>
      <c r="TY135" s="122"/>
      <c r="TZ135" s="122"/>
      <c r="UA135" s="122"/>
      <c r="UB135" s="122"/>
      <c r="UC135" s="122"/>
      <c r="UD135" s="122"/>
      <c r="UE135" s="122"/>
      <c r="UF135" s="122"/>
      <c r="UG135" s="122"/>
      <c r="UH135" s="122"/>
      <c r="UI135" s="122"/>
      <c r="UJ135" s="122"/>
      <c r="UK135" s="122"/>
      <c r="UL135" s="122"/>
      <c r="UM135" s="122"/>
      <c r="UN135" s="122"/>
      <c r="UO135" s="122"/>
      <c r="UP135" s="122"/>
      <c r="UQ135" s="122"/>
      <c r="UR135" s="122"/>
      <c r="US135" s="122"/>
      <c r="UT135" s="122"/>
      <c r="UU135" s="122"/>
      <c r="UV135" s="122"/>
      <c r="UW135" s="122"/>
      <c r="UX135" s="122"/>
      <c r="UY135" s="122"/>
      <c r="UZ135" s="122"/>
      <c r="VA135" s="122"/>
      <c r="VB135" s="122"/>
      <c r="VC135" s="122"/>
      <c r="VD135" s="122"/>
      <c r="VE135" s="122"/>
      <c r="VF135" s="122"/>
      <c r="VG135" s="122"/>
      <c r="VH135" s="122"/>
      <c r="VI135" s="122"/>
      <c r="VJ135" s="122"/>
      <c r="VK135" s="122"/>
      <c r="VL135" s="122"/>
      <c r="VM135" s="122"/>
      <c r="VN135" s="122"/>
      <c r="VO135" s="122"/>
      <c r="VP135" s="122"/>
      <c r="VQ135" s="122"/>
      <c r="VR135" s="122"/>
      <c r="VS135" s="122"/>
      <c r="VT135" s="122"/>
      <c r="VU135" s="122"/>
      <c r="VV135" s="122"/>
      <c r="VW135" s="122"/>
      <c r="VX135" s="122"/>
      <c r="VY135" s="122"/>
      <c r="VZ135" s="122"/>
      <c r="WA135" s="122"/>
      <c r="WB135" s="122"/>
      <c r="WC135" s="122"/>
      <c r="WD135" s="122"/>
      <c r="WE135" s="122"/>
      <c r="WF135" s="122"/>
      <c r="WG135" s="122"/>
      <c r="WH135" s="122"/>
      <c r="WI135" s="122"/>
      <c r="WJ135" s="122"/>
      <c r="WK135" s="122"/>
      <c r="WL135" s="122"/>
      <c r="WM135" s="122"/>
      <c r="WN135" s="122"/>
      <c r="WO135" s="122"/>
      <c r="WP135" s="122"/>
      <c r="WQ135" s="122"/>
      <c r="WR135" s="122"/>
      <c r="WS135" s="122"/>
      <c r="WT135" s="122"/>
      <c r="WU135" s="122"/>
      <c r="WV135" s="122"/>
      <c r="WW135" s="122"/>
      <c r="WX135" s="122"/>
      <c r="WY135" s="122"/>
      <c r="WZ135" s="122"/>
      <c r="XA135" s="122"/>
      <c r="XB135" s="122"/>
      <c r="XC135" s="122"/>
      <c r="XD135" s="122"/>
      <c r="XE135" s="122"/>
      <c r="XF135" s="122"/>
      <c r="XG135" s="122"/>
      <c r="XH135" s="122"/>
      <c r="XI135" s="122"/>
      <c r="XJ135" s="122"/>
      <c r="XK135" s="122"/>
      <c r="XL135" s="122"/>
      <c r="XM135" s="122"/>
      <c r="XN135" s="122"/>
      <c r="XO135" s="122"/>
      <c r="XP135" s="122"/>
      <c r="XQ135" s="122"/>
      <c r="XR135" s="122"/>
      <c r="XS135" s="122"/>
      <c r="XT135" s="122"/>
      <c r="XU135" s="122"/>
      <c r="XV135" s="122"/>
      <c r="XW135" s="122"/>
      <c r="XX135" s="122"/>
      <c r="XY135" s="122"/>
      <c r="XZ135" s="122"/>
      <c r="YA135" s="122"/>
      <c r="YB135" s="122"/>
      <c r="YC135" s="122"/>
      <c r="YD135" s="122"/>
      <c r="YE135" s="122"/>
      <c r="YF135" s="122"/>
      <c r="YG135" s="122"/>
      <c r="YH135" s="122"/>
      <c r="YI135" s="122"/>
      <c r="YJ135" s="122"/>
      <c r="YK135" s="122"/>
      <c r="YL135" s="122"/>
      <c r="YM135" s="122"/>
      <c r="YN135" s="122"/>
      <c r="YO135" s="122"/>
      <c r="YP135" s="122"/>
      <c r="YQ135" s="122"/>
      <c r="YR135" s="122"/>
      <c r="YS135" s="122"/>
      <c r="YT135" s="122"/>
      <c r="YU135" s="122"/>
      <c r="YV135" s="122"/>
      <c r="YW135" s="122"/>
      <c r="YX135" s="122"/>
      <c r="YY135" s="122"/>
      <c r="YZ135" s="122"/>
      <c r="ZA135" s="122"/>
      <c r="ZB135" s="122"/>
      <c r="ZC135" s="122"/>
      <c r="ZD135" s="122"/>
      <c r="ZE135" s="122"/>
      <c r="ZF135" s="122"/>
      <c r="ZG135" s="122"/>
      <c r="ZH135" s="122"/>
      <c r="ZI135" s="122"/>
      <c r="ZJ135" s="122"/>
      <c r="ZK135" s="122"/>
      <c r="ZL135" s="122"/>
      <c r="ZM135" s="122"/>
      <c r="ZN135" s="122"/>
      <c r="ZO135" s="122"/>
      <c r="ZP135" s="122"/>
      <c r="ZQ135" s="122"/>
      <c r="ZR135" s="122"/>
      <c r="ZS135" s="122"/>
      <c r="ZT135" s="122"/>
      <c r="ZU135" s="122"/>
      <c r="ZV135" s="122"/>
      <c r="ZW135" s="122"/>
      <c r="ZX135" s="122"/>
      <c r="ZY135" s="122"/>
      <c r="ZZ135" s="122"/>
      <c r="AAA135" s="122"/>
      <c r="AAB135" s="122"/>
      <c r="AAC135" s="122"/>
      <c r="AAD135" s="122"/>
      <c r="AAE135" s="122"/>
      <c r="AAF135" s="122"/>
      <c r="AAG135" s="122"/>
      <c r="AAH135" s="122"/>
      <c r="AAI135" s="122"/>
      <c r="AAJ135" s="122"/>
      <c r="AAK135" s="122"/>
      <c r="AAL135" s="122"/>
      <c r="AAM135" s="122"/>
      <c r="AAN135" s="122"/>
      <c r="AAO135" s="122"/>
      <c r="AAP135" s="122"/>
      <c r="AAQ135" s="122"/>
      <c r="AAR135" s="122"/>
      <c r="AAS135" s="122"/>
      <c r="AAT135" s="122"/>
      <c r="AAU135" s="122"/>
      <c r="AAV135" s="122"/>
      <c r="AAW135" s="122"/>
      <c r="AAX135" s="122"/>
      <c r="AAY135" s="122"/>
      <c r="AAZ135" s="122"/>
      <c r="ABA135" s="122"/>
      <c r="ABB135" s="122"/>
      <c r="ABC135" s="122"/>
      <c r="ABD135" s="122"/>
      <c r="ABE135" s="122"/>
      <c r="ABF135" s="122"/>
      <c r="ABG135" s="122"/>
      <c r="ABH135" s="122"/>
      <c r="ABI135" s="122"/>
      <c r="ABJ135" s="122"/>
      <c r="ABK135" s="122"/>
      <c r="ABL135" s="122"/>
      <c r="ABM135" s="122"/>
      <c r="ABN135" s="122"/>
      <c r="ABO135" s="122"/>
      <c r="ABP135" s="122"/>
      <c r="ABQ135" s="122"/>
      <c r="ABR135" s="122"/>
      <c r="ABS135" s="122"/>
      <c r="ABT135" s="122"/>
      <c r="ABU135" s="122"/>
      <c r="ABV135" s="122"/>
      <c r="ABW135" s="122"/>
      <c r="ABX135" s="122"/>
      <c r="ABY135" s="122"/>
      <c r="ABZ135" s="122"/>
      <c r="ACA135" s="122"/>
      <c r="ACB135" s="122"/>
      <c r="ACC135" s="122"/>
      <c r="ACD135" s="122"/>
      <c r="ACE135" s="122"/>
      <c r="ACF135" s="122"/>
      <c r="ACG135" s="122"/>
      <c r="ACH135" s="122"/>
      <c r="ACI135" s="122"/>
      <c r="ACJ135" s="122"/>
      <c r="ACK135" s="122"/>
      <c r="ACL135" s="122"/>
      <c r="ACM135" s="122"/>
      <c r="ACN135" s="122"/>
      <c r="ACO135" s="122"/>
      <c r="ACP135" s="122"/>
      <c r="ACQ135" s="122"/>
      <c r="ACR135" s="122"/>
      <c r="ACS135" s="122"/>
      <c r="ACT135" s="122"/>
      <c r="ACU135" s="122"/>
      <c r="ACV135" s="122"/>
      <c r="ACW135" s="122"/>
      <c r="ACX135" s="122"/>
      <c r="ACY135" s="122"/>
      <c r="ACZ135" s="122"/>
      <c r="ADA135" s="122"/>
      <c r="ADB135" s="122"/>
      <c r="ADC135" s="122"/>
      <c r="ADD135" s="122"/>
      <c r="ADE135" s="122"/>
      <c r="ADF135" s="122"/>
      <c r="ADG135" s="122"/>
      <c r="ADH135" s="122"/>
      <c r="ADI135" s="122"/>
      <c r="ADJ135" s="122"/>
      <c r="ADK135" s="122"/>
      <c r="ADL135" s="122"/>
      <c r="ADM135" s="122"/>
      <c r="ADN135" s="122"/>
      <c r="ADO135" s="122"/>
      <c r="ADP135" s="122"/>
      <c r="ADQ135" s="122"/>
      <c r="ADR135" s="122"/>
      <c r="ADS135" s="122"/>
      <c r="ADT135" s="122"/>
      <c r="ADU135" s="122"/>
      <c r="ADV135" s="122"/>
      <c r="ADW135" s="122"/>
      <c r="ADX135" s="122"/>
      <c r="ADY135" s="122"/>
      <c r="ADZ135" s="122"/>
      <c r="AEA135" s="122"/>
      <c r="AEB135" s="122"/>
      <c r="AEC135" s="122"/>
      <c r="AED135" s="122"/>
      <c r="AEE135" s="122"/>
      <c r="AEF135" s="122"/>
      <c r="AEG135" s="122"/>
      <c r="AEH135" s="122"/>
      <c r="AEI135" s="122"/>
      <c r="AEJ135" s="122"/>
      <c r="AEK135" s="122"/>
      <c r="AEL135" s="122"/>
      <c r="AEM135" s="122"/>
      <c r="AEN135" s="122"/>
      <c r="AEO135" s="122"/>
      <c r="AEP135" s="122"/>
      <c r="AEQ135" s="122"/>
      <c r="AER135" s="122"/>
      <c r="AES135" s="122"/>
      <c r="AET135" s="122"/>
      <c r="AEU135" s="122"/>
      <c r="AEV135" s="122"/>
      <c r="AEW135" s="122"/>
      <c r="AEX135" s="122"/>
      <c r="AEY135" s="122"/>
      <c r="AEZ135" s="122"/>
      <c r="AFA135" s="122"/>
      <c r="AFB135" s="122"/>
      <c r="AFC135" s="122"/>
      <c r="AFD135" s="122"/>
      <c r="AFE135" s="122"/>
      <c r="AFF135" s="122"/>
      <c r="AFG135" s="122"/>
      <c r="AFH135" s="122"/>
      <c r="AFI135" s="122"/>
      <c r="AFJ135" s="122"/>
      <c r="AFK135" s="122"/>
      <c r="AFL135" s="122"/>
      <c r="AFM135" s="122"/>
      <c r="AFN135" s="122"/>
      <c r="AFO135" s="122"/>
      <c r="AFP135" s="122"/>
      <c r="AFQ135" s="122"/>
      <c r="AFR135" s="122"/>
      <c r="AFS135" s="122"/>
      <c r="AFT135" s="122"/>
      <c r="AFU135" s="122"/>
      <c r="AFV135" s="122"/>
      <c r="AFW135" s="122"/>
      <c r="AFX135" s="122"/>
      <c r="AFY135" s="122"/>
      <c r="AFZ135" s="122"/>
      <c r="AGA135" s="122"/>
      <c r="AGB135" s="122"/>
      <c r="AGC135" s="122"/>
      <c r="AGD135" s="122"/>
      <c r="AGE135" s="122"/>
      <c r="AGF135" s="122"/>
      <c r="AGG135" s="122"/>
      <c r="AGH135" s="122"/>
      <c r="AGI135" s="122"/>
      <c r="AGJ135" s="122"/>
      <c r="AGK135" s="122"/>
      <c r="AGL135" s="122"/>
      <c r="AGM135" s="122"/>
      <c r="AGN135" s="122"/>
      <c r="AGO135" s="122"/>
      <c r="AGP135" s="122"/>
      <c r="AGQ135" s="122"/>
      <c r="AGR135" s="122"/>
      <c r="AGS135" s="122"/>
      <c r="AGT135" s="122"/>
      <c r="AGU135" s="122"/>
      <c r="AGV135" s="122"/>
      <c r="AGW135" s="122"/>
      <c r="AGX135" s="122"/>
      <c r="AGY135" s="122"/>
      <c r="AGZ135" s="122"/>
      <c r="AHA135" s="122"/>
      <c r="AHB135" s="122"/>
      <c r="AHC135" s="122"/>
      <c r="AHD135" s="122"/>
      <c r="AHE135" s="122"/>
      <c r="AHF135" s="122"/>
      <c r="AHG135" s="122"/>
      <c r="AHH135" s="122"/>
      <c r="AHI135" s="122"/>
      <c r="AHJ135" s="122"/>
      <c r="AHK135" s="122"/>
      <c r="AHL135" s="122"/>
      <c r="AHM135" s="122"/>
      <c r="AHN135" s="122"/>
      <c r="AHO135" s="122"/>
      <c r="AHP135" s="122"/>
      <c r="AHQ135" s="122"/>
      <c r="AHR135" s="122"/>
      <c r="AHS135" s="122"/>
      <c r="AHT135" s="122"/>
      <c r="AHU135" s="122"/>
      <c r="AHV135" s="122"/>
      <c r="AHW135" s="122"/>
      <c r="AHX135" s="122"/>
      <c r="AHY135" s="122"/>
      <c r="AHZ135" s="122"/>
      <c r="AIA135" s="122"/>
      <c r="AIB135" s="122"/>
      <c r="AIC135" s="122"/>
      <c r="AID135" s="122"/>
      <c r="AIE135" s="122"/>
      <c r="AIF135" s="122"/>
      <c r="AIG135" s="122"/>
      <c r="AIH135" s="122"/>
      <c r="AII135" s="122"/>
      <c r="AIJ135" s="122"/>
      <c r="AIK135" s="122"/>
      <c r="AIL135" s="122"/>
      <c r="AIM135" s="122"/>
      <c r="AIN135" s="122"/>
      <c r="AIO135" s="122"/>
      <c r="AIP135" s="122"/>
      <c r="AIQ135" s="122"/>
      <c r="AIR135" s="122"/>
      <c r="AIS135" s="122"/>
      <c r="AIT135" s="122"/>
      <c r="AIU135" s="122"/>
      <c r="AIV135" s="122"/>
      <c r="AIW135" s="122"/>
      <c r="AIX135" s="122"/>
      <c r="AIY135" s="122"/>
      <c r="AIZ135" s="122"/>
      <c r="AJA135" s="122"/>
      <c r="AJB135" s="122"/>
      <c r="AJC135" s="122"/>
      <c r="AJD135" s="122"/>
      <c r="AJE135" s="122"/>
      <c r="AJF135" s="122"/>
      <c r="AJG135" s="122"/>
      <c r="AJH135" s="122"/>
      <c r="AJI135" s="122"/>
      <c r="AJJ135" s="122"/>
      <c r="AJK135" s="122"/>
      <c r="AJL135" s="122"/>
      <c r="AJM135" s="122"/>
      <c r="AJN135" s="122"/>
      <c r="AJO135" s="122"/>
      <c r="AJP135" s="122"/>
      <c r="AJQ135" s="122"/>
      <c r="AJR135" s="122"/>
      <c r="AJS135" s="122"/>
      <c r="AJT135" s="122"/>
      <c r="AJU135" s="122"/>
      <c r="AJV135" s="122"/>
      <c r="AJW135" s="122"/>
      <c r="AJX135" s="122"/>
      <c r="AJY135" s="122"/>
      <c r="AJZ135" s="122"/>
      <c r="AKA135" s="122"/>
      <c r="AKB135" s="122"/>
      <c r="AKC135" s="122"/>
      <c r="AKD135" s="122"/>
      <c r="AKE135" s="122"/>
      <c r="AKF135" s="122"/>
      <c r="AKG135" s="122"/>
      <c r="AKH135" s="122"/>
      <c r="AKI135" s="122"/>
      <c r="AKJ135" s="122"/>
      <c r="AKK135" s="122"/>
      <c r="AKL135" s="122"/>
      <c r="AKM135" s="122"/>
      <c r="AKN135" s="122"/>
      <c r="AKO135" s="122"/>
      <c r="AKP135" s="122"/>
      <c r="AKQ135" s="122"/>
      <c r="AKR135" s="122"/>
      <c r="AKS135" s="122"/>
      <c r="AKT135" s="122"/>
      <c r="AKU135" s="122"/>
      <c r="AKV135" s="122"/>
      <c r="AKW135" s="122"/>
      <c r="AKX135" s="122"/>
      <c r="AKY135" s="122"/>
      <c r="AKZ135" s="122"/>
      <c r="ALA135" s="122"/>
      <c r="ALB135" s="122"/>
      <c r="ALC135" s="122"/>
      <c r="ALD135" s="122"/>
      <c r="ALE135" s="122"/>
      <c r="ALF135" s="122"/>
      <c r="ALG135" s="122"/>
      <c r="ALH135" s="122"/>
      <c r="ALI135" s="122"/>
      <c r="ALJ135" s="122"/>
      <c r="ALK135" s="122"/>
      <c r="ALL135" s="122"/>
      <c r="ALM135" s="122"/>
      <c r="ALN135" s="122"/>
      <c r="ALO135" s="122"/>
      <c r="ALP135" s="122"/>
      <c r="ALQ135" s="122"/>
      <c r="ALR135" s="122"/>
      <c r="ALS135" s="122"/>
      <c r="ALT135" s="122"/>
      <c r="ALU135" s="122"/>
      <c r="ALV135" s="122"/>
      <c r="ALW135" s="122"/>
      <c r="ALX135" s="122"/>
      <c r="ALY135" s="122"/>
      <c r="ALZ135" s="122"/>
      <c r="AMA135" s="122"/>
      <c r="AMB135" s="122"/>
      <c r="AMC135" s="122"/>
      <c r="AMD135" s="122"/>
      <c r="AME135" s="122"/>
      <c r="AMF135" s="122"/>
      <c r="AMG135" s="122"/>
      <c r="AMH135" s="122"/>
      <c r="AMI135" s="122"/>
      <c r="AMJ135" s="122"/>
      <c r="AMK135" s="122"/>
      <c r="AML135" s="122"/>
      <c r="AMM135" s="122"/>
      <c r="AMN135" s="122"/>
      <c r="AMO135" s="122"/>
      <c r="AMP135" s="122"/>
      <c r="AMQ135" s="122"/>
      <c r="AMR135" s="122"/>
      <c r="AMS135" s="122"/>
      <c r="AMT135" s="122"/>
      <c r="AMU135" s="122"/>
      <c r="AMV135" s="122"/>
      <c r="AMW135" s="122"/>
      <c r="AMX135" s="122"/>
      <c r="AMY135" s="122"/>
      <c r="AMZ135" s="122"/>
      <c r="ANA135" s="122"/>
      <c r="ANB135" s="122"/>
      <c r="ANC135" s="122"/>
      <c r="AND135" s="122"/>
      <c r="ANE135" s="122"/>
      <c r="ANF135" s="122"/>
      <c r="ANG135" s="122"/>
      <c r="ANH135" s="122"/>
      <c r="ANI135" s="122"/>
      <c r="ANJ135" s="122"/>
      <c r="ANK135" s="122"/>
      <c r="ANL135" s="122"/>
      <c r="ANM135" s="122"/>
      <c r="ANN135" s="122"/>
      <c r="ANO135" s="122"/>
      <c r="ANP135" s="122"/>
      <c r="ANQ135" s="122"/>
      <c r="ANR135" s="122"/>
      <c r="ANS135" s="122"/>
      <c r="ANT135" s="122"/>
      <c r="ANU135" s="122"/>
      <c r="ANV135" s="122"/>
      <c r="ANW135" s="122"/>
      <c r="ANX135" s="122"/>
      <c r="ANY135" s="122"/>
      <c r="ANZ135" s="122"/>
      <c r="AOA135" s="122"/>
      <c r="AOB135" s="122"/>
      <c r="AOC135" s="122"/>
      <c r="AOD135" s="122"/>
      <c r="AOE135" s="122"/>
      <c r="AOF135" s="122"/>
      <c r="AOG135" s="122"/>
      <c r="AOH135" s="122"/>
      <c r="AOI135" s="122"/>
      <c r="AOJ135" s="122"/>
      <c r="AOK135" s="122"/>
      <c r="AOL135" s="122"/>
      <c r="AOM135" s="122"/>
      <c r="AON135" s="122"/>
      <c r="AOO135" s="122"/>
      <c r="AOP135" s="122"/>
      <c r="AOQ135" s="122"/>
      <c r="AOR135" s="122"/>
      <c r="AOS135" s="122"/>
      <c r="AOT135" s="122"/>
      <c r="AOU135" s="122"/>
      <c r="AOV135" s="122"/>
      <c r="AOW135" s="122"/>
      <c r="AOX135" s="122"/>
      <c r="AOY135" s="122"/>
      <c r="AOZ135" s="122"/>
      <c r="APA135" s="122"/>
      <c r="APB135" s="122"/>
      <c r="APC135" s="122"/>
      <c r="APD135" s="122"/>
      <c r="APE135" s="122"/>
      <c r="APF135" s="122"/>
      <c r="APG135" s="122"/>
      <c r="APH135" s="122"/>
      <c r="API135" s="122"/>
      <c r="APJ135" s="122"/>
      <c r="APK135" s="122"/>
      <c r="APL135" s="122"/>
      <c r="APM135" s="122"/>
      <c r="APN135" s="122"/>
      <c r="APO135" s="122"/>
      <c r="APP135" s="122"/>
      <c r="APQ135" s="122"/>
      <c r="APR135" s="122"/>
      <c r="APS135" s="122"/>
      <c r="APT135" s="122"/>
      <c r="APU135" s="122"/>
      <c r="APV135" s="122"/>
      <c r="APW135" s="122"/>
      <c r="APX135" s="122"/>
      <c r="APY135" s="122"/>
      <c r="APZ135" s="122"/>
      <c r="AQA135" s="122"/>
      <c r="AQB135" s="122"/>
      <c r="AQC135" s="122"/>
      <c r="AQD135" s="122"/>
      <c r="AQE135" s="122"/>
      <c r="AQF135" s="122"/>
      <c r="AQG135" s="122"/>
      <c r="AQH135" s="122"/>
      <c r="AQI135" s="122"/>
      <c r="AQJ135" s="122"/>
      <c r="AQK135" s="122"/>
      <c r="AQL135" s="122"/>
      <c r="AQM135" s="122"/>
      <c r="AQN135" s="122"/>
      <c r="AQO135" s="122"/>
      <c r="AQP135" s="122"/>
      <c r="AQQ135" s="122"/>
      <c r="AQR135" s="122"/>
      <c r="AQS135" s="122"/>
      <c r="AQT135" s="122"/>
      <c r="AQU135" s="122"/>
      <c r="AQV135" s="122"/>
      <c r="AQW135" s="122"/>
      <c r="AQX135" s="122"/>
      <c r="AQY135" s="122"/>
      <c r="AQZ135" s="122"/>
      <c r="ARA135" s="122"/>
      <c r="ARB135" s="122"/>
      <c r="ARC135" s="122"/>
      <c r="ARD135" s="122"/>
      <c r="ARE135" s="122"/>
      <c r="ARF135" s="122"/>
      <c r="ARG135" s="122"/>
      <c r="ARH135" s="122"/>
      <c r="ARI135" s="122"/>
      <c r="ARJ135" s="122"/>
      <c r="ARK135" s="122"/>
      <c r="ARL135" s="122"/>
      <c r="ARM135" s="122"/>
      <c r="ARN135" s="122"/>
      <c r="ARO135" s="122"/>
      <c r="ARP135" s="122"/>
      <c r="ARQ135" s="122"/>
      <c r="ARR135" s="122"/>
      <c r="ARS135" s="122"/>
      <c r="ART135" s="122"/>
      <c r="ARU135" s="122"/>
      <c r="ARV135" s="122"/>
      <c r="ARW135" s="122"/>
      <c r="ARX135" s="122"/>
      <c r="ARY135" s="122"/>
      <c r="ARZ135" s="122"/>
      <c r="ASA135" s="122"/>
      <c r="ASB135" s="122"/>
      <c r="ASC135" s="122"/>
      <c r="ASD135" s="122"/>
      <c r="ASE135" s="122"/>
      <c r="ASF135" s="122"/>
      <c r="ASG135" s="122"/>
      <c r="ASH135" s="122"/>
      <c r="ASI135" s="122"/>
      <c r="ASJ135" s="122"/>
      <c r="ASK135" s="122"/>
      <c r="ASL135" s="122"/>
      <c r="ASM135" s="122"/>
      <c r="ASN135" s="122"/>
      <c r="ASO135" s="122"/>
      <c r="ASP135" s="122"/>
      <c r="ASQ135" s="122"/>
      <c r="ASR135" s="122"/>
      <c r="ASS135" s="122"/>
      <c r="AST135" s="122"/>
      <c r="ASU135" s="122"/>
      <c r="ASV135" s="122"/>
      <c r="ASW135" s="122"/>
      <c r="ASX135" s="122"/>
      <c r="ASY135" s="122"/>
      <c r="ASZ135" s="122"/>
      <c r="ATA135" s="122"/>
      <c r="ATB135" s="122"/>
      <c r="ATC135" s="122"/>
      <c r="ATD135" s="122"/>
      <c r="ATE135" s="122"/>
      <c r="ATF135" s="122"/>
      <c r="ATG135" s="122"/>
      <c r="ATH135" s="122"/>
      <c r="ATI135" s="122"/>
      <c r="ATJ135" s="122"/>
      <c r="ATK135" s="122"/>
      <c r="ATL135" s="122"/>
      <c r="ATM135" s="122"/>
      <c r="ATN135" s="122"/>
      <c r="ATO135" s="122"/>
      <c r="ATP135" s="122"/>
      <c r="ATQ135" s="122"/>
      <c r="ATR135" s="122"/>
      <c r="ATS135" s="122"/>
      <c r="ATT135" s="122"/>
      <c r="ATU135" s="122"/>
      <c r="ATV135" s="122"/>
      <c r="ATW135" s="122"/>
      <c r="ATX135" s="122"/>
      <c r="ATY135" s="122"/>
      <c r="ATZ135" s="122"/>
      <c r="AUA135" s="122"/>
      <c r="AUB135" s="122"/>
      <c r="AUC135" s="122"/>
      <c r="AUD135" s="122"/>
      <c r="AUE135" s="122"/>
      <c r="AUF135" s="122"/>
      <c r="AUG135" s="122"/>
      <c r="AUH135" s="122"/>
      <c r="AUI135" s="122"/>
      <c r="AUJ135" s="122"/>
      <c r="AUK135" s="122"/>
      <c r="AUL135" s="122"/>
      <c r="AUM135" s="122"/>
      <c r="AUN135" s="122"/>
      <c r="AUO135" s="122"/>
      <c r="AUP135" s="122"/>
      <c r="AUQ135" s="122"/>
      <c r="AUR135" s="122"/>
      <c r="AUS135" s="122"/>
      <c r="AUT135" s="122"/>
      <c r="AUU135" s="122"/>
      <c r="AUV135" s="122"/>
      <c r="AUW135" s="122"/>
      <c r="AUX135" s="122"/>
      <c r="AUY135" s="122"/>
      <c r="AUZ135" s="122"/>
      <c r="AVA135" s="122"/>
      <c r="AVB135" s="122"/>
      <c r="AVC135" s="122"/>
      <c r="AVD135" s="122"/>
      <c r="AVE135" s="122"/>
      <c r="AVF135" s="122"/>
      <c r="AVG135" s="122"/>
      <c r="AVH135" s="122"/>
      <c r="AVI135" s="122"/>
      <c r="AVJ135" s="122"/>
      <c r="AVK135" s="122"/>
      <c r="AVL135" s="122"/>
      <c r="AVM135" s="122"/>
      <c r="AVN135" s="122"/>
      <c r="AVO135" s="122"/>
      <c r="AVP135" s="122"/>
      <c r="AVQ135" s="122"/>
      <c r="AVR135" s="122"/>
      <c r="AVS135" s="122"/>
      <c r="AVT135" s="122"/>
      <c r="AVU135" s="122"/>
      <c r="AVV135" s="122"/>
      <c r="AVW135" s="122"/>
      <c r="AVX135" s="122"/>
      <c r="AVY135" s="122"/>
      <c r="AVZ135" s="122"/>
      <c r="AWA135" s="122"/>
      <c r="AWB135" s="122"/>
      <c r="AWC135" s="122"/>
      <c r="AWD135" s="122"/>
      <c r="AWE135" s="122"/>
      <c r="AWF135" s="122"/>
      <c r="AWG135" s="122"/>
      <c r="AWH135" s="122"/>
      <c r="AWI135" s="122"/>
      <c r="AWJ135" s="122"/>
      <c r="AWK135" s="122"/>
      <c r="AWL135" s="122"/>
      <c r="AWM135" s="122"/>
      <c r="AWN135" s="122"/>
      <c r="AWO135" s="122"/>
      <c r="AWP135" s="122"/>
      <c r="AWQ135" s="122"/>
      <c r="AWR135" s="122"/>
      <c r="AWS135" s="122"/>
      <c r="AWT135" s="122"/>
      <c r="AWU135" s="122"/>
      <c r="AWV135" s="122"/>
      <c r="AWW135" s="122"/>
      <c r="AWX135" s="122"/>
      <c r="AWY135" s="122"/>
      <c r="AWZ135" s="122"/>
      <c r="AXA135" s="122"/>
      <c r="AXB135" s="122"/>
      <c r="AXC135" s="122"/>
      <c r="AXD135" s="122"/>
      <c r="AXE135" s="122"/>
      <c r="AXF135" s="122"/>
      <c r="AXG135" s="122"/>
      <c r="AXH135" s="122"/>
      <c r="AXI135" s="122"/>
      <c r="AXJ135" s="122"/>
      <c r="AXK135" s="122"/>
      <c r="AXL135" s="122"/>
      <c r="AXM135" s="122"/>
      <c r="AXN135" s="122"/>
      <c r="AXO135" s="122"/>
      <c r="AXP135" s="122"/>
      <c r="AXQ135" s="122"/>
      <c r="AXR135" s="122"/>
      <c r="AXS135" s="122"/>
      <c r="AXT135" s="122"/>
      <c r="AXU135" s="122"/>
      <c r="AXV135" s="122"/>
      <c r="AXW135" s="122"/>
      <c r="AXX135" s="122"/>
      <c r="AXY135" s="122"/>
      <c r="AXZ135" s="122"/>
      <c r="AYA135" s="122"/>
      <c r="AYB135" s="122"/>
      <c r="AYC135" s="122"/>
      <c r="AYD135" s="122"/>
      <c r="AYE135" s="122"/>
      <c r="AYF135" s="122"/>
      <c r="AYG135" s="122"/>
      <c r="AYH135" s="122"/>
      <c r="AYI135" s="122"/>
      <c r="AYJ135" s="122"/>
      <c r="AYK135" s="122"/>
      <c r="AYL135" s="122"/>
      <c r="AYM135" s="122"/>
      <c r="AYN135" s="122"/>
      <c r="AYO135" s="122"/>
      <c r="AYP135" s="122"/>
      <c r="AYQ135" s="122"/>
      <c r="AYR135" s="122"/>
      <c r="AYS135" s="122"/>
      <c r="AYT135" s="122"/>
      <c r="AYU135" s="122"/>
      <c r="AYV135" s="122"/>
      <c r="AYW135" s="122"/>
      <c r="AYX135" s="122"/>
      <c r="AYY135" s="122"/>
      <c r="AYZ135" s="122"/>
      <c r="AZA135" s="122"/>
      <c r="AZB135" s="122"/>
      <c r="AZC135" s="122"/>
      <c r="AZD135" s="122"/>
      <c r="AZE135" s="122"/>
      <c r="AZF135" s="122"/>
      <c r="AZG135" s="122"/>
      <c r="AZH135" s="122"/>
      <c r="AZI135" s="122"/>
      <c r="AZJ135" s="122"/>
      <c r="AZK135" s="122"/>
      <c r="AZL135" s="122"/>
      <c r="AZM135" s="122"/>
      <c r="AZN135" s="122"/>
      <c r="AZO135" s="122"/>
      <c r="AZP135" s="122"/>
      <c r="AZQ135" s="122"/>
      <c r="AZR135" s="122"/>
      <c r="AZS135" s="122"/>
      <c r="AZT135" s="122"/>
      <c r="AZU135" s="122"/>
      <c r="AZV135" s="122"/>
      <c r="AZW135" s="122"/>
      <c r="AZX135" s="122"/>
      <c r="AZY135" s="122"/>
      <c r="AZZ135" s="122"/>
      <c r="BAA135" s="122"/>
      <c r="BAB135" s="122"/>
      <c r="BAC135" s="122"/>
      <c r="BAD135" s="122"/>
      <c r="BAE135" s="122"/>
      <c r="BAF135" s="122"/>
      <c r="BAG135" s="122"/>
      <c r="BAH135" s="122"/>
      <c r="BAI135" s="122"/>
      <c r="BAJ135" s="122"/>
      <c r="BAK135" s="122"/>
      <c r="BAL135" s="122"/>
      <c r="BAM135" s="122"/>
      <c r="BAN135" s="122"/>
      <c r="BAO135" s="122"/>
      <c r="BAP135" s="122"/>
      <c r="BAQ135" s="122"/>
      <c r="BAR135" s="122"/>
      <c r="BAS135" s="122"/>
      <c r="BAT135" s="122"/>
      <c r="BAU135" s="122"/>
      <c r="BAV135" s="122"/>
      <c r="BAW135" s="122"/>
      <c r="BAX135" s="122"/>
      <c r="BAY135" s="122"/>
      <c r="BAZ135" s="122"/>
      <c r="BBA135" s="122"/>
      <c r="BBB135" s="122"/>
      <c r="BBC135" s="122"/>
      <c r="BBD135" s="122"/>
      <c r="BBE135" s="122"/>
      <c r="BBF135" s="122"/>
      <c r="BBG135" s="122"/>
      <c r="BBH135" s="122"/>
      <c r="BBI135" s="122"/>
      <c r="BBJ135" s="122"/>
      <c r="BBK135" s="122"/>
      <c r="BBL135" s="122"/>
      <c r="BBM135" s="122"/>
      <c r="BBN135" s="122"/>
      <c r="BBO135" s="122"/>
      <c r="BBP135" s="122"/>
      <c r="BBQ135" s="122"/>
      <c r="BBR135" s="122"/>
      <c r="BBS135" s="122"/>
      <c r="BBT135" s="122"/>
      <c r="BBU135" s="122"/>
      <c r="BBV135" s="122"/>
      <c r="BBW135" s="122"/>
      <c r="BBX135" s="122"/>
      <c r="BBY135" s="122"/>
      <c r="BBZ135" s="122"/>
      <c r="BCA135" s="122"/>
      <c r="BCB135" s="122"/>
      <c r="BCC135" s="122"/>
      <c r="BCD135" s="122"/>
      <c r="BCE135" s="122"/>
      <c r="BCF135" s="122"/>
      <c r="BCG135" s="122"/>
      <c r="BCH135" s="122"/>
      <c r="BCI135" s="122"/>
      <c r="BCJ135" s="122"/>
      <c r="BCK135" s="122"/>
      <c r="BCL135" s="122"/>
      <c r="BCM135" s="122"/>
      <c r="BCN135" s="122"/>
      <c r="BCO135" s="122"/>
      <c r="BCP135" s="122"/>
      <c r="BCQ135" s="122"/>
      <c r="BCR135" s="122"/>
      <c r="BCS135" s="122"/>
      <c r="BCT135" s="122"/>
      <c r="BCU135" s="122"/>
      <c r="BCV135" s="122"/>
      <c r="BCW135" s="122"/>
      <c r="BCX135" s="122"/>
      <c r="BCY135" s="122"/>
      <c r="BCZ135" s="122"/>
      <c r="BDA135" s="122"/>
      <c r="BDB135" s="122"/>
      <c r="BDC135" s="122"/>
      <c r="BDD135" s="122"/>
      <c r="BDE135" s="122"/>
      <c r="BDF135" s="122"/>
      <c r="BDG135" s="122"/>
      <c r="BDH135" s="122"/>
      <c r="BDI135" s="122"/>
      <c r="BDJ135" s="122"/>
      <c r="BDK135" s="122"/>
      <c r="BDL135" s="122"/>
      <c r="BDM135" s="122"/>
      <c r="BDN135" s="122"/>
      <c r="BDO135" s="122"/>
      <c r="BDP135" s="122"/>
      <c r="BDQ135" s="122"/>
      <c r="BDR135" s="122"/>
      <c r="BDS135" s="122"/>
      <c r="BDT135" s="122"/>
      <c r="BDU135" s="122"/>
      <c r="BDV135" s="122"/>
      <c r="BDW135" s="122"/>
      <c r="BDX135" s="122"/>
      <c r="BDY135" s="122"/>
      <c r="BDZ135" s="122"/>
      <c r="BEA135" s="122"/>
      <c r="BEB135" s="122"/>
      <c r="BEC135" s="122"/>
      <c r="BED135" s="122"/>
      <c r="BEE135" s="122"/>
      <c r="BEF135" s="122"/>
      <c r="BEG135" s="122"/>
      <c r="BEH135" s="122"/>
      <c r="BEI135" s="122"/>
      <c r="BEJ135" s="122"/>
      <c r="BEK135" s="122"/>
      <c r="BEL135" s="122"/>
      <c r="BEM135" s="122"/>
      <c r="BEN135" s="122"/>
      <c r="BEO135" s="122"/>
      <c r="BEP135" s="122"/>
      <c r="BEQ135" s="122"/>
      <c r="BER135" s="122"/>
      <c r="BES135" s="122"/>
      <c r="BET135" s="122"/>
      <c r="BEU135" s="122"/>
      <c r="BEV135" s="122"/>
      <c r="BEW135" s="122"/>
      <c r="BEX135" s="122"/>
      <c r="BEY135" s="122"/>
      <c r="BEZ135" s="122"/>
      <c r="BFA135" s="122"/>
      <c r="BFB135" s="122"/>
      <c r="BFC135" s="122"/>
      <c r="BFD135" s="122"/>
      <c r="BFE135" s="122"/>
      <c r="BFF135" s="122"/>
      <c r="BFG135" s="122"/>
      <c r="BFH135" s="122"/>
      <c r="BFI135" s="122"/>
      <c r="BFJ135" s="122"/>
      <c r="BFK135" s="122"/>
      <c r="BFL135" s="122"/>
      <c r="BFM135" s="122"/>
      <c r="BFN135" s="122"/>
      <c r="BFO135" s="122"/>
      <c r="BFP135" s="122"/>
      <c r="BFQ135" s="122"/>
      <c r="BFR135" s="122"/>
      <c r="BFS135" s="122"/>
      <c r="BFT135" s="122"/>
      <c r="BFU135" s="122"/>
      <c r="BFV135" s="122"/>
      <c r="BFW135" s="122"/>
      <c r="BFX135" s="122"/>
      <c r="BFY135" s="122"/>
      <c r="BFZ135" s="122"/>
      <c r="BGA135" s="122"/>
      <c r="BGB135" s="122"/>
      <c r="BGC135" s="122"/>
      <c r="BGD135" s="122"/>
      <c r="BGE135" s="122"/>
      <c r="BGF135" s="122"/>
      <c r="BGG135" s="122"/>
      <c r="BGH135" s="122"/>
      <c r="BGI135" s="122"/>
      <c r="BGJ135" s="122"/>
      <c r="BGK135" s="122"/>
      <c r="BGL135" s="122"/>
      <c r="BGM135" s="122"/>
      <c r="BGN135" s="122"/>
      <c r="BGO135" s="122"/>
      <c r="BGP135" s="122"/>
      <c r="BGQ135" s="122"/>
      <c r="BGR135" s="122"/>
      <c r="BGS135" s="122"/>
      <c r="BGT135" s="122"/>
      <c r="BGU135" s="122"/>
      <c r="BGV135" s="122"/>
      <c r="BGW135" s="122"/>
      <c r="BGX135" s="122"/>
      <c r="BGY135" s="122"/>
      <c r="BGZ135" s="122"/>
      <c r="BHA135" s="122"/>
      <c r="BHB135" s="122"/>
      <c r="BHC135" s="122"/>
      <c r="BHD135" s="122"/>
      <c r="BHE135" s="122"/>
      <c r="BHF135" s="122"/>
      <c r="BHG135" s="122"/>
      <c r="BHH135" s="122"/>
      <c r="BHI135" s="122"/>
      <c r="BHJ135" s="122"/>
      <c r="BHK135" s="122"/>
      <c r="BHL135" s="122"/>
      <c r="BHM135" s="122"/>
      <c r="BHN135" s="122"/>
      <c r="BHO135" s="122"/>
      <c r="BHP135" s="122"/>
      <c r="BHQ135" s="122"/>
      <c r="BHR135" s="122"/>
      <c r="BHS135" s="122"/>
      <c r="BHT135" s="122"/>
      <c r="BHU135" s="122"/>
      <c r="BHV135" s="122"/>
      <c r="BHW135" s="122"/>
      <c r="BHX135" s="122"/>
      <c r="BHY135" s="122"/>
      <c r="BHZ135" s="122"/>
      <c r="BIA135" s="122"/>
      <c r="BIB135" s="122"/>
      <c r="BIC135" s="122"/>
      <c r="BID135" s="122"/>
      <c r="BIE135" s="122"/>
      <c r="BIF135" s="122"/>
      <c r="BIG135" s="122"/>
      <c r="BIH135" s="122"/>
      <c r="BII135" s="122"/>
      <c r="BIJ135" s="122"/>
      <c r="BIK135" s="122"/>
      <c r="BIL135" s="122"/>
      <c r="BIM135" s="122"/>
      <c r="BIN135" s="122"/>
      <c r="BIO135" s="122"/>
      <c r="BIP135" s="122"/>
      <c r="BIQ135" s="122"/>
      <c r="BIR135" s="122"/>
      <c r="BIS135" s="122"/>
      <c r="BIT135" s="122"/>
      <c r="BIU135" s="122"/>
      <c r="BIV135" s="122"/>
      <c r="BIW135" s="122"/>
      <c r="BIX135" s="122"/>
      <c r="BIY135" s="122"/>
      <c r="BIZ135" s="122"/>
      <c r="BJA135" s="122"/>
      <c r="BJB135" s="122"/>
      <c r="BJC135" s="122"/>
      <c r="BJD135" s="122"/>
      <c r="BJE135" s="122"/>
      <c r="BJF135" s="122"/>
      <c r="BJG135" s="122"/>
      <c r="BJH135" s="122"/>
      <c r="BJI135" s="122"/>
      <c r="BJJ135" s="122"/>
      <c r="BJK135" s="122"/>
      <c r="BJL135" s="122"/>
      <c r="BJM135" s="122"/>
      <c r="BJN135" s="122"/>
      <c r="BJO135" s="122"/>
      <c r="BJP135" s="122"/>
      <c r="BJQ135" s="122"/>
      <c r="BJR135" s="122"/>
      <c r="BJS135" s="122"/>
      <c r="BJT135" s="122"/>
      <c r="BJU135" s="122"/>
      <c r="BJV135" s="122"/>
      <c r="BJW135" s="122"/>
      <c r="BJX135" s="122"/>
      <c r="BJY135" s="122"/>
      <c r="BJZ135" s="122"/>
      <c r="BKA135" s="122"/>
      <c r="BKB135" s="122"/>
      <c r="BKC135" s="122"/>
      <c r="BKD135" s="122"/>
      <c r="BKE135" s="122"/>
      <c r="BKF135" s="122"/>
      <c r="BKG135" s="122"/>
      <c r="BKH135" s="122"/>
      <c r="BKI135" s="122"/>
      <c r="BKJ135" s="122"/>
      <c r="BKK135" s="122"/>
      <c r="BKL135" s="122"/>
      <c r="BKM135" s="122"/>
      <c r="BKN135" s="122"/>
      <c r="BKO135" s="122"/>
      <c r="BKP135" s="122"/>
      <c r="BKQ135" s="122"/>
      <c r="BKR135" s="122"/>
      <c r="BKS135" s="122"/>
      <c r="BKT135" s="122"/>
      <c r="BKU135" s="122"/>
      <c r="BKV135" s="122"/>
      <c r="BKW135" s="122"/>
      <c r="BKX135" s="122"/>
      <c r="BKY135" s="122"/>
      <c r="BKZ135" s="122"/>
      <c r="BLA135" s="122"/>
      <c r="BLB135" s="122"/>
      <c r="BLC135" s="122"/>
      <c r="BLD135" s="122"/>
      <c r="BLE135" s="122"/>
      <c r="BLF135" s="122"/>
      <c r="BLG135" s="122"/>
      <c r="BLH135" s="122"/>
      <c r="BLI135" s="122"/>
      <c r="BLJ135" s="122"/>
      <c r="BLK135" s="122"/>
      <c r="BLL135" s="122"/>
      <c r="BLM135" s="122"/>
      <c r="BLN135" s="122"/>
      <c r="BLO135" s="122"/>
      <c r="BLP135" s="122"/>
      <c r="BLQ135" s="122"/>
      <c r="BLR135" s="122"/>
      <c r="BLS135" s="122"/>
      <c r="BLT135" s="122"/>
      <c r="BLU135" s="122"/>
      <c r="BLV135" s="122"/>
      <c r="BLW135" s="122"/>
      <c r="BLX135" s="122"/>
      <c r="BLY135" s="122"/>
      <c r="BLZ135" s="122"/>
      <c r="BMA135" s="122"/>
      <c r="BMB135" s="122"/>
      <c r="BMC135" s="122"/>
      <c r="BMD135" s="122"/>
      <c r="BME135" s="122"/>
      <c r="BMF135" s="122"/>
      <c r="BMG135" s="122"/>
      <c r="BMH135" s="122"/>
      <c r="BMI135" s="122"/>
      <c r="BMJ135" s="122"/>
      <c r="BMK135" s="122"/>
      <c r="BML135" s="122"/>
      <c r="BMM135" s="122"/>
      <c r="BMN135" s="122"/>
      <c r="BMO135" s="122"/>
      <c r="BMP135" s="122"/>
      <c r="BMQ135" s="122"/>
      <c r="BMR135" s="122"/>
      <c r="BMS135" s="122"/>
      <c r="BMT135" s="122"/>
      <c r="BMU135" s="122"/>
      <c r="BMV135" s="122"/>
      <c r="BMW135" s="122"/>
      <c r="BMX135" s="122"/>
      <c r="BMY135" s="122"/>
      <c r="BMZ135" s="122"/>
      <c r="BNA135" s="122"/>
      <c r="BNB135" s="122"/>
      <c r="BNC135" s="122"/>
      <c r="BND135" s="122"/>
      <c r="BNE135" s="122"/>
      <c r="BNF135" s="122"/>
      <c r="BNG135" s="122"/>
      <c r="BNH135" s="122"/>
      <c r="BNI135" s="122"/>
      <c r="BNJ135" s="122"/>
      <c r="BNK135" s="122"/>
      <c r="BNL135" s="122"/>
      <c r="BNM135" s="122"/>
      <c r="BNN135" s="122"/>
      <c r="BNO135" s="122"/>
      <c r="BNP135" s="122"/>
      <c r="BNQ135" s="122"/>
      <c r="BNR135" s="122"/>
      <c r="BNS135" s="122"/>
      <c r="BNT135" s="122"/>
      <c r="BNU135" s="122"/>
      <c r="BNV135" s="122"/>
      <c r="BNW135" s="122"/>
      <c r="BNX135" s="122"/>
      <c r="BNY135" s="122"/>
      <c r="BNZ135" s="122"/>
      <c r="BOA135" s="122"/>
      <c r="BOB135" s="122"/>
      <c r="BOC135" s="122"/>
      <c r="BOD135" s="122"/>
      <c r="BOE135" s="122"/>
      <c r="BOF135" s="122"/>
      <c r="BOG135" s="122"/>
      <c r="BOH135" s="122"/>
      <c r="BOI135" s="122"/>
      <c r="BOJ135" s="122"/>
      <c r="BOK135" s="122"/>
      <c r="BOL135" s="122"/>
      <c r="BOM135" s="122"/>
      <c r="BON135" s="122"/>
      <c r="BOO135" s="122"/>
      <c r="BOP135" s="122"/>
      <c r="BOQ135" s="122"/>
      <c r="BOR135" s="122"/>
      <c r="BOS135" s="122"/>
      <c r="BOT135" s="122"/>
      <c r="BOU135" s="122"/>
      <c r="BOV135" s="122"/>
      <c r="BOW135" s="122"/>
      <c r="BOX135" s="122"/>
      <c r="BOY135" s="122"/>
      <c r="BOZ135" s="122"/>
      <c r="BPA135" s="122"/>
      <c r="BPB135" s="122"/>
      <c r="BPC135" s="122"/>
      <c r="BPD135" s="122"/>
      <c r="BPE135" s="122"/>
      <c r="BPF135" s="122"/>
      <c r="BPG135" s="122"/>
      <c r="BPH135" s="122"/>
      <c r="BPI135" s="122"/>
      <c r="BPJ135" s="122"/>
      <c r="BPK135" s="122"/>
      <c r="BPL135" s="122"/>
      <c r="BPM135" s="122"/>
      <c r="BPN135" s="122"/>
      <c r="BPO135" s="122"/>
      <c r="BPP135" s="122"/>
      <c r="BPQ135" s="122"/>
      <c r="BPR135" s="122"/>
      <c r="BPS135" s="122"/>
      <c r="BPT135" s="122"/>
      <c r="BPU135" s="122"/>
      <c r="BPV135" s="122"/>
      <c r="BPW135" s="122"/>
      <c r="BPX135" s="122"/>
      <c r="BPY135" s="122"/>
      <c r="BPZ135" s="122"/>
      <c r="BQA135" s="122"/>
      <c r="BQB135" s="122"/>
      <c r="BQC135" s="122"/>
      <c r="BQD135" s="122"/>
      <c r="BQE135" s="122"/>
      <c r="BQF135" s="122"/>
      <c r="BQG135" s="122"/>
      <c r="BQH135" s="122"/>
      <c r="BQI135" s="122"/>
      <c r="BQJ135" s="122"/>
      <c r="BQK135" s="122"/>
      <c r="BQL135" s="122"/>
      <c r="BQM135" s="122"/>
      <c r="BQN135" s="122"/>
      <c r="BQO135" s="122"/>
      <c r="BQP135" s="122"/>
      <c r="BQQ135" s="122"/>
      <c r="BQR135" s="122"/>
      <c r="BQS135" s="122"/>
      <c r="BQT135" s="122"/>
      <c r="BQU135" s="122"/>
      <c r="BQV135" s="122"/>
      <c r="BQW135" s="122"/>
      <c r="BQX135" s="122"/>
      <c r="BQY135" s="122"/>
      <c r="BQZ135" s="122"/>
      <c r="BRA135" s="122"/>
      <c r="BRB135" s="122"/>
      <c r="BRC135" s="122"/>
      <c r="BRD135" s="122"/>
      <c r="BRE135" s="122"/>
      <c r="BRF135" s="122"/>
      <c r="BRG135" s="122"/>
      <c r="BRH135" s="122"/>
      <c r="BRI135" s="122"/>
      <c r="BRJ135" s="122"/>
      <c r="BRK135" s="122"/>
      <c r="BRL135" s="122"/>
      <c r="BRM135" s="122"/>
      <c r="BRN135" s="122"/>
      <c r="BRO135" s="122"/>
      <c r="BRP135" s="122"/>
      <c r="BRQ135" s="122"/>
      <c r="BRR135" s="122"/>
      <c r="BRS135" s="122"/>
      <c r="BRT135" s="122"/>
      <c r="BRU135" s="122"/>
      <c r="BRV135" s="122"/>
      <c r="BRW135" s="122"/>
      <c r="BRX135" s="122"/>
      <c r="BRY135" s="122"/>
      <c r="BRZ135" s="122"/>
      <c r="BSA135" s="122"/>
      <c r="BSB135" s="122"/>
      <c r="BSC135" s="122"/>
      <c r="BSD135" s="122"/>
      <c r="BSE135" s="122"/>
      <c r="BSF135" s="122"/>
      <c r="BSG135" s="122"/>
      <c r="BSH135" s="122"/>
      <c r="BSI135" s="122"/>
      <c r="BSJ135" s="122"/>
      <c r="BSK135" s="122"/>
      <c r="BSL135" s="122"/>
      <c r="BSM135" s="122"/>
      <c r="BSN135" s="122"/>
      <c r="BSO135" s="122"/>
      <c r="BSP135" s="122"/>
      <c r="BSQ135" s="122"/>
      <c r="BSR135" s="122"/>
      <c r="BSS135" s="122"/>
      <c r="BST135" s="122"/>
      <c r="BSU135" s="122"/>
      <c r="BSV135" s="122"/>
      <c r="BSW135" s="122"/>
      <c r="BSX135" s="122"/>
      <c r="BSY135" s="122"/>
      <c r="BSZ135" s="122"/>
      <c r="BTA135" s="122"/>
      <c r="BTB135" s="122"/>
      <c r="BTC135" s="122"/>
      <c r="BTD135" s="122"/>
      <c r="BTE135" s="122"/>
      <c r="BTF135" s="122"/>
      <c r="BTG135" s="122"/>
      <c r="BTH135" s="122"/>
      <c r="BTI135" s="122"/>
      <c r="BTJ135" s="122"/>
      <c r="BTK135" s="122"/>
      <c r="BTL135" s="122"/>
      <c r="BTM135" s="122"/>
      <c r="BTN135" s="122"/>
      <c r="BTO135" s="122"/>
      <c r="BTP135" s="122"/>
      <c r="BTQ135" s="122"/>
      <c r="BTR135" s="122"/>
      <c r="BTS135" s="122"/>
      <c r="BTT135" s="122"/>
      <c r="BTU135" s="122"/>
      <c r="BTV135" s="122"/>
      <c r="BTW135" s="122"/>
      <c r="BTX135" s="122"/>
      <c r="BTY135" s="122"/>
      <c r="BTZ135" s="122"/>
      <c r="BUA135" s="122"/>
      <c r="BUB135" s="122"/>
      <c r="BUC135" s="122"/>
      <c r="BUD135" s="122"/>
      <c r="BUE135" s="122"/>
      <c r="BUF135" s="122"/>
      <c r="BUG135" s="122"/>
      <c r="BUH135" s="122"/>
      <c r="BUI135" s="122"/>
      <c r="BUJ135" s="122"/>
      <c r="BUK135" s="122"/>
      <c r="BUL135" s="122"/>
      <c r="BUM135" s="122"/>
      <c r="BUN135" s="122"/>
      <c r="BUO135" s="122"/>
      <c r="BUP135" s="122"/>
      <c r="BUQ135" s="122"/>
      <c r="BUR135" s="122"/>
      <c r="BUS135" s="122"/>
      <c r="BUT135" s="122"/>
      <c r="BUU135" s="122"/>
      <c r="BUV135" s="122"/>
      <c r="BUW135" s="122"/>
      <c r="BUX135" s="122"/>
      <c r="BUY135" s="122"/>
      <c r="BUZ135" s="122"/>
      <c r="BVA135" s="122"/>
      <c r="BVB135" s="122"/>
      <c r="BVC135" s="122"/>
      <c r="BVD135" s="122"/>
      <c r="BVE135" s="122"/>
      <c r="BVF135" s="122"/>
      <c r="BVG135" s="122"/>
      <c r="BVH135" s="122"/>
      <c r="BVI135" s="122"/>
      <c r="BVJ135" s="122"/>
      <c r="BVK135" s="122"/>
      <c r="BVL135" s="122"/>
      <c r="BVM135" s="122"/>
      <c r="BVN135" s="122"/>
      <c r="BVO135" s="122"/>
      <c r="BVP135" s="122"/>
      <c r="BVQ135" s="122"/>
      <c r="BVR135" s="122"/>
      <c r="BVS135" s="122"/>
      <c r="BVT135" s="122"/>
      <c r="BVU135" s="122"/>
      <c r="BVV135" s="122"/>
      <c r="BVW135" s="122"/>
      <c r="BVX135" s="122"/>
      <c r="BVY135" s="122"/>
      <c r="BVZ135" s="122"/>
      <c r="BWA135" s="122"/>
      <c r="BWB135" s="122"/>
      <c r="BWC135" s="122"/>
      <c r="BWD135" s="122"/>
      <c r="BWE135" s="122"/>
      <c r="BWF135" s="122"/>
      <c r="BWG135" s="122"/>
      <c r="BWH135" s="122"/>
      <c r="BWI135" s="122"/>
      <c r="BWJ135" s="122"/>
      <c r="BWK135" s="122"/>
      <c r="BWL135" s="122"/>
      <c r="BWM135" s="122"/>
      <c r="BWN135" s="122"/>
      <c r="BWO135" s="122"/>
      <c r="BWP135" s="122"/>
      <c r="BWQ135" s="122"/>
      <c r="BWR135" s="122"/>
      <c r="BWS135" s="122"/>
      <c r="BWT135" s="122"/>
      <c r="BWU135" s="122"/>
      <c r="BWV135" s="122"/>
      <c r="BWW135" s="122"/>
      <c r="BWX135" s="122"/>
      <c r="BWY135" s="122"/>
      <c r="BWZ135" s="122"/>
      <c r="BXA135" s="122"/>
      <c r="BXB135" s="122"/>
      <c r="BXC135" s="122"/>
      <c r="BXD135" s="122"/>
      <c r="BXE135" s="122"/>
      <c r="BXF135" s="122"/>
      <c r="BXG135" s="122"/>
      <c r="BXH135" s="122"/>
      <c r="BXI135" s="122"/>
      <c r="BXJ135" s="122"/>
      <c r="BXK135" s="122"/>
      <c r="BXL135" s="122"/>
      <c r="BXM135" s="122"/>
      <c r="BXN135" s="122"/>
      <c r="BXO135" s="122"/>
      <c r="BXP135" s="122"/>
      <c r="BXQ135" s="122"/>
      <c r="BXR135" s="122"/>
      <c r="BXS135" s="122"/>
      <c r="BXT135" s="122"/>
      <c r="BXU135" s="122"/>
      <c r="BXV135" s="122"/>
      <c r="BXW135" s="122"/>
      <c r="BXX135" s="122"/>
      <c r="BXY135" s="122"/>
      <c r="BXZ135" s="122"/>
      <c r="BYA135" s="122"/>
      <c r="BYB135" s="122"/>
      <c r="BYC135" s="122"/>
      <c r="BYD135" s="122"/>
      <c r="BYE135" s="122"/>
      <c r="BYF135" s="122"/>
      <c r="BYG135" s="122"/>
      <c r="BYH135" s="122"/>
      <c r="BYI135" s="122"/>
      <c r="BYJ135" s="122"/>
      <c r="BYK135" s="122"/>
      <c r="BYL135" s="122"/>
      <c r="BYM135" s="122"/>
      <c r="BYN135" s="122"/>
      <c r="BYO135" s="122"/>
      <c r="BYP135" s="122"/>
      <c r="BYQ135" s="122"/>
      <c r="BYR135" s="122"/>
      <c r="BYS135" s="122"/>
      <c r="BYT135" s="122"/>
      <c r="BYU135" s="122"/>
      <c r="BYV135" s="122"/>
      <c r="BYW135" s="122"/>
      <c r="BYX135" s="122"/>
      <c r="BYY135" s="122"/>
      <c r="BYZ135" s="122"/>
      <c r="BZA135" s="122"/>
      <c r="BZB135" s="122"/>
      <c r="BZC135" s="122"/>
      <c r="BZD135" s="122"/>
      <c r="BZE135" s="122"/>
      <c r="BZF135" s="122"/>
      <c r="BZG135" s="122"/>
      <c r="BZH135" s="122"/>
      <c r="BZI135" s="122"/>
      <c r="BZJ135" s="122"/>
      <c r="BZK135" s="122"/>
      <c r="BZL135" s="122"/>
      <c r="BZM135" s="122"/>
      <c r="BZN135" s="122"/>
      <c r="BZO135" s="122"/>
      <c r="BZP135" s="122"/>
      <c r="BZQ135" s="122"/>
      <c r="BZR135" s="122"/>
      <c r="BZS135" s="122"/>
      <c r="BZT135" s="122"/>
      <c r="BZU135" s="122"/>
      <c r="BZV135" s="122"/>
      <c r="BZW135" s="122"/>
      <c r="BZX135" s="122"/>
      <c r="BZY135" s="122"/>
      <c r="BZZ135" s="122"/>
      <c r="CAA135" s="122"/>
      <c r="CAB135" s="122"/>
      <c r="CAC135" s="122"/>
      <c r="CAD135" s="122"/>
      <c r="CAE135" s="122"/>
      <c r="CAF135" s="122"/>
      <c r="CAG135" s="122"/>
      <c r="CAH135" s="122"/>
      <c r="CAI135" s="122"/>
      <c r="CAJ135" s="122"/>
      <c r="CAK135" s="122"/>
      <c r="CAL135" s="122"/>
      <c r="CAM135" s="122"/>
      <c r="CAN135" s="122"/>
      <c r="CAO135" s="122"/>
      <c r="CAP135" s="122"/>
      <c r="CAQ135" s="122"/>
      <c r="CAR135" s="122"/>
      <c r="CAS135" s="122"/>
      <c r="CAT135" s="122"/>
      <c r="CAU135" s="122"/>
      <c r="CAV135" s="122"/>
      <c r="CAW135" s="122"/>
      <c r="CAX135" s="122"/>
      <c r="CAY135" s="122"/>
      <c r="CAZ135" s="122"/>
      <c r="CBA135" s="122"/>
      <c r="CBB135" s="122"/>
      <c r="CBC135" s="122"/>
      <c r="CBD135" s="122"/>
      <c r="CBE135" s="122"/>
      <c r="CBF135" s="122"/>
      <c r="CBG135" s="122"/>
      <c r="CBH135" s="122"/>
      <c r="CBI135" s="122"/>
      <c r="CBJ135" s="122"/>
      <c r="CBK135" s="122"/>
      <c r="CBL135" s="122"/>
      <c r="CBM135" s="122"/>
      <c r="CBN135" s="122"/>
      <c r="CBO135" s="122"/>
      <c r="CBP135" s="122"/>
      <c r="CBQ135" s="122"/>
      <c r="CBR135" s="122"/>
      <c r="CBS135" s="122"/>
      <c r="CBT135" s="122"/>
      <c r="CBU135" s="122"/>
      <c r="CBV135" s="122"/>
      <c r="CBW135" s="122"/>
      <c r="CBX135" s="122"/>
      <c r="CBY135" s="122"/>
      <c r="CBZ135" s="122"/>
      <c r="CCA135" s="122"/>
      <c r="CCB135" s="122"/>
      <c r="CCC135" s="122"/>
      <c r="CCD135" s="122"/>
      <c r="CCE135" s="122"/>
      <c r="CCF135" s="122"/>
      <c r="CCG135" s="122"/>
      <c r="CCH135" s="122"/>
      <c r="CCI135" s="122"/>
      <c r="CCJ135" s="122"/>
      <c r="CCK135" s="122"/>
      <c r="CCL135" s="122"/>
      <c r="CCM135" s="122"/>
      <c r="CCN135" s="122"/>
      <c r="CCO135" s="122"/>
      <c r="CCP135" s="122"/>
      <c r="CCQ135" s="122"/>
      <c r="CCR135" s="122"/>
      <c r="CCS135" s="122"/>
      <c r="CCT135" s="122"/>
      <c r="CCU135" s="122"/>
      <c r="CCV135" s="122"/>
      <c r="CCW135" s="122"/>
      <c r="CCX135" s="122"/>
      <c r="CCY135" s="122"/>
      <c r="CCZ135" s="122"/>
      <c r="CDA135" s="122"/>
      <c r="CDB135" s="122"/>
      <c r="CDC135" s="122"/>
      <c r="CDD135" s="122"/>
      <c r="CDE135" s="122"/>
      <c r="CDF135" s="122"/>
      <c r="CDG135" s="122"/>
      <c r="CDH135" s="122"/>
      <c r="CDI135" s="122"/>
      <c r="CDJ135" s="122"/>
      <c r="CDK135" s="122"/>
      <c r="CDL135" s="122"/>
      <c r="CDM135" s="122"/>
      <c r="CDN135" s="122"/>
      <c r="CDO135" s="122"/>
      <c r="CDP135" s="122"/>
      <c r="CDQ135" s="122"/>
      <c r="CDR135" s="122"/>
      <c r="CDS135" s="122"/>
      <c r="CDT135" s="122"/>
      <c r="CDU135" s="122"/>
      <c r="CDV135" s="122"/>
      <c r="CDW135" s="122"/>
      <c r="CDX135" s="122"/>
      <c r="CDY135" s="122"/>
      <c r="CDZ135" s="122"/>
      <c r="CEA135" s="122"/>
      <c r="CEB135" s="122"/>
      <c r="CEC135" s="122"/>
      <c r="CED135" s="122"/>
      <c r="CEE135" s="122"/>
      <c r="CEF135" s="122"/>
      <c r="CEG135" s="122"/>
      <c r="CEH135" s="122"/>
      <c r="CEI135" s="122"/>
      <c r="CEJ135" s="122"/>
      <c r="CEK135" s="122"/>
      <c r="CEL135" s="122"/>
      <c r="CEM135" s="122"/>
      <c r="CEN135" s="122"/>
      <c r="CEO135" s="122"/>
      <c r="CEP135" s="122"/>
      <c r="CEQ135" s="122"/>
      <c r="CER135" s="122"/>
      <c r="CES135" s="122"/>
      <c r="CET135" s="122"/>
      <c r="CEU135" s="122"/>
      <c r="CEV135" s="122"/>
      <c r="CEW135" s="122"/>
      <c r="CEX135" s="122"/>
      <c r="CEY135" s="122"/>
      <c r="CEZ135" s="122"/>
      <c r="CFA135" s="122"/>
      <c r="CFB135" s="122"/>
      <c r="CFC135" s="122"/>
      <c r="CFD135" s="122"/>
      <c r="CFE135" s="122"/>
      <c r="CFF135" s="122"/>
      <c r="CFG135" s="122"/>
      <c r="CFH135" s="122"/>
      <c r="CFI135" s="122"/>
      <c r="CFJ135" s="122"/>
      <c r="CFK135" s="122"/>
      <c r="CFL135" s="122"/>
      <c r="CFM135" s="122"/>
      <c r="CFN135" s="122"/>
      <c r="CFO135" s="122"/>
      <c r="CFP135" s="122"/>
      <c r="CFQ135" s="122"/>
      <c r="CFR135" s="122"/>
      <c r="CFS135" s="122"/>
      <c r="CFT135" s="122"/>
      <c r="CFU135" s="122"/>
      <c r="CFV135" s="122"/>
      <c r="CFW135" s="122"/>
      <c r="CFX135" s="122"/>
      <c r="CFY135" s="122"/>
      <c r="CFZ135" s="122"/>
      <c r="CGA135" s="122"/>
      <c r="CGB135" s="122"/>
      <c r="CGC135" s="122"/>
      <c r="CGD135" s="122"/>
      <c r="CGE135" s="122"/>
      <c r="CGF135" s="122"/>
      <c r="CGG135" s="122"/>
      <c r="CGH135" s="122"/>
      <c r="CGI135" s="122"/>
      <c r="CGJ135" s="122"/>
      <c r="CGK135" s="122"/>
      <c r="CGL135" s="122"/>
      <c r="CGM135" s="122"/>
      <c r="CGN135" s="122"/>
      <c r="CGO135" s="122"/>
      <c r="CGP135" s="122"/>
      <c r="CGQ135" s="122"/>
      <c r="CGR135" s="122"/>
      <c r="CGS135" s="122"/>
      <c r="CGT135" s="122"/>
      <c r="CGU135" s="122"/>
      <c r="CGV135" s="122"/>
      <c r="CGW135" s="122"/>
      <c r="CGX135" s="122"/>
      <c r="CGY135" s="122"/>
      <c r="CGZ135" s="122"/>
      <c r="CHA135" s="122"/>
      <c r="CHB135" s="122"/>
      <c r="CHC135" s="122"/>
      <c r="CHD135" s="122"/>
      <c r="CHE135" s="122"/>
      <c r="CHF135" s="122"/>
      <c r="CHG135" s="122"/>
      <c r="CHH135" s="122"/>
      <c r="CHI135" s="122"/>
      <c r="CHJ135" s="122"/>
      <c r="CHK135" s="122"/>
      <c r="CHL135" s="122"/>
      <c r="CHM135" s="122"/>
      <c r="CHN135" s="122"/>
      <c r="CHO135" s="122"/>
      <c r="CHP135" s="122"/>
      <c r="CHQ135" s="122"/>
      <c r="CHR135" s="122"/>
      <c r="CHS135" s="122"/>
      <c r="CHT135" s="122"/>
      <c r="CHU135" s="122"/>
      <c r="CHV135" s="122"/>
      <c r="CHW135" s="122"/>
      <c r="CHX135" s="122"/>
      <c r="CHY135" s="122"/>
      <c r="CHZ135" s="122"/>
      <c r="CIA135" s="122"/>
      <c r="CIB135" s="122"/>
      <c r="CIC135" s="122"/>
      <c r="CID135" s="122"/>
      <c r="CIE135" s="122"/>
      <c r="CIF135" s="122"/>
      <c r="CIG135" s="122"/>
      <c r="CIH135" s="122"/>
      <c r="CII135" s="122"/>
      <c r="CIJ135" s="122"/>
      <c r="CIK135" s="122"/>
      <c r="CIL135" s="122"/>
      <c r="CIM135" s="122"/>
      <c r="CIN135" s="122"/>
      <c r="CIO135" s="122"/>
      <c r="CIP135" s="122"/>
      <c r="CIQ135" s="122"/>
      <c r="CIR135" s="122"/>
      <c r="CIS135" s="122"/>
      <c r="CIT135" s="122"/>
      <c r="CIU135" s="122"/>
      <c r="CIV135" s="122"/>
      <c r="CIW135" s="122"/>
      <c r="CIX135" s="122"/>
      <c r="CIY135" s="122"/>
      <c r="CIZ135" s="122"/>
      <c r="CJA135" s="122"/>
      <c r="CJB135" s="122"/>
      <c r="CJC135" s="122"/>
      <c r="CJD135" s="122"/>
      <c r="CJE135" s="122"/>
      <c r="CJF135" s="122"/>
      <c r="CJG135" s="122"/>
      <c r="CJH135" s="122"/>
      <c r="CJI135" s="122"/>
      <c r="CJJ135" s="122"/>
      <c r="CJK135" s="122"/>
      <c r="CJL135" s="122"/>
      <c r="CJM135" s="122"/>
      <c r="CJN135" s="122"/>
      <c r="CJO135" s="122"/>
      <c r="CJP135" s="122"/>
      <c r="CJQ135" s="122"/>
      <c r="CJR135" s="122"/>
      <c r="CJS135" s="122"/>
      <c r="CJT135" s="122"/>
      <c r="CJU135" s="122"/>
      <c r="CJV135" s="122"/>
      <c r="CJW135" s="122"/>
      <c r="CJX135" s="122"/>
      <c r="CJY135" s="122"/>
      <c r="CJZ135" s="122"/>
      <c r="CKA135" s="122"/>
      <c r="CKB135" s="122"/>
      <c r="CKC135" s="122"/>
      <c r="CKD135" s="122"/>
      <c r="CKE135" s="122"/>
      <c r="CKF135" s="122"/>
      <c r="CKG135" s="122"/>
      <c r="CKH135" s="122"/>
      <c r="CKI135" s="122"/>
      <c r="CKJ135" s="122"/>
      <c r="CKK135" s="122"/>
      <c r="CKL135" s="122"/>
      <c r="CKM135" s="122"/>
      <c r="CKN135" s="122"/>
      <c r="CKO135" s="122"/>
      <c r="CKP135" s="122"/>
      <c r="CKQ135" s="122"/>
      <c r="CKR135" s="122"/>
      <c r="CKS135" s="122"/>
      <c r="CKT135" s="122"/>
      <c r="CKU135" s="122"/>
      <c r="CKV135" s="122"/>
      <c r="CKW135" s="122"/>
      <c r="CKX135" s="122"/>
      <c r="CKY135" s="122"/>
      <c r="CKZ135" s="122"/>
      <c r="CLA135" s="122"/>
      <c r="CLB135" s="122"/>
      <c r="CLC135" s="122"/>
      <c r="CLD135" s="122"/>
      <c r="CLE135" s="122"/>
      <c r="CLF135" s="122"/>
      <c r="CLG135" s="122"/>
      <c r="CLH135" s="122"/>
      <c r="CLI135" s="122"/>
      <c r="CLJ135" s="122"/>
      <c r="CLK135" s="122"/>
      <c r="CLL135" s="122"/>
      <c r="CLM135" s="122"/>
      <c r="CLN135" s="122"/>
      <c r="CLO135" s="122"/>
      <c r="CLP135" s="122"/>
      <c r="CLQ135" s="122"/>
      <c r="CLR135" s="122"/>
      <c r="CLS135" s="122"/>
      <c r="CLT135" s="122"/>
      <c r="CLU135" s="122"/>
      <c r="CLV135" s="122"/>
      <c r="CLW135" s="122"/>
      <c r="CLX135" s="122"/>
      <c r="CLY135" s="122"/>
      <c r="CLZ135" s="122"/>
      <c r="CMA135" s="122"/>
      <c r="CMB135" s="122"/>
      <c r="CMC135" s="122"/>
      <c r="CMD135" s="122"/>
      <c r="CME135" s="122"/>
      <c r="CMF135" s="122"/>
      <c r="CMG135" s="122"/>
      <c r="CMH135" s="122"/>
      <c r="CMI135" s="122"/>
      <c r="CMJ135" s="122"/>
      <c r="CMK135" s="122"/>
      <c r="CML135" s="122"/>
      <c r="CMM135" s="122"/>
      <c r="CMN135" s="122"/>
      <c r="CMO135" s="122"/>
      <c r="CMP135" s="122"/>
      <c r="CMQ135" s="122"/>
      <c r="CMR135" s="122"/>
      <c r="CMS135" s="122"/>
      <c r="CMT135" s="122"/>
      <c r="CMU135" s="122"/>
      <c r="CMV135" s="122"/>
      <c r="CMW135" s="122"/>
      <c r="CMX135" s="122"/>
      <c r="CMY135" s="122"/>
      <c r="CMZ135" s="122"/>
      <c r="CNA135" s="122"/>
    </row>
    <row r="136" spans="1:2393" s="178" customFormat="1" ht="35.25" hidden="1" customHeight="1">
      <c r="A136" s="77"/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171"/>
      <c r="R136" s="171"/>
      <c r="S136" s="79"/>
      <c r="T136" s="79"/>
      <c r="U136" s="79"/>
      <c r="V136" s="79"/>
      <c r="W136" s="79"/>
      <c r="X136" s="79"/>
      <c r="Y136" s="171"/>
      <c r="Z136" s="171"/>
      <c r="AA136" s="106"/>
      <c r="AB136" s="107"/>
      <c r="AC136" s="81"/>
      <c r="AD136" s="81"/>
      <c r="AE136" s="176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7"/>
      <c r="AT136" s="177"/>
      <c r="AU136" s="177"/>
      <c r="AV136" s="177"/>
      <c r="AW136" s="177"/>
      <c r="AX136" s="177"/>
      <c r="AY136" s="177"/>
      <c r="AZ136" s="177"/>
      <c r="BA136" s="177"/>
      <c r="BB136" s="177"/>
      <c r="BC136" s="177"/>
      <c r="BD136" s="177"/>
      <c r="BE136" s="177"/>
      <c r="BF136" s="177"/>
      <c r="BG136" s="177"/>
      <c r="BH136" s="177"/>
      <c r="BI136" s="177"/>
      <c r="BJ136" s="176"/>
      <c r="BK136" s="176"/>
      <c r="BL136" s="176"/>
      <c r="BM136" s="176"/>
      <c r="BN136" s="176"/>
      <c r="BO136" s="176"/>
      <c r="BP136" s="176"/>
      <c r="BQ136" s="176"/>
      <c r="BR136" s="176"/>
      <c r="BS136" s="176"/>
      <c r="BT136" s="176"/>
      <c r="BU136" s="176"/>
      <c r="BV136" s="176"/>
      <c r="BW136" s="176"/>
      <c r="BX136" s="176"/>
      <c r="BY136" s="176"/>
      <c r="BZ136" s="176"/>
      <c r="CA136" s="176"/>
      <c r="CB136" s="176"/>
      <c r="CC136" s="176"/>
      <c r="CD136" s="176"/>
      <c r="CE136" s="176"/>
      <c r="CF136" s="176"/>
      <c r="CG136" s="176"/>
      <c r="CH136" s="176"/>
      <c r="CI136" s="176"/>
      <c r="CJ136" s="176"/>
      <c r="CK136" s="176"/>
      <c r="CL136" s="176"/>
      <c r="CM136" s="176"/>
      <c r="CN136" s="176"/>
      <c r="CO136" s="176"/>
      <c r="CP136" s="176"/>
      <c r="CQ136" s="176"/>
      <c r="CR136" s="176"/>
      <c r="CS136" s="176"/>
      <c r="CT136" s="176"/>
      <c r="CU136" s="176"/>
      <c r="CV136" s="176"/>
      <c r="CW136" s="176"/>
      <c r="CX136" s="176"/>
      <c r="CY136" s="176"/>
      <c r="CZ136" s="176"/>
      <c r="DA136" s="176"/>
      <c r="DB136" s="176"/>
      <c r="DC136" s="176"/>
      <c r="DD136" s="176"/>
      <c r="DE136" s="176"/>
      <c r="DF136" s="176"/>
      <c r="DG136" s="176"/>
      <c r="DH136" s="176"/>
      <c r="DI136" s="176"/>
      <c r="DJ136" s="176"/>
      <c r="DK136" s="176"/>
      <c r="DL136" s="176"/>
      <c r="DM136" s="176"/>
      <c r="DN136" s="176"/>
      <c r="DO136" s="176"/>
      <c r="DP136" s="176"/>
      <c r="DQ136" s="176"/>
      <c r="DR136" s="176"/>
      <c r="DS136" s="176"/>
      <c r="DT136" s="176"/>
      <c r="DU136" s="176"/>
      <c r="DV136" s="176"/>
      <c r="DW136" s="176"/>
      <c r="DX136" s="176"/>
      <c r="DY136" s="176"/>
      <c r="DZ136" s="176"/>
      <c r="EA136" s="176"/>
      <c r="EB136" s="176"/>
      <c r="EC136" s="176"/>
      <c r="ED136" s="176"/>
      <c r="EE136" s="176"/>
      <c r="EF136" s="176"/>
      <c r="EG136" s="176"/>
      <c r="EH136" s="176"/>
      <c r="EI136" s="176"/>
      <c r="EJ136" s="176"/>
      <c r="EK136" s="176"/>
      <c r="EL136" s="176"/>
      <c r="EM136" s="176"/>
      <c r="EN136" s="176"/>
      <c r="EO136" s="176"/>
      <c r="EP136" s="176"/>
      <c r="EQ136" s="176"/>
      <c r="ER136" s="176"/>
      <c r="ES136" s="176"/>
      <c r="ET136" s="176"/>
      <c r="EU136" s="176"/>
      <c r="EV136" s="176"/>
      <c r="EW136" s="176"/>
      <c r="EX136" s="176"/>
      <c r="EY136" s="176"/>
      <c r="EZ136" s="176"/>
      <c r="FA136" s="176"/>
      <c r="FB136" s="176"/>
      <c r="FC136" s="176"/>
      <c r="FD136" s="176"/>
      <c r="FE136" s="176"/>
      <c r="FF136" s="176"/>
      <c r="FG136" s="176"/>
      <c r="FH136" s="176"/>
      <c r="FI136" s="176"/>
      <c r="FJ136" s="176"/>
      <c r="FK136" s="176"/>
      <c r="FL136" s="176"/>
      <c r="FM136" s="176"/>
      <c r="FN136" s="176"/>
      <c r="FO136" s="209"/>
      <c r="FP136" s="209"/>
      <c r="FQ136" s="209"/>
      <c r="FR136" s="209"/>
      <c r="FS136" s="209"/>
      <c r="FT136" s="209"/>
      <c r="FU136" s="209"/>
      <c r="FV136" s="209"/>
      <c r="FW136" s="209"/>
      <c r="FX136" s="209"/>
      <c r="FY136" s="209"/>
      <c r="FZ136" s="209"/>
      <c r="GA136" s="209"/>
      <c r="GB136" s="209"/>
      <c r="GC136" s="209"/>
      <c r="GD136" s="209"/>
      <c r="GE136" s="209"/>
      <c r="GF136" s="209"/>
      <c r="GG136" s="209"/>
      <c r="GH136" s="209"/>
      <c r="GI136" s="209"/>
      <c r="GJ136" s="209"/>
      <c r="GK136" s="209"/>
      <c r="GL136" s="209"/>
      <c r="GM136" s="209"/>
      <c r="GN136" s="209"/>
      <c r="GO136" s="209"/>
      <c r="GP136" s="209"/>
      <c r="GQ136" s="209"/>
      <c r="GR136" s="209"/>
      <c r="GS136" s="209"/>
      <c r="GT136" s="209"/>
      <c r="GU136" s="209"/>
      <c r="GV136" s="209"/>
      <c r="GW136" s="209"/>
      <c r="GX136" s="209"/>
      <c r="GY136" s="209"/>
      <c r="GZ136" s="209"/>
      <c r="HA136" s="209"/>
      <c r="HB136" s="209"/>
      <c r="HC136" s="209"/>
      <c r="HD136" s="209"/>
      <c r="HE136" s="209"/>
      <c r="HF136" s="209"/>
      <c r="HG136" s="209"/>
      <c r="HH136" s="209"/>
      <c r="HI136" s="209"/>
      <c r="HJ136" s="209"/>
      <c r="HK136" s="209"/>
      <c r="HL136" s="209"/>
      <c r="HM136" s="209"/>
      <c r="HN136" s="209"/>
      <c r="HO136" s="209"/>
      <c r="HP136" s="209"/>
      <c r="HQ136" s="209"/>
      <c r="HR136" s="209"/>
      <c r="HS136" s="209"/>
      <c r="HT136" s="209"/>
      <c r="HU136" s="209"/>
      <c r="HV136" s="209"/>
      <c r="HW136" s="209"/>
      <c r="HX136" s="209"/>
      <c r="HY136" s="209"/>
      <c r="HZ136" s="209"/>
      <c r="IA136" s="209"/>
      <c r="IB136" s="209"/>
      <c r="IC136" s="209"/>
      <c r="ID136" s="209"/>
      <c r="IE136" s="209"/>
      <c r="IF136" s="209"/>
      <c r="IG136" s="209"/>
      <c r="IH136" s="209"/>
      <c r="II136" s="209"/>
      <c r="IJ136" s="209"/>
      <c r="IK136" s="209"/>
      <c r="IL136" s="209"/>
      <c r="IM136" s="209"/>
      <c r="IN136" s="209"/>
      <c r="IO136" s="209"/>
      <c r="IP136" s="209"/>
      <c r="IQ136" s="209"/>
      <c r="IR136" s="209"/>
      <c r="IS136" s="209"/>
      <c r="IT136" s="209"/>
      <c r="IU136" s="209"/>
      <c r="IV136" s="209"/>
      <c r="IW136" s="209"/>
      <c r="IX136" s="209"/>
      <c r="IY136" s="209"/>
      <c r="IZ136" s="209"/>
      <c r="JA136" s="209"/>
      <c r="JB136" s="209"/>
      <c r="JC136" s="209"/>
      <c r="JD136" s="209"/>
      <c r="JE136" s="209"/>
      <c r="JF136" s="209"/>
      <c r="JG136" s="209"/>
      <c r="JH136" s="209"/>
      <c r="JI136" s="209"/>
      <c r="JJ136" s="209"/>
      <c r="JK136" s="209"/>
      <c r="JL136" s="209"/>
      <c r="JM136" s="209"/>
      <c r="JN136" s="209"/>
      <c r="JO136" s="209"/>
      <c r="JP136" s="209"/>
      <c r="JQ136" s="209"/>
      <c r="JR136" s="209"/>
      <c r="JS136" s="209"/>
      <c r="JT136" s="209"/>
      <c r="JU136" s="209"/>
      <c r="JV136" s="209"/>
      <c r="JW136" s="209"/>
      <c r="JX136" s="209"/>
      <c r="JY136" s="209"/>
      <c r="JZ136" s="209"/>
      <c r="KA136" s="209"/>
      <c r="KB136" s="209"/>
      <c r="KC136" s="209"/>
      <c r="KD136" s="209"/>
      <c r="KE136" s="209"/>
      <c r="KF136" s="209"/>
      <c r="KG136" s="209"/>
      <c r="KH136" s="209"/>
      <c r="KI136" s="209"/>
      <c r="KJ136" s="209"/>
      <c r="KK136" s="209"/>
      <c r="KL136" s="209"/>
      <c r="KM136" s="209"/>
      <c r="KN136" s="209"/>
      <c r="KO136" s="209"/>
      <c r="KP136" s="209"/>
      <c r="KQ136" s="209"/>
      <c r="KR136" s="209"/>
      <c r="KS136" s="209"/>
      <c r="KT136" s="209"/>
      <c r="KU136" s="209"/>
      <c r="KV136" s="209"/>
      <c r="KW136" s="209"/>
      <c r="KX136" s="209"/>
      <c r="KY136" s="209"/>
      <c r="KZ136" s="209"/>
      <c r="LA136" s="209"/>
      <c r="LB136" s="209"/>
      <c r="LC136" s="209"/>
      <c r="LD136" s="209"/>
      <c r="LE136" s="209"/>
      <c r="LF136" s="209"/>
      <c r="LG136" s="209"/>
      <c r="LH136" s="209"/>
      <c r="LI136" s="209"/>
      <c r="LJ136" s="209"/>
      <c r="LK136" s="209"/>
      <c r="LL136" s="209"/>
      <c r="LM136" s="209"/>
      <c r="LN136" s="209"/>
      <c r="LO136" s="209"/>
      <c r="LP136" s="209"/>
      <c r="LQ136" s="209"/>
      <c r="LR136" s="209"/>
      <c r="LS136" s="209"/>
      <c r="LT136" s="209"/>
      <c r="LU136" s="209"/>
      <c r="LV136" s="209"/>
      <c r="LW136" s="209"/>
      <c r="LX136" s="209"/>
      <c r="LY136" s="209"/>
      <c r="LZ136" s="209"/>
      <c r="MA136" s="209"/>
      <c r="MB136" s="209"/>
      <c r="MC136" s="209"/>
      <c r="MD136" s="209"/>
      <c r="ME136" s="209"/>
      <c r="MF136" s="209"/>
      <c r="MG136" s="209"/>
      <c r="MH136" s="209"/>
      <c r="MI136" s="209"/>
      <c r="MJ136" s="209"/>
      <c r="MK136" s="209"/>
      <c r="ML136" s="209"/>
      <c r="MM136" s="209"/>
      <c r="MN136" s="209"/>
      <c r="MO136" s="209"/>
      <c r="MP136" s="209"/>
      <c r="MQ136" s="209"/>
      <c r="MR136" s="209"/>
      <c r="MS136" s="209"/>
      <c r="MT136" s="209"/>
      <c r="MU136" s="209"/>
      <c r="MV136" s="209"/>
      <c r="MW136" s="209"/>
      <c r="MX136" s="209"/>
      <c r="MY136" s="209"/>
      <c r="MZ136" s="209"/>
      <c r="NA136" s="209"/>
      <c r="NB136" s="209"/>
      <c r="NC136" s="209"/>
      <c r="ND136" s="209"/>
      <c r="NE136" s="209"/>
      <c r="NF136" s="209"/>
      <c r="NG136" s="209"/>
      <c r="NH136" s="209"/>
      <c r="NI136" s="209"/>
      <c r="NJ136" s="209"/>
      <c r="NK136" s="209"/>
      <c r="NL136" s="209"/>
      <c r="NM136" s="209"/>
      <c r="NN136" s="209"/>
      <c r="NO136" s="209"/>
      <c r="NP136" s="209"/>
      <c r="NQ136" s="209"/>
      <c r="NR136" s="209"/>
      <c r="NS136" s="209"/>
      <c r="NT136" s="209"/>
      <c r="NU136" s="209"/>
      <c r="NV136" s="209"/>
      <c r="NW136" s="209"/>
      <c r="NX136" s="209"/>
      <c r="NY136" s="209"/>
      <c r="NZ136" s="209"/>
      <c r="OA136" s="209"/>
      <c r="OB136" s="209"/>
      <c r="OC136" s="209"/>
      <c r="OD136" s="209"/>
      <c r="OE136" s="209"/>
      <c r="OF136" s="209"/>
      <c r="OG136" s="209"/>
      <c r="OH136" s="209"/>
      <c r="OI136" s="209"/>
      <c r="OJ136" s="209"/>
      <c r="OK136" s="209"/>
      <c r="OL136" s="209"/>
      <c r="OM136" s="209"/>
      <c r="ON136" s="209"/>
      <c r="OO136" s="209"/>
      <c r="OP136" s="209"/>
      <c r="OQ136" s="209"/>
      <c r="OR136" s="209"/>
      <c r="OS136" s="209"/>
      <c r="OT136" s="209"/>
      <c r="OU136" s="209"/>
      <c r="OV136" s="209"/>
      <c r="OW136" s="209"/>
      <c r="OX136" s="209"/>
      <c r="OY136" s="209"/>
      <c r="OZ136" s="209"/>
      <c r="PA136" s="209"/>
      <c r="PB136" s="209"/>
      <c r="PC136" s="209"/>
      <c r="PD136" s="209"/>
      <c r="PE136" s="209"/>
      <c r="PF136" s="209"/>
      <c r="PG136" s="209"/>
      <c r="PH136" s="209"/>
      <c r="PI136" s="209"/>
      <c r="PJ136" s="209"/>
      <c r="PK136" s="209"/>
      <c r="PL136" s="209"/>
      <c r="PM136" s="209"/>
      <c r="PN136" s="209"/>
      <c r="PO136" s="209"/>
      <c r="PP136" s="209"/>
      <c r="PQ136" s="209"/>
      <c r="PR136" s="209"/>
      <c r="PS136" s="209"/>
      <c r="PT136" s="209"/>
      <c r="PU136" s="209"/>
      <c r="PV136" s="209"/>
      <c r="PW136" s="209"/>
      <c r="PX136" s="209"/>
      <c r="PY136" s="209"/>
      <c r="PZ136" s="209"/>
      <c r="QA136" s="209"/>
      <c r="QB136" s="209"/>
      <c r="QC136" s="209"/>
      <c r="QD136" s="209"/>
      <c r="QE136" s="209"/>
      <c r="QF136" s="209"/>
      <c r="QG136" s="209"/>
      <c r="QH136" s="209"/>
      <c r="QI136" s="209"/>
      <c r="QJ136" s="209"/>
      <c r="QK136" s="209"/>
      <c r="QL136" s="209"/>
      <c r="QM136" s="209"/>
      <c r="QN136" s="209"/>
      <c r="QO136" s="209"/>
      <c r="QP136" s="209"/>
      <c r="QQ136" s="209"/>
      <c r="QR136" s="209"/>
      <c r="QS136" s="209"/>
      <c r="QT136" s="209"/>
      <c r="QU136" s="209"/>
      <c r="QV136" s="209"/>
      <c r="QW136" s="209"/>
      <c r="QX136" s="209"/>
      <c r="QY136" s="209"/>
      <c r="QZ136" s="209"/>
      <c r="RA136" s="209"/>
      <c r="RB136" s="209"/>
      <c r="RC136" s="209"/>
      <c r="RD136" s="209"/>
      <c r="RE136" s="209"/>
      <c r="RF136" s="209"/>
      <c r="RG136" s="209"/>
      <c r="RH136" s="209"/>
      <c r="RI136" s="209"/>
      <c r="RJ136" s="209"/>
      <c r="RK136" s="209"/>
      <c r="RL136" s="209"/>
      <c r="RM136" s="209"/>
      <c r="RN136" s="209"/>
      <c r="RO136" s="209"/>
      <c r="RP136" s="209"/>
      <c r="RQ136" s="209"/>
      <c r="RR136" s="209"/>
      <c r="RS136" s="209"/>
      <c r="RT136" s="209"/>
      <c r="RU136" s="209"/>
      <c r="RV136" s="209"/>
      <c r="RW136" s="209"/>
      <c r="RX136" s="209"/>
      <c r="RY136" s="209"/>
      <c r="RZ136" s="209"/>
      <c r="SA136" s="209"/>
      <c r="SB136" s="209"/>
      <c r="SC136" s="209"/>
      <c r="SD136" s="209"/>
      <c r="SE136" s="209"/>
      <c r="SF136" s="209"/>
      <c r="SG136" s="209"/>
      <c r="SH136" s="209"/>
      <c r="SI136" s="209"/>
      <c r="SJ136" s="209"/>
      <c r="SK136" s="209"/>
      <c r="SL136" s="209"/>
      <c r="SM136" s="209"/>
      <c r="SN136" s="209"/>
      <c r="SO136" s="209"/>
      <c r="SP136" s="209"/>
      <c r="SQ136" s="209"/>
      <c r="SR136" s="209"/>
      <c r="SS136" s="209"/>
      <c r="ST136" s="209"/>
      <c r="SU136" s="209"/>
      <c r="SV136" s="209"/>
      <c r="SW136" s="209"/>
      <c r="SX136" s="209"/>
      <c r="SY136" s="209"/>
      <c r="SZ136" s="209"/>
      <c r="TA136" s="209"/>
      <c r="TB136" s="209"/>
      <c r="TC136" s="209"/>
      <c r="TD136" s="209"/>
      <c r="TE136" s="209"/>
      <c r="TF136" s="209"/>
      <c r="TG136" s="209"/>
      <c r="TH136" s="209"/>
      <c r="TI136" s="209"/>
      <c r="TJ136" s="209"/>
      <c r="TK136" s="209"/>
      <c r="TL136" s="209"/>
      <c r="TM136" s="209"/>
      <c r="TN136" s="209"/>
      <c r="TO136" s="209"/>
      <c r="TP136" s="209"/>
      <c r="TQ136" s="209"/>
      <c r="TR136" s="209"/>
      <c r="TS136" s="209"/>
      <c r="TT136" s="209"/>
      <c r="TU136" s="209"/>
      <c r="TV136" s="209"/>
      <c r="TW136" s="209"/>
      <c r="TX136" s="209"/>
      <c r="TY136" s="209"/>
      <c r="TZ136" s="209"/>
      <c r="UA136" s="209"/>
      <c r="UB136" s="209"/>
      <c r="UC136" s="209"/>
      <c r="UD136" s="209"/>
      <c r="UE136" s="209"/>
      <c r="UF136" s="209"/>
      <c r="UG136" s="209"/>
      <c r="UH136" s="209"/>
      <c r="UI136" s="209"/>
      <c r="UJ136" s="209"/>
      <c r="UK136" s="209"/>
      <c r="UL136" s="209"/>
      <c r="UM136" s="209"/>
      <c r="UN136" s="209"/>
      <c r="UO136" s="209"/>
      <c r="UP136" s="209"/>
      <c r="UQ136" s="209"/>
      <c r="UR136" s="209"/>
      <c r="US136" s="209"/>
      <c r="UT136" s="209"/>
      <c r="UU136" s="209"/>
      <c r="UV136" s="209"/>
      <c r="UW136" s="209"/>
      <c r="UX136" s="209"/>
      <c r="UY136" s="209"/>
      <c r="UZ136" s="209"/>
      <c r="VA136" s="209"/>
      <c r="VB136" s="209"/>
      <c r="VC136" s="209"/>
      <c r="VD136" s="209"/>
      <c r="VE136" s="209"/>
      <c r="VF136" s="209"/>
      <c r="VG136" s="209"/>
      <c r="VH136" s="209"/>
      <c r="VI136" s="209"/>
      <c r="VJ136" s="209"/>
      <c r="VK136" s="209"/>
      <c r="VL136" s="209"/>
      <c r="VM136" s="209"/>
      <c r="VN136" s="209"/>
      <c r="VO136" s="209"/>
      <c r="VP136" s="209"/>
      <c r="VQ136" s="209"/>
      <c r="VR136" s="209"/>
      <c r="VS136" s="209"/>
      <c r="VT136" s="209"/>
      <c r="VU136" s="209"/>
      <c r="VV136" s="209"/>
      <c r="VW136" s="209"/>
      <c r="VX136" s="209"/>
      <c r="VY136" s="209"/>
      <c r="VZ136" s="209"/>
      <c r="WA136" s="209"/>
      <c r="WB136" s="209"/>
      <c r="WC136" s="209"/>
      <c r="WD136" s="209"/>
      <c r="WE136" s="209"/>
      <c r="WF136" s="209"/>
      <c r="WG136" s="209"/>
      <c r="WH136" s="209"/>
      <c r="WI136" s="209"/>
      <c r="WJ136" s="209"/>
      <c r="WK136" s="209"/>
      <c r="WL136" s="209"/>
      <c r="WM136" s="209"/>
      <c r="WN136" s="209"/>
      <c r="WO136" s="209"/>
      <c r="WP136" s="209"/>
      <c r="WQ136" s="209"/>
      <c r="WR136" s="209"/>
      <c r="WS136" s="209"/>
      <c r="WT136" s="209"/>
      <c r="WU136" s="209"/>
      <c r="WV136" s="209"/>
      <c r="WW136" s="209"/>
      <c r="WX136" s="209"/>
      <c r="WY136" s="209"/>
      <c r="WZ136" s="209"/>
      <c r="XA136" s="209"/>
      <c r="XB136" s="209"/>
      <c r="XC136" s="209"/>
      <c r="XD136" s="209"/>
      <c r="XE136" s="209"/>
      <c r="XF136" s="209"/>
      <c r="XG136" s="209"/>
      <c r="XH136" s="209"/>
      <c r="XI136" s="209"/>
      <c r="XJ136" s="209"/>
      <c r="XK136" s="209"/>
      <c r="XL136" s="209"/>
      <c r="XM136" s="209"/>
      <c r="XN136" s="209"/>
      <c r="XO136" s="209"/>
      <c r="XP136" s="209"/>
      <c r="XQ136" s="209"/>
      <c r="XR136" s="209"/>
      <c r="XS136" s="209"/>
      <c r="XT136" s="209"/>
      <c r="XU136" s="209"/>
      <c r="XV136" s="209"/>
      <c r="XW136" s="209"/>
      <c r="XX136" s="209"/>
      <c r="XY136" s="209"/>
      <c r="XZ136" s="209"/>
      <c r="YA136" s="209"/>
      <c r="YB136" s="209"/>
      <c r="YC136" s="209"/>
      <c r="YD136" s="209"/>
      <c r="YE136" s="209"/>
      <c r="YF136" s="209"/>
      <c r="YG136" s="209"/>
      <c r="YH136" s="209"/>
      <c r="YI136" s="209"/>
      <c r="YJ136" s="209"/>
      <c r="YK136" s="209"/>
      <c r="YL136" s="209"/>
      <c r="YM136" s="209"/>
      <c r="YN136" s="209"/>
      <c r="YO136" s="209"/>
      <c r="YP136" s="209"/>
      <c r="YQ136" s="209"/>
      <c r="YR136" s="209"/>
      <c r="YS136" s="209"/>
      <c r="YT136" s="209"/>
      <c r="YU136" s="209"/>
      <c r="YV136" s="209"/>
      <c r="YW136" s="209"/>
      <c r="YX136" s="209"/>
      <c r="YY136" s="209"/>
      <c r="YZ136" s="209"/>
      <c r="ZA136" s="209"/>
      <c r="ZB136" s="209"/>
      <c r="ZC136" s="209"/>
      <c r="ZD136" s="209"/>
      <c r="ZE136" s="209"/>
      <c r="ZF136" s="209"/>
      <c r="ZG136" s="209"/>
      <c r="ZH136" s="209"/>
      <c r="ZI136" s="209"/>
      <c r="ZJ136" s="209"/>
      <c r="ZK136" s="209"/>
      <c r="ZL136" s="209"/>
      <c r="ZM136" s="209"/>
      <c r="ZN136" s="209"/>
      <c r="ZO136" s="209"/>
      <c r="ZP136" s="209"/>
      <c r="ZQ136" s="209"/>
      <c r="ZR136" s="209"/>
      <c r="ZS136" s="209"/>
      <c r="ZT136" s="209"/>
      <c r="ZU136" s="209"/>
      <c r="ZV136" s="209"/>
      <c r="ZW136" s="209"/>
      <c r="ZX136" s="209"/>
      <c r="ZY136" s="209"/>
      <c r="ZZ136" s="209"/>
      <c r="AAA136" s="209"/>
      <c r="AAB136" s="209"/>
      <c r="AAC136" s="209"/>
      <c r="AAD136" s="209"/>
      <c r="AAE136" s="209"/>
      <c r="AAF136" s="209"/>
      <c r="AAG136" s="209"/>
      <c r="AAH136" s="209"/>
      <c r="AAI136" s="209"/>
      <c r="AAJ136" s="209"/>
      <c r="AAK136" s="209"/>
      <c r="AAL136" s="209"/>
      <c r="AAM136" s="209"/>
      <c r="AAN136" s="209"/>
      <c r="AAO136" s="209"/>
      <c r="AAP136" s="209"/>
      <c r="AAQ136" s="209"/>
      <c r="AAR136" s="209"/>
      <c r="AAS136" s="209"/>
      <c r="AAT136" s="209"/>
      <c r="AAU136" s="209"/>
      <c r="AAV136" s="209"/>
      <c r="AAW136" s="209"/>
      <c r="AAX136" s="209"/>
      <c r="AAY136" s="209"/>
      <c r="AAZ136" s="209"/>
      <c r="ABA136" s="209"/>
      <c r="ABB136" s="209"/>
      <c r="ABC136" s="209"/>
      <c r="ABD136" s="209"/>
      <c r="ABE136" s="209"/>
      <c r="ABF136" s="209"/>
      <c r="ABG136" s="209"/>
      <c r="ABH136" s="209"/>
      <c r="ABI136" s="209"/>
      <c r="ABJ136" s="209"/>
      <c r="ABK136" s="209"/>
      <c r="ABL136" s="209"/>
      <c r="ABM136" s="209"/>
      <c r="ABN136" s="209"/>
      <c r="ABO136" s="209"/>
      <c r="ABP136" s="209"/>
      <c r="ABQ136" s="209"/>
      <c r="ABR136" s="209"/>
      <c r="ABS136" s="209"/>
      <c r="ABT136" s="209"/>
      <c r="ABU136" s="209"/>
      <c r="ABV136" s="209"/>
      <c r="ABW136" s="209"/>
      <c r="ABX136" s="209"/>
      <c r="ABY136" s="209"/>
      <c r="ABZ136" s="209"/>
      <c r="ACA136" s="209"/>
      <c r="ACB136" s="209"/>
      <c r="ACC136" s="209"/>
      <c r="ACD136" s="209"/>
      <c r="ACE136" s="209"/>
      <c r="ACF136" s="209"/>
      <c r="ACG136" s="209"/>
      <c r="ACH136" s="209"/>
      <c r="ACI136" s="209"/>
      <c r="ACJ136" s="209"/>
      <c r="ACK136" s="209"/>
      <c r="ACL136" s="209"/>
      <c r="ACM136" s="209"/>
      <c r="ACN136" s="209"/>
      <c r="ACO136" s="209"/>
      <c r="ACP136" s="209"/>
      <c r="ACQ136" s="209"/>
      <c r="ACR136" s="209"/>
      <c r="ACS136" s="209"/>
      <c r="ACT136" s="209"/>
      <c r="ACU136" s="209"/>
      <c r="ACV136" s="209"/>
      <c r="ACW136" s="209"/>
      <c r="ACX136" s="209"/>
      <c r="ACY136" s="209"/>
      <c r="ACZ136" s="209"/>
      <c r="ADA136" s="209"/>
      <c r="ADB136" s="209"/>
      <c r="ADC136" s="209"/>
      <c r="ADD136" s="209"/>
      <c r="ADE136" s="209"/>
      <c r="ADF136" s="209"/>
      <c r="ADG136" s="209"/>
      <c r="ADH136" s="209"/>
      <c r="ADI136" s="209"/>
      <c r="ADJ136" s="209"/>
      <c r="ADK136" s="209"/>
      <c r="ADL136" s="209"/>
      <c r="ADM136" s="209"/>
      <c r="ADN136" s="209"/>
      <c r="ADO136" s="209"/>
      <c r="ADP136" s="209"/>
      <c r="ADQ136" s="209"/>
      <c r="ADR136" s="209"/>
      <c r="ADS136" s="209"/>
      <c r="ADT136" s="209"/>
      <c r="ADU136" s="209"/>
      <c r="ADV136" s="209"/>
      <c r="ADW136" s="209"/>
      <c r="ADX136" s="209"/>
      <c r="ADY136" s="209"/>
      <c r="ADZ136" s="209"/>
      <c r="AEA136" s="209"/>
      <c r="AEB136" s="209"/>
      <c r="AEC136" s="209"/>
      <c r="AED136" s="209"/>
      <c r="AEE136" s="209"/>
      <c r="AEF136" s="209"/>
      <c r="AEG136" s="209"/>
      <c r="AEH136" s="209"/>
      <c r="AEI136" s="209"/>
      <c r="AEJ136" s="209"/>
      <c r="AEK136" s="209"/>
      <c r="AEL136" s="209"/>
      <c r="AEM136" s="209"/>
      <c r="AEN136" s="209"/>
      <c r="AEO136" s="209"/>
      <c r="AEP136" s="209"/>
      <c r="AEQ136" s="209"/>
      <c r="AER136" s="209"/>
      <c r="AES136" s="209"/>
      <c r="AET136" s="209"/>
      <c r="AEU136" s="209"/>
      <c r="AEV136" s="209"/>
      <c r="AEW136" s="209"/>
      <c r="AEX136" s="209"/>
      <c r="AEY136" s="209"/>
      <c r="AEZ136" s="209"/>
      <c r="AFA136" s="209"/>
      <c r="AFB136" s="209"/>
      <c r="AFC136" s="209"/>
      <c r="AFD136" s="209"/>
      <c r="AFE136" s="209"/>
      <c r="AFF136" s="209"/>
      <c r="AFG136" s="209"/>
      <c r="AFH136" s="209"/>
      <c r="AFI136" s="209"/>
      <c r="AFJ136" s="209"/>
      <c r="AFK136" s="209"/>
      <c r="AFL136" s="209"/>
      <c r="AFM136" s="209"/>
      <c r="AFN136" s="209"/>
      <c r="AFO136" s="209"/>
      <c r="AFP136" s="209"/>
      <c r="AFQ136" s="209"/>
      <c r="AFR136" s="209"/>
      <c r="AFS136" s="209"/>
      <c r="AFT136" s="209"/>
      <c r="AFU136" s="209"/>
      <c r="AFV136" s="209"/>
      <c r="AFW136" s="209"/>
      <c r="AFX136" s="209"/>
      <c r="AFY136" s="209"/>
      <c r="AFZ136" s="209"/>
      <c r="AGA136" s="209"/>
      <c r="AGB136" s="209"/>
      <c r="AGC136" s="209"/>
      <c r="AGD136" s="209"/>
      <c r="AGE136" s="209"/>
      <c r="AGF136" s="209"/>
      <c r="AGG136" s="209"/>
      <c r="AGH136" s="209"/>
      <c r="AGI136" s="209"/>
      <c r="AGJ136" s="209"/>
      <c r="AGK136" s="209"/>
      <c r="AGL136" s="209"/>
      <c r="AGM136" s="209"/>
      <c r="AGN136" s="209"/>
      <c r="AGO136" s="209"/>
      <c r="AGP136" s="209"/>
      <c r="AGQ136" s="209"/>
      <c r="AGR136" s="209"/>
      <c r="AGS136" s="209"/>
      <c r="AGT136" s="209"/>
      <c r="AGU136" s="209"/>
      <c r="AGV136" s="209"/>
      <c r="AGW136" s="209"/>
      <c r="AGX136" s="209"/>
      <c r="AGY136" s="209"/>
      <c r="AGZ136" s="209"/>
      <c r="AHA136" s="209"/>
      <c r="AHB136" s="209"/>
      <c r="AHC136" s="209"/>
      <c r="AHD136" s="209"/>
      <c r="AHE136" s="209"/>
      <c r="AHF136" s="209"/>
      <c r="AHG136" s="209"/>
      <c r="AHH136" s="209"/>
      <c r="AHI136" s="209"/>
      <c r="AHJ136" s="209"/>
      <c r="AHK136" s="209"/>
      <c r="AHL136" s="209"/>
      <c r="AHM136" s="209"/>
      <c r="AHN136" s="209"/>
      <c r="AHO136" s="209"/>
      <c r="AHP136" s="209"/>
      <c r="AHQ136" s="209"/>
      <c r="AHR136" s="209"/>
      <c r="AHS136" s="209"/>
      <c r="AHT136" s="209"/>
      <c r="AHU136" s="209"/>
      <c r="AHV136" s="209"/>
      <c r="AHW136" s="209"/>
      <c r="AHX136" s="209"/>
      <c r="AHY136" s="209"/>
      <c r="AHZ136" s="209"/>
      <c r="AIA136" s="209"/>
      <c r="AIB136" s="209"/>
      <c r="AIC136" s="209"/>
      <c r="AID136" s="209"/>
      <c r="AIE136" s="209"/>
      <c r="AIF136" s="209"/>
      <c r="AIG136" s="209"/>
      <c r="AIH136" s="209"/>
      <c r="AII136" s="209"/>
      <c r="AIJ136" s="209"/>
      <c r="AIK136" s="209"/>
      <c r="AIL136" s="209"/>
      <c r="AIM136" s="209"/>
      <c r="AIN136" s="209"/>
      <c r="AIO136" s="209"/>
      <c r="AIP136" s="209"/>
      <c r="AIQ136" s="209"/>
      <c r="AIR136" s="209"/>
      <c r="AIS136" s="209"/>
      <c r="AIT136" s="209"/>
      <c r="AIU136" s="209"/>
      <c r="AIV136" s="209"/>
      <c r="AIW136" s="209"/>
      <c r="AIX136" s="209"/>
      <c r="AIY136" s="209"/>
      <c r="AIZ136" s="209"/>
      <c r="AJA136" s="209"/>
      <c r="AJB136" s="209"/>
      <c r="AJC136" s="209"/>
      <c r="AJD136" s="209"/>
      <c r="AJE136" s="209"/>
      <c r="AJF136" s="209"/>
      <c r="AJG136" s="209"/>
      <c r="AJH136" s="209"/>
      <c r="AJI136" s="209"/>
      <c r="AJJ136" s="209"/>
      <c r="AJK136" s="209"/>
      <c r="AJL136" s="209"/>
      <c r="AJM136" s="209"/>
      <c r="AJN136" s="209"/>
      <c r="AJO136" s="209"/>
      <c r="AJP136" s="209"/>
      <c r="AJQ136" s="209"/>
      <c r="AJR136" s="209"/>
      <c r="AJS136" s="209"/>
      <c r="AJT136" s="209"/>
      <c r="AJU136" s="209"/>
      <c r="AJV136" s="209"/>
      <c r="AJW136" s="209"/>
      <c r="AJX136" s="209"/>
      <c r="AJY136" s="209"/>
      <c r="AJZ136" s="209"/>
      <c r="AKA136" s="209"/>
      <c r="AKB136" s="209"/>
      <c r="AKC136" s="209"/>
      <c r="AKD136" s="209"/>
      <c r="AKE136" s="209"/>
      <c r="AKF136" s="209"/>
      <c r="AKG136" s="209"/>
      <c r="AKH136" s="209"/>
      <c r="AKI136" s="209"/>
      <c r="AKJ136" s="209"/>
      <c r="AKK136" s="209"/>
      <c r="AKL136" s="209"/>
      <c r="AKM136" s="209"/>
      <c r="AKN136" s="209"/>
      <c r="AKO136" s="209"/>
      <c r="AKP136" s="209"/>
      <c r="AKQ136" s="209"/>
      <c r="AKR136" s="209"/>
      <c r="AKS136" s="209"/>
      <c r="AKT136" s="209"/>
      <c r="AKU136" s="209"/>
      <c r="AKV136" s="209"/>
      <c r="AKW136" s="209"/>
      <c r="AKX136" s="209"/>
      <c r="AKY136" s="209"/>
      <c r="AKZ136" s="209"/>
      <c r="ALA136" s="209"/>
      <c r="ALB136" s="209"/>
      <c r="ALC136" s="209"/>
      <c r="ALD136" s="209"/>
      <c r="ALE136" s="209"/>
      <c r="ALF136" s="209"/>
      <c r="ALG136" s="209"/>
      <c r="ALH136" s="209"/>
      <c r="ALI136" s="209"/>
      <c r="ALJ136" s="209"/>
      <c r="ALK136" s="209"/>
      <c r="ALL136" s="209"/>
      <c r="ALM136" s="209"/>
      <c r="ALN136" s="209"/>
      <c r="ALO136" s="209"/>
      <c r="ALP136" s="209"/>
      <c r="ALQ136" s="209"/>
      <c r="ALR136" s="209"/>
      <c r="ALS136" s="209"/>
      <c r="ALT136" s="209"/>
      <c r="ALU136" s="209"/>
      <c r="ALV136" s="209"/>
      <c r="ALW136" s="209"/>
      <c r="ALX136" s="209"/>
      <c r="ALY136" s="209"/>
      <c r="ALZ136" s="209"/>
      <c r="AMA136" s="209"/>
      <c r="AMB136" s="209"/>
      <c r="AMC136" s="209"/>
      <c r="AMD136" s="209"/>
      <c r="AME136" s="209"/>
      <c r="AMF136" s="209"/>
      <c r="AMG136" s="209"/>
      <c r="AMH136" s="209"/>
      <c r="AMI136" s="209"/>
      <c r="AMJ136" s="209"/>
      <c r="AMK136" s="209"/>
      <c r="AML136" s="209"/>
      <c r="AMM136" s="209"/>
      <c r="AMN136" s="209"/>
      <c r="AMO136" s="209"/>
      <c r="AMP136" s="209"/>
      <c r="AMQ136" s="209"/>
      <c r="AMR136" s="209"/>
      <c r="AMS136" s="209"/>
      <c r="AMT136" s="209"/>
      <c r="AMU136" s="209"/>
      <c r="AMV136" s="209"/>
      <c r="AMW136" s="209"/>
      <c r="AMX136" s="209"/>
      <c r="AMY136" s="209"/>
      <c r="AMZ136" s="209"/>
      <c r="ANA136" s="209"/>
      <c r="ANB136" s="209"/>
      <c r="ANC136" s="209"/>
      <c r="AND136" s="209"/>
      <c r="ANE136" s="209"/>
      <c r="ANF136" s="209"/>
      <c r="ANG136" s="209"/>
      <c r="ANH136" s="209"/>
      <c r="ANI136" s="209"/>
      <c r="ANJ136" s="209"/>
      <c r="ANK136" s="209"/>
      <c r="ANL136" s="209"/>
      <c r="ANM136" s="209"/>
      <c r="ANN136" s="209"/>
      <c r="ANO136" s="209"/>
      <c r="ANP136" s="209"/>
      <c r="ANQ136" s="209"/>
      <c r="ANR136" s="209"/>
      <c r="ANS136" s="209"/>
      <c r="ANT136" s="209"/>
      <c r="ANU136" s="209"/>
      <c r="ANV136" s="209"/>
      <c r="ANW136" s="209"/>
      <c r="ANX136" s="209"/>
      <c r="ANY136" s="209"/>
      <c r="ANZ136" s="209"/>
      <c r="AOA136" s="209"/>
      <c r="AOB136" s="209"/>
      <c r="AOC136" s="209"/>
      <c r="AOD136" s="209"/>
      <c r="AOE136" s="209"/>
      <c r="AOF136" s="209"/>
      <c r="AOG136" s="209"/>
      <c r="AOH136" s="209"/>
      <c r="AOI136" s="209"/>
      <c r="AOJ136" s="209"/>
      <c r="AOK136" s="209"/>
      <c r="AOL136" s="209"/>
      <c r="AOM136" s="209"/>
      <c r="AON136" s="209"/>
      <c r="AOO136" s="209"/>
      <c r="AOP136" s="209"/>
      <c r="AOQ136" s="209"/>
      <c r="AOR136" s="209"/>
      <c r="AOS136" s="209"/>
      <c r="AOT136" s="209"/>
      <c r="AOU136" s="209"/>
      <c r="AOV136" s="209"/>
      <c r="AOW136" s="209"/>
      <c r="AOX136" s="209"/>
      <c r="AOY136" s="209"/>
      <c r="AOZ136" s="209"/>
      <c r="APA136" s="209"/>
      <c r="APB136" s="209"/>
      <c r="APC136" s="209"/>
      <c r="APD136" s="209"/>
      <c r="APE136" s="209"/>
      <c r="APF136" s="209"/>
      <c r="APG136" s="209"/>
      <c r="APH136" s="209"/>
      <c r="API136" s="209"/>
      <c r="APJ136" s="209"/>
      <c r="APK136" s="209"/>
      <c r="APL136" s="209"/>
      <c r="APM136" s="209"/>
      <c r="APN136" s="209"/>
      <c r="APO136" s="209"/>
      <c r="APP136" s="209"/>
      <c r="APQ136" s="209"/>
      <c r="APR136" s="209"/>
      <c r="APS136" s="209"/>
      <c r="APT136" s="209"/>
      <c r="APU136" s="209"/>
      <c r="APV136" s="209"/>
      <c r="APW136" s="209"/>
      <c r="APX136" s="209"/>
      <c r="APY136" s="209"/>
      <c r="APZ136" s="209"/>
      <c r="AQA136" s="209"/>
      <c r="AQB136" s="209"/>
      <c r="AQC136" s="209"/>
      <c r="AQD136" s="209"/>
      <c r="AQE136" s="209"/>
      <c r="AQF136" s="209"/>
      <c r="AQG136" s="209"/>
      <c r="AQH136" s="209"/>
      <c r="AQI136" s="209"/>
      <c r="AQJ136" s="209"/>
      <c r="AQK136" s="209"/>
      <c r="AQL136" s="209"/>
      <c r="AQM136" s="209"/>
      <c r="AQN136" s="209"/>
      <c r="AQO136" s="209"/>
      <c r="AQP136" s="209"/>
      <c r="AQQ136" s="209"/>
      <c r="AQR136" s="209"/>
      <c r="AQS136" s="209"/>
      <c r="AQT136" s="209"/>
      <c r="AQU136" s="209"/>
      <c r="AQV136" s="209"/>
      <c r="AQW136" s="209"/>
      <c r="AQX136" s="209"/>
      <c r="AQY136" s="209"/>
      <c r="AQZ136" s="209"/>
      <c r="ARA136" s="209"/>
      <c r="ARB136" s="209"/>
      <c r="ARC136" s="209"/>
      <c r="ARD136" s="209"/>
      <c r="ARE136" s="209"/>
      <c r="ARF136" s="209"/>
      <c r="ARG136" s="209"/>
      <c r="ARH136" s="209"/>
      <c r="ARI136" s="209"/>
      <c r="ARJ136" s="209"/>
      <c r="ARK136" s="209"/>
      <c r="ARL136" s="209"/>
      <c r="ARM136" s="209"/>
      <c r="ARN136" s="209"/>
      <c r="ARO136" s="209"/>
      <c r="ARP136" s="209"/>
      <c r="ARQ136" s="209"/>
      <c r="ARR136" s="209"/>
      <c r="ARS136" s="209"/>
      <c r="ART136" s="209"/>
      <c r="ARU136" s="209"/>
      <c r="ARV136" s="209"/>
      <c r="ARW136" s="209"/>
      <c r="ARX136" s="209"/>
      <c r="ARY136" s="209"/>
      <c r="ARZ136" s="209"/>
      <c r="ASA136" s="209"/>
      <c r="ASB136" s="209"/>
      <c r="ASC136" s="209"/>
      <c r="ASD136" s="209"/>
      <c r="ASE136" s="209"/>
      <c r="ASF136" s="209"/>
      <c r="ASG136" s="209"/>
      <c r="ASH136" s="209"/>
      <c r="ASI136" s="209"/>
      <c r="ASJ136" s="209"/>
      <c r="ASK136" s="209"/>
      <c r="ASL136" s="209"/>
      <c r="ASM136" s="209"/>
      <c r="ASN136" s="209"/>
      <c r="ASO136" s="209"/>
      <c r="ASP136" s="209"/>
      <c r="ASQ136" s="209"/>
      <c r="ASR136" s="209"/>
      <c r="ASS136" s="209"/>
      <c r="AST136" s="209"/>
      <c r="ASU136" s="209"/>
      <c r="ASV136" s="209"/>
      <c r="ASW136" s="209"/>
      <c r="ASX136" s="209"/>
      <c r="ASY136" s="209"/>
      <c r="ASZ136" s="209"/>
      <c r="ATA136" s="209"/>
      <c r="ATB136" s="209"/>
      <c r="ATC136" s="209"/>
      <c r="ATD136" s="209"/>
      <c r="ATE136" s="209"/>
      <c r="ATF136" s="209"/>
      <c r="ATG136" s="209"/>
      <c r="ATH136" s="209"/>
      <c r="ATI136" s="209"/>
      <c r="ATJ136" s="209"/>
      <c r="ATK136" s="209"/>
      <c r="ATL136" s="209"/>
      <c r="ATM136" s="209"/>
      <c r="ATN136" s="209"/>
      <c r="ATO136" s="209"/>
      <c r="ATP136" s="209"/>
      <c r="ATQ136" s="209"/>
      <c r="ATR136" s="209"/>
      <c r="ATS136" s="209"/>
      <c r="ATT136" s="209"/>
      <c r="ATU136" s="209"/>
      <c r="ATV136" s="209"/>
      <c r="ATW136" s="209"/>
      <c r="ATX136" s="209"/>
      <c r="ATY136" s="209"/>
      <c r="ATZ136" s="209"/>
      <c r="AUA136" s="209"/>
      <c r="AUB136" s="209"/>
      <c r="AUC136" s="209"/>
      <c r="AUD136" s="209"/>
      <c r="AUE136" s="209"/>
      <c r="AUF136" s="209"/>
      <c r="AUG136" s="209"/>
      <c r="AUH136" s="209"/>
      <c r="AUI136" s="209"/>
      <c r="AUJ136" s="209"/>
      <c r="AUK136" s="209"/>
      <c r="AUL136" s="209"/>
      <c r="AUM136" s="209"/>
      <c r="AUN136" s="209"/>
      <c r="AUO136" s="209"/>
      <c r="AUP136" s="209"/>
      <c r="AUQ136" s="209"/>
      <c r="AUR136" s="209"/>
      <c r="AUS136" s="209"/>
      <c r="AUT136" s="209"/>
      <c r="AUU136" s="209"/>
      <c r="AUV136" s="209"/>
      <c r="AUW136" s="209"/>
      <c r="AUX136" s="209"/>
      <c r="AUY136" s="209"/>
      <c r="AUZ136" s="209"/>
      <c r="AVA136" s="209"/>
      <c r="AVB136" s="209"/>
      <c r="AVC136" s="209"/>
      <c r="AVD136" s="209"/>
      <c r="AVE136" s="209"/>
      <c r="AVF136" s="209"/>
      <c r="AVG136" s="209"/>
      <c r="AVH136" s="209"/>
      <c r="AVI136" s="209"/>
      <c r="AVJ136" s="209"/>
      <c r="AVK136" s="209"/>
      <c r="AVL136" s="209"/>
      <c r="AVM136" s="209"/>
      <c r="AVN136" s="209"/>
      <c r="AVO136" s="209"/>
      <c r="AVP136" s="209"/>
      <c r="AVQ136" s="209"/>
      <c r="AVR136" s="209"/>
      <c r="AVS136" s="209"/>
      <c r="AVT136" s="209"/>
      <c r="AVU136" s="209"/>
      <c r="AVV136" s="209"/>
      <c r="AVW136" s="209"/>
      <c r="AVX136" s="209"/>
      <c r="AVY136" s="209"/>
      <c r="AVZ136" s="209"/>
      <c r="AWA136" s="209"/>
      <c r="AWB136" s="209"/>
      <c r="AWC136" s="209"/>
      <c r="AWD136" s="209"/>
      <c r="AWE136" s="209"/>
      <c r="AWF136" s="209"/>
      <c r="AWG136" s="209"/>
      <c r="AWH136" s="209"/>
      <c r="AWI136" s="209"/>
      <c r="AWJ136" s="209"/>
      <c r="AWK136" s="209"/>
      <c r="AWL136" s="209"/>
      <c r="AWM136" s="209"/>
      <c r="AWN136" s="209"/>
      <c r="AWO136" s="209"/>
      <c r="AWP136" s="209"/>
      <c r="AWQ136" s="209"/>
      <c r="AWR136" s="209"/>
      <c r="AWS136" s="209"/>
      <c r="AWT136" s="209"/>
      <c r="AWU136" s="209"/>
      <c r="AWV136" s="209"/>
      <c r="AWW136" s="209"/>
      <c r="AWX136" s="209"/>
      <c r="AWY136" s="209"/>
      <c r="AWZ136" s="209"/>
      <c r="AXA136" s="209"/>
      <c r="AXB136" s="209"/>
      <c r="AXC136" s="209"/>
      <c r="AXD136" s="209"/>
      <c r="AXE136" s="209"/>
      <c r="AXF136" s="209"/>
      <c r="AXG136" s="209"/>
      <c r="AXH136" s="209"/>
      <c r="AXI136" s="209"/>
      <c r="AXJ136" s="209"/>
      <c r="AXK136" s="209"/>
      <c r="AXL136" s="209"/>
      <c r="AXM136" s="209"/>
      <c r="AXN136" s="209"/>
      <c r="AXO136" s="209"/>
      <c r="AXP136" s="209"/>
      <c r="AXQ136" s="209"/>
      <c r="AXR136" s="209"/>
      <c r="AXS136" s="209"/>
      <c r="AXT136" s="209"/>
      <c r="AXU136" s="209"/>
      <c r="AXV136" s="209"/>
      <c r="AXW136" s="209"/>
      <c r="AXX136" s="209"/>
      <c r="AXY136" s="209"/>
      <c r="AXZ136" s="209"/>
      <c r="AYA136" s="209"/>
      <c r="AYB136" s="209"/>
      <c r="AYC136" s="209"/>
      <c r="AYD136" s="209"/>
      <c r="AYE136" s="209"/>
      <c r="AYF136" s="209"/>
      <c r="AYG136" s="209"/>
      <c r="AYH136" s="209"/>
      <c r="AYI136" s="209"/>
      <c r="AYJ136" s="209"/>
      <c r="AYK136" s="209"/>
      <c r="AYL136" s="209"/>
      <c r="AYM136" s="209"/>
      <c r="AYN136" s="209"/>
      <c r="AYO136" s="209"/>
      <c r="AYP136" s="209"/>
      <c r="AYQ136" s="209"/>
      <c r="AYR136" s="209"/>
      <c r="AYS136" s="209"/>
      <c r="AYT136" s="209"/>
      <c r="AYU136" s="209"/>
      <c r="AYV136" s="209"/>
      <c r="AYW136" s="209"/>
      <c r="AYX136" s="209"/>
      <c r="AYY136" s="209"/>
      <c r="AYZ136" s="209"/>
      <c r="AZA136" s="209"/>
      <c r="AZB136" s="209"/>
      <c r="AZC136" s="209"/>
      <c r="AZD136" s="209"/>
      <c r="AZE136" s="209"/>
      <c r="AZF136" s="209"/>
      <c r="AZG136" s="209"/>
      <c r="AZH136" s="209"/>
      <c r="AZI136" s="209"/>
      <c r="AZJ136" s="209"/>
      <c r="AZK136" s="209"/>
      <c r="AZL136" s="209"/>
      <c r="AZM136" s="209"/>
      <c r="AZN136" s="209"/>
      <c r="AZO136" s="209"/>
      <c r="AZP136" s="209"/>
      <c r="AZQ136" s="209"/>
      <c r="AZR136" s="209"/>
      <c r="AZS136" s="209"/>
      <c r="AZT136" s="209"/>
      <c r="AZU136" s="209"/>
      <c r="AZV136" s="209"/>
      <c r="AZW136" s="209"/>
      <c r="AZX136" s="209"/>
      <c r="AZY136" s="209"/>
      <c r="AZZ136" s="209"/>
      <c r="BAA136" s="209"/>
      <c r="BAB136" s="209"/>
      <c r="BAC136" s="209"/>
      <c r="BAD136" s="209"/>
      <c r="BAE136" s="209"/>
      <c r="BAF136" s="209"/>
      <c r="BAG136" s="209"/>
      <c r="BAH136" s="209"/>
      <c r="BAI136" s="209"/>
      <c r="BAJ136" s="209"/>
      <c r="BAK136" s="209"/>
      <c r="BAL136" s="209"/>
      <c r="BAM136" s="209"/>
      <c r="BAN136" s="209"/>
      <c r="BAO136" s="209"/>
      <c r="BAP136" s="209"/>
      <c r="BAQ136" s="209"/>
      <c r="BAR136" s="209"/>
      <c r="BAS136" s="209"/>
      <c r="BAT136" s="209"/>
      <c r="BAU136" s="209"/>
      <c r="BAV136" s="209"/>
      <c r="BAW136" s="209"/>
      <c r="BAX136" s="209"/>
      <c r="BAY136" s="209"/>
      <c r="BAZ136" s="209"/>
      <c r="BBA136" s="209"/>
      <c r="BBB136" s="209"/>
      <c r="BBC136" s="209"/>
      <c r="BBD136" s="209"/>
      <c r="BBE136" s="209"/>
      <c r="BBF136" s="209"/>
      <c r="BBG136" s="209"/>
      <c r="BBH136" s="209"/>
      <c r="BBI136" s="209"/>
      <c r="BBJ136" s="209"/>
      <c r="BBK136" s="209"/>
      <c r="BBL136" s="209"/>
      <c r="BBM136" s="209"/>
      <c r="BBN136" s="209"/>
      <c r="BBO136" s="209"/>
      <c r="BBP136" s="209"/>
      <c r="BBQ136" s="209"/>
      <c r="BBR136" s="209"/>
      <c r="BBS136" s="209"/>
      <c r="BBT136" s="209"/>
      <c r="BBU136" s="209"/>
      <c r="BBV136" s="209"/>
      <c r="BBW136" s="209"/>
      <c r="BBX136" s="209"/>
      <c r="BBY136" s="209"/>
      <c r="BBZ136" s="209"/>
      <c r="BCA136" s="209"/>
      <c r="BCB136" s="209"/>
      <c r="BCC136" s="209"/>
      <c r="BCD136" s="209"/>
      <c r="BCE136" s="209"/>
      <c r="BCF136" s="209"/>
      <c r="BCG136" s="209"/>
      <c r="BCH136" s="209"/>
      <c r="BCI136" s="209"/>
      <c r="BCJ136" s="209"/>
      <c r="BCK136" s="209"/>
      <c r="BCL136" s="209"/>
      <c r="BCM136" s="209"/>
      <c r="BCN136" s="209"/>
      <c r="BCO136" s="209"/>
      <c r="BCP136" s="209"/>
      <c r="BCQ136" s="209"/>
      <c r="BCR136" s="209"/>
      <c r="BCS136" s="209"/>
      <c r="BCT136" s="209"/>
      <c r="BCU136" s="209"/>
      <c r="BCV136" s="209"/>
      <c r="BCW136" s="209"/>
      <c r="BCX136" s="209"/>
      <c r="BCY136" s="209"/>
      <c r="BCZ136" s="209"/>
      <c r="BDA136" s="209"/>
      <c r="BDB136" s="209"/>
      <c r="BDC136" s="209"/>
      <c r="BDD136" s="209"/>
      <c r="BDE136" s="209"/>
      <c r="BDF136" s="209"/>
      <c r="BDG136" s="209"/>
      <c r="BDH136" s="209"/>
      <c r="BDI136" s="209"/>
      <c r="BDJ136" s="209"/>
      <c r="BDK136" s="209"/>
      <c r="BDL136" s="209"/>
      <c r="BDM136" s="209"/>
      <c r="BDN136" s="209"/>
      <c r="BDO136" s="209"/>
      <c r="BDP136" s="209"/>
      <c r="BDQ136" s="209"/>
      <c r="BDR136" s="209"/>
      <c r="BDS136" s="209"/>
      <c r="BDT136" s="209"/>
      <c r="BDU136" s="209"/>
      <c r="BDV136" s="209"/>
      <c r="BDW136" s="209"/>
      <c r="BDX136" s="209"/>
      <c r="BDY136" s="209"/>
      <c r="BDZ136" s="209"/>
      <c r="BEA136" s="209"/>
      <c r="BEB136" s="209"/>
      <c r="BEC136" s="209"/>
      <c r="BED136" s="209"/>
      <c r="BEE136" s="209"/>
      <c r="BEF136" s="209"/>
      <c r="BEG136" s="209"/>
      <c r="BEH136" s="209"/>
      <c r="BEI136" s="209"/>
      <c r="BEJ136" s="209"/>
      <c r="BEK136" s="209"/>
      <c r="BEL136" s="209"/>
      <c r="BEM136" s="209"/>
      <c r="BEN136" s="209"/>
      <c r="BEO136" s="209"/>
      <c r="BEP136" s="209"/>
      <c r="BEQ136" s="209"/>
      <c r="BER136" s="209"/>
      <c r="BES136" s="209"/>
      <c r="BET136" s="209"/>
      <c r="BEU136" s="209"/>
      <c r="BEV136" s="209"/>
      <c r="BEW136" s="209"/>
      <c r="BEX136" s="209"/>
      <c r="BEY136" s="209"/>
      <c r="BEZ136" s="209"/>
      <c r="BFA136" s="209"/>
      <c r="BFB136" s="209"/>
      <c r="BFC136" s="209"/>
      <c r="BFD136" s="209"/>
      <c r="BFE136" s="209"/>
      <c r="BFF136" s="209"/>
      <c r="BFG136" s="209"/>
      <c r="BFH136" s="209"/>
      <c r="BFI136" s="209"/>
      <c r="BFJ136" s="209"/>
      <c r="BFK136" s="209"/>
      <c r="BFL136" s="209"/>
      <c r="BFM136" s="209"/>
      <c r="BFN136" s="209"/>
      <c r="BFO136" s="209"/>
      <c r="BFP136" s="209"/>
      <c r="BFQ136" s="209"/>
      <c r="BFR136" s="209"/>
      <c r="BFS136" s="209"/>
      <c r="BFT136" s="209"/>
      <c r="BFU136" s="209"/>
      <c r="BFV136" s="209"/>
      <c r="BFW136" s="209"/>
      <c r="BFX136" s="209"/>
      <c r="BFY136" s="209"/>
      <c r="BFZ136" s="209"/>
      <c r="BGA136" s="209"/>
      <c r="BGB136" s="209"/>
      <c r="BGC136" s="209"/>
      <c r="BGD136" s="209"/>
      <c r="BGE136" s="209"/>
      <c r="BGF136" s="209"/>
      <c r="BGG136" s="209"/>
      <c r="BGH136" s="209"/>
      <c r="BGI136" s="209"/>
      <c r="BGJ136" s="209"/>
      <c r="BGK136" s="209"/>
      <c r="BGL136" s="209"/>
      <c r="BGM136" s="209"/>
      <c r="BGN136" s="209"/>
      <c r="BGO136" s="209"/>
      <c r="BGP136" s="209"/>
      <c r="BGQ136" s="209"/>
      <c r="BGR136" s="209"/>
      <c r="BGS136" s="209"/>
      <c r="BGT136" s="209"/>
      <c r="BGU136" s="209"/>
      <c r="BGV136" s="209"/>
      <c r="BGW136" s="209"/>
      <c r="BGX136" s="209"/>
      <c r="BGY136" s="209"/>
      <c r="BGZ136" s="209"/>
      <c r="BHA136" s="209"/>
      <c r="BHB136" s="209"/>
      <c r="BHC136" s="209"/>
      <c r="BHD136" s="209"/>
      <c r="BHE136" s="209"/>
      <c r="BHF136" s="209"/>
      <c r="BHG136" s="209"/>
      <c r="BHH136" s="209"/>
      <c r="BHI136" s="209"/>
      <c r="BHJ136" s="209"/>
      <c r="BHK136" s="209"/>
      <c r="BHL136" s="209"/>
      <c r="BHM136" s="209"/>
      <c r="BHN136" s="209"/>
      <c r="BHO136" s="209"/>
      <c r="BHP136" s="209"/>
      <c r="BHQ136" s="209"/>
      <c r="BHR136" s="209"/>
      <c r="BHS136" s="209"/>
      <c r="BHT136" s="209"/>
      <c r="BHU136" s="209"/>
      <c r="BHV136" s="209"/>
      <c r="BHW136" s="209"/>
      <c r="BHX136" s="209"/>
      <c r="BHY136" s="209"/>
      <c r="BHZ136" s="209"/>
      <c r="BIA136" s="209"/>
      <c r="BIB136" s="209"/>
      <c r="BIC136" s="209"/>
      <c r="BID136" s="209"/>
      <c r="BIE136" s="209"/>
      <c r="BIF136" s="209"/>
      <c r="BIG136" s="209"/>
      <c r="BIH136" s="209"/>
      <c r="BII136" s="209"/>
      <c r="BIJ136" s="209"/>
      <c r="BIK136" s="209"/>
      <c r="BIL136" s="209"/>
      <c r="BIM136" s="209"/>
      <c r="BIN136" s="209"/>
      <c r="BIO136" s="209"/>
      <c r="BIP136" s="209"/>
      <c r="BIQ136" s="209"/>
      <c r="BIR136" s="209"/>
      <c r="BIS136" s="209"/>
      <c r="BIT136" s="209"/>
      <c r="BIU136" s="209"/>
      <c r="BIV136" s="209"/>
      <c r="BIW136" s="209"/>
      <c r="BIX136" s="209"/>
      <c r="BIY136" s="209"/>
      <c r="BIZ136" s="209"/>
      <c r="BJA136" s="209"/>
      <c r="BJB136" s="209"/>
      <c r="BJC136" s="209"/>
      <c r="BJD136" s="209"/>
      <c r="BJE136" s="209"/>
      <c r="BJF136" s="209"/>
      <c r="BJG136" s="209"/>
      <c r="BJH136" s="209"/>
      <c r="BJI136" s="209"/>
      <c r="BJJ136" s="209"/>
      <c r="BJK136" s="209"/>
      <c r="BJL136" s="209"/>
      <c r="BJM136" s="209"/>
      <c r="BJN136" s="209"/>
      <c r="BJO136" s="209"/>
      <c r="BJP136" s="209"/>
      <c r="BJQ136" s="209"/>
      <c r="BJR136" s="209"/>
      <c r="BJS136" s="209"/>
      <c r="BJT136" s="209"/>
      <c r="BJU136" s="209"/>
      <c r="BJV136" s="209"/>
      <c r="BJW136" s="209"/>
      <c r="BJX136" s="209"/>
      <c r="BJY136" s="209"/>
      <c r="BJZ136" s="209"/>
      <c r="BKA136" s="209"/>
      <c r="BKB136" s="209"/>
      <c r="BKC136" s="209"/>
      <c r="BKD136" s="209"/>
      <c r="BKE136" s="209"/>
      <c r="BKF136" s="209"/>
      <c r="BKG136" s="209"/>
      <c r="BKH136" s="209"/>
      <c r="BKI136" s="209"/>
      <c r="BKJ136" s="209"/>
      <c r="BKK136" s="209"/>
      <c r="BKL136" s="209"/>
      <c r="BKM136" s="209"/>
      <c r="BKN136" s="209"/>
      <c r="BKO136" s="209"/>
      <c r="BKP136" s="209"/>
      <c r="BKQ136" s="209"/>
      <c r="BKR136" s="209"/>
      <c r="BKS136" s="209"/>
      <c r="BKT136" s="209"/>
      <c r="BKU136" s="209"/>
      <c r="BKV136" s="209"/>
      <c r="BKW136" s="209"/>
      <c r="BKX136" s="209"/>
      <c r="BKY136" s="209"/>
      <c r="BKZ136" s="209"/>
      <c r="BLA136" s="209"/>
      <c r="BLB136" s="209"/>
      <c r="BLC136" s="209"/>
      <c r="BLD136" s="209"/>
      <c r="BLE136" s="209"/>
      <c r="BLF136" s="209"/>
      <c r="BLG136" s="209"/>
      <c r="BLH136" s="209"/>
      <c r="BLI136" s="209"/>
      <c r="BLJ136" s="209"/>
      <c r="BLK136" s="209"/>
      <c r="BLL136" s="209"/>
      <c r="BLM136" s="209"/>
      <c r="BLN136" s="209"/>
      <c r="BLO136" s="209"/>
      <c r="BLP136" s="209"/>
      <c r="BLQ136" s="209"/>
      <c r="BLR136" s="209"/>
      <c r="BLS136" s="209"/>
      <c r="BLT136" s="209"/>
      <c r="BLU136" s="209"/>
      <c r="BLV136" s="209"/>
      <c r="BLW136" s="209"/>
      <c r="BLX136" s="209"/>
      <c r="BLY136" s="209"/>
      <c r="BLZ136" s="209"/>
      <c r="BMA136" s="209"/>
      <c r="BMB136" s="209"/>
      <c r="BMC136" s="209"/>
      <c r="BMD136" s="209"/>
      <c r="BME136" s="209"/>
      <c r="BMF136" s="209"/>
      <c r="BMG136" s="209"/>
      <c r="BMH136" s="209"/>
      <c r="BMI136" s="209"/>
      <c r="BMJ136" s="209"/>
      <c r="BMK136" s="209"/>
      <c r="BML136" s="209"/>
      <c r="BMM136" s="209"/>
      <c r="BMN136" s="209"/>
      <c r="BMO136" s="209"/>
      <c r="BMP136" s="209"/>
      <c r="BMQ136" s="209"/>
      <c r="BMR136" s="209"/>
      <c r="BMS136" s="209"/>
      <c r="BMT136" s="209"/>
      <c r="BMU136" s="209"/>
      <c r="BMV136" s="209"/>
      <c r="BMW136" s="209"/>
      <c r="BMX136" s="209"/>
      <c r="BMY136" s="209"/>
      <c r="BMZ136" s="209"/>
      <c r="BNA136" s="209"/>
      <c r="BNB136" s="209"/>
      <c r="BNC136" s="209"/>
      <c r="BND136" s="209"/>
      <c r="BNE136" s="209"/>
      <c r="BNF136" s="209"/>
      <c r="BNG136" s="209"/>
      <c r="BNH136" s="209"/>
      <c r="BNI136" s="209"/>
      <c r="BNJ136" s="209"/>
      <c r="BNK136" s="209"/>
      <c r="BNL136" s="209"/>
      <c r="BNM136" s="209"/>
      <c r="BNN136" s="209"/>
      <c r="BNO136" s="209"/>
      <c r="BNP136" s="209"/>
      <c r="BNQ136" s="209"/>
      <c r="BNR136" s="209"/>
      <c r="BNS136" s="209"/>
      <c r="BNT136" s="209"/>
      <c r="BNU136" s="209"/>
      <c r="BNV136" s="209"/>
      <c r="BNW136" s="209"/>
      <c r="BNX136" s="209"/>
      <c r="BNY136" s="209"/>
      <c r="BNZ136" s="209"/>
      <c r="BOA136" s="209"/>
      <c r="BOB136" s="209"/>
      <c r="BOC136" s="209"/>
      <c r="BOD136" s="209"/>
      <c r="BOE136" s="209"/>
      <c r="BOF136" s="209"/>
      <c r="BOG136" s="209"/>
      <c r="BOH136" s="209"/>
      <c r="BOI136" s="209"/>
      <c r="BOJ136" s="209"/>
      <c r="BOK136" s="209"/>
      <c r="BOL136" s="209"/>
      <c r="BOM136" s="209"/>
      <c r="BON136" s="209"/>
      <c r="BOO136" s="209"/>
      <c r="BOP136" s="209"/>
      <c r="BOQ136" s="209"/>
      <c r="BOR136" s="209"/>
      <c r="BOS136" s="209"/>
      <c r="BOT136" s="209"/>
      <c r="BOU136" s="209"/>
      <c r="BOV136" s="209"/>
      <c r="BOW136" s="209"/>
      <c r="BOX136" s="209"/>
      <c r="BOY136" s="209"/>
      <c r="BOZ136" s="209"/>
      <c r="BPA136" s="209"/>
      <c r="BPB136" s="209"/>
      <c r="BPC136" s="209"/>
      <c r="BPD136" s="209"/>
      <c r="BPE136" s="209"/>
      <c r="BPF136" s="209"/>
      <c r="BPG136" s="209"/>
      <c r="BPH136" s="209"/>
      <c r="BPI136" s="209"/>
      <c r="BPJ136" s="209"/>
      <c r="BPK136" s="209"/>
      <c r="BPL136" s="209"/>
      <c r="BPM136" s="209"/>
      <c r="BPN136" s="209"/>
      <c r="BPO136" s="209"/>
      <c r="BPP136" s="209"/>
      <c r="BPQ136" s="209"/>
      <c r="BPR136" s="209"/>
      <c r="BPS136" s="209"/>
      <c r="BPT136" s="209"/>
      <c r="BPU136" s="209"/>
      <c r="BPV136" s="209"/>
      <c r="BPW136" s="209"/>
      <c r="BPX136" s="209"/>
      <c r="BPY136" s="209"/>
      <c r="BPZ136" s="209"/>
      <c r="BQA136" s="209"/>
      <c r="BQB136" s="209"/>
      <c r="BQC136" s="209"/>
      <c r="BQD136" s="209"/>
      <c r="BQE136" s="209"/>
      <c r="BQF136" s="209"/>
      <c r="BQG136" s="209"/>
      <c r="BQH136" s="209"/>
      <c r="BQI136" s="209"/>
      <c r="BQJ136" s="209"/>
      <c r="BQK136" s="209"/>
      <c r="BQL136" s="209"/>
      <c r="BQM136" s="209"/>
      <c r="BQN136" s="209"/>
      <c r="BQO136" s="209"/>
      <c r="BQP136" s="209"/>
      <c r="BQQ136" s="209"/>
      <c r="BQR136" s="209"/>
      <c r="BQS136" s="209"/>
      <c r="BQT136" s="209"/>
      <c r="BQU136" s="209"/>
      <c r="BQV136" s="209"/>
      <c r="BQW136" s="209"/>
      <c r="BQX136" s="209"/>
      <c r="BQY136" s="209"/>
      <c r="BQZ136" s="209"/>
      <c r="BRA136" s="209"/>
      <c r="BRB136" s="209"/>
      <c r="BRC136" s="209"/>
      <c r="BRD136" s="209"/>
      <c r="BRE136" s="209"/>
      <c r="BRF136" s="209"/>
      <c r="BRG136" s="209"/>
      <c r="BRH136" s="209"/>
      <c r="BRI136" s="209"/>
      <c r="BRJ136" s="209"/>
      <c r="BRK136" s="209"/>
      <c r="BRL136" s="209"/>
      <c r="BRM136" s="209"/>
      <c r="BRN136" s="209"/>
      <c r="BRO136" s="209"/>
      <c r="BRP136" s="209"/>
      <c r="BRQ136" s="209"/>
      <c r="BRR136" s="209"/>
      <c r="BRS136" s="209"/>
      <c r="BRT136" s="209"/>
      <c r="BRU136" s="209"/>
      <c r="BRV136" s="209"/>
      <c r="BRW136" s="209"/>
      <c r="BRX136" s="209"/>
      <c r="BRY136" s="209"/>
      <c r="BRZ136" s="209"/>
      <c r="BSA136" s="209"/>
      <c r="BSB136" s="209"/>
      <c r="BSC136" s="209"/>
      <c r="BSD136" s="209"/>
      <c r="BSE136" s="209"/>
      <c r="BSF136" s="209"/>
      <c r="BSG136" s="209"/>
      <c r="BSH136" s="209"/>
      <c r="BSI136" s="209"/>
      <c r="BSJ136" s="209"/>
      <c r="BSK136" s="209"/>
      <c r="BSL136" s="209"/>
      <c r="BSM136" s="209"/>
      <c r="BSN136" s="209"/>
      <c r="BSO136" s="209"/>
      <c r="BSP136" s="209"/>
      <c r="BSQ136" s="209"/>
      <c r="BSR136" s="209"/>
      <c r="BSS136" s="209"/>
      <c r="BST136" s="209"/>
      <c r="BSU136" s="209"/>
      <c r="BSV136" s="209"/>
      <c r="BSW136" s="209"/>
      <c r="BSX136" s="209"/>
      <c r="BSY136" s="209"/>
      <c r="BSZ136" s="209"/>
      <c r="BTA136" s="209"/>
      <c r="BTB136" s="209"/>
      <c r="BTC136" s="209"/>
      <c r="BTD136" s="209"/>
      <c r="BTE136" s="209"/>
      <c r="BTF136" s="209"/>
      <c r="BTG136" s="209"/>
      <c r="BTH136" s="209"/>
      <c r="BTI136" s="209"/>
      <c r="BTJ136" s="209"/>
      <c r="BTK136" s="209"/>
      <c r="BTL136" s="209"/>
      <c r="BTM136" s="209"/>
      <c r="BTN136" s="209"/>
      <c r="BTO136" s="209"/>
      <c r="BTP136" s="209"/>
      <c r="BTQ136" s="209"/>
      <c r="BTR136" s="209"/>
      <c r="BTS136" s="209"/>
      <c r="BTT136" s="209"/>
      <c r="BTU136" s="209"/>
      <c r="BTV136" s="209"/>
      <c r="BTW136" s="209"/>
      <c r="BTX136" s="209"/>
      <c r="BTY136" s="209"/>
      <c r="BTZ136" s="209"/>
      <c r="BUA136" s="209"/>
      <c r="BUB136" s="209"/>
      <c r="BUC136" s="209"/>
      <c r="BUD136" s="209"/>
      <c r="BUE136" s="209"/>
      <c r="BUF136" s="209"/>
      <c r="BUG136" s="209"/>
      <c r="BUH136" s="209"/>
      <c r="BUI136" s="209"/>
      <c r="BUJ136" s="209"/>
      <c r="BUK136" s="209"/>
      <c r="BUL136" s="209"/>
      <c r="BUM136" s="209"/>
      <c r="BUN136" s="209"/>
      <c r="BUO136" s="209"/>
      <c r="BUP136" s="209"/>
      <c r="BUQ136" s="209"/>
      <c r="BUR136" s="209"/>
      <c r="BUS136" s="209"/>
      <c r="BUT136" s="209"/>
      <c r="BUU136" s="209"/>
      <c r="BUV136" s="209"/>
      <c r="BUW136" s="209"/>
      <c r="BUX136" s="209"/>
      <c r="BUY136" s="209"/>
      <c r="BUZ136" s="209"/>
      <c r="BVA136" s="209"/>
      <c r="BVB136" s="209"/>
      <c r="BVC136" s="209"/>
      <c r="BVD136" s="209"/>
      <c r="BVE136" s="209"/>
      <c r="BVF136" s="209"/>
      <c r="BVG136" s="209"/>
      <c r="BVH136" s="209"/>
      <c r="BVI136" s="209"/>
      <c r="BVJ136" s="209"/>
      <c r="BVK136" s="209"/>
      <c r="BVL136" s="209"/>
      <c r="BVM136" s="209"/>
      <c r="BVN136" s="209"/>
      <c r="BVO136" s="209"/>
      <c r="BVP136" s="209"/>
      <c r="BVQ136" s="209"/>
      <c r="BVR136" s="209"/>
      <c r="BVS136" s="209"/>
      <c r="BVT136" s="209"/>
      <c r="BVU136" s="209"/>
      <c r="BVV136" s="209"/>
      <c r="BVW136" s="209"/>
      <c r="BVX136" s="209"/>
      <c r="BVY136" s="209"/>
      <c r="BVZ136" s="209"/>
      <c r="BWA136" s="209"/>
      <c r="BWB136" s="209"/>
      <c r="BWC136" s="209"/>
      <c r="BWD136" s="209"/>
      <c r="BWE136" s="209"/>
      <c r="BWF136" s="209"/>
      <c r="BWG136" s="209"/>
      <c r="BWH136" s="209"/>
      <c r="BWI136" s="209"/>
      <c r="BWJ136" s="209"/>
      <c r="BWK136" s="209"/>
      <c r="BWL136" s="209"/>
      <c r="BWM136" s="209"/>
      <c r="BWN136" s="209"/>
      <c r="BWO136" s="209"/>
      <c r="BWP136" s="209"/>
      <c r="BWQ136" s="209"/>
      <c r="BWR136" s="209"/>
      <c r="BWS136" s="209"/>
      <c r="BWT136" s="209"/>
      <c r="BWU136" s="209"/>
      <c r="BWV136" s="209"/>
      <c r="BWW136" s="209"/>
      <c r="BWX136" s="209"/>
      <c r="BWY136" s="209"/>
      <c r="BWZ136" s="209"/>
      <c r="BXA136" s="209"/>
      <c r="BXB136" s="209"/>
      <c r="BXC136" s="209"/>
      <c r="BXD136" s="209"/>
      <c r="BXE136" s="209"/>
      <c r="BXF136" s="209"/>
      <c r="BXG136" s="209"/>
      <c r="BXH136" s="209"/>
      <c r="BXI136" s="209"/>
      <c r="BXJ136" s="209"/>
      <c r="BXK136" s="209"/>
      <c r="BXL136" s="209"/>
      <c r="BXM136" s="209"/>
      <c r="BXN136" s="209"/>
      <c r="BXO136" s="209"/>
      <c r="BXP136" s="209"/>
      <c r="BXQ136" s="209"/>
      <c r="BXR136" s="209"/>
      <c r="BXS136" s="209"/>
      <c r="BXT136" s="209"/>
      <c r="BXU136" s="209"/>
      <c r="BXV136" s="209"/>
      <c r="BXW136" s="209"/>
      <c r="BXX136" s="209"/>
      <c r="BXY136" s="209"/>
      <c r="BXZ136" s="209"/>
      <c r="BYA136" s="209"/>
      <c r="BYB136" s="209"/>
      <c r="BYC136" s="209"/>
      <c r="BYD136" s="209"/>
      <c r="BYE136" s="209"/>
      <c r="BYF136" s="209"/>
      <c r="BYG136" s="209"/>
      <c r="BYH136" s="209"/>
      <c r="BYI136" s="209"/>
      <c r="BYJ136" s="209"/>
      <c r="BYK136" s="209"/>
      <c r="BYL136" s="209"/>
      <c r="BYM136" s="209"/>
      <c r="BYN136" s="209"/>
      <c r="BYO136" s="209"/>
      <c r="BYP136" s="209"/>
      <c r="BYQ136" s="209"/>
      <c r="BYR136" s="209"/>
      <c r="BYS136" s="209"/>
      <c r="BYT136" s="209"/>
      <c r="BYU136" s="209"/>
      <c r="BYV136" s="209"/>
      <c r="BYW136" s="209"/>
      <c r="BYX136" s="209"/>
      <c r="BYY136" s="209"/>
      <c r="BYZ136" s="209"/>
      <c r="BZA136" s="209"/>
      <c r="BZB136" s="209"/>
      <c r="BZC136" s="209"/>
      <c r="BZD136" s="209"/>
      <c r="BZE136" s="209"/>
      <c r="BZF136" s="209"/>
      <c r="BZG136" s="209"/>
      <c r="BZH136" s="209"/>
      <c r="BZI136" s="209"/>
      <c r="BZJ136" s="209"/>
      <c r="BZK136" s="209"/>
      <c r="BZL136" s="209"/>
      <c r="BZM136" s="209"/>
      <c r="BZN136" s="209"/>
      <c r="BZO136" s="209"/>
      <c r="BZP136" s="209"/>
      <c r="BZQ136" s="209"/>
      <c r="BZR136" s="209"/>
      <c r="BZS136" s="209"/>
      <c r="BZT136" s="209"/>
      <c r="BZU136" s="209"/>
      <c r="BZV136" s="209"/>
      <c r="BZW136" s="209"/>
      <c r="BZX136" s="209"/>
      <c r="BZY136" s="209"/>
      <c r="BZZ136" s="209"/>
      <c r="CAA136" s="209"/>
      <c r="CAB136" s="209"/>
      <c r="CAC136" s="209"/>
      <c r="CAD136" s="209"/>
      <c r="CAE136" s="209"/>
      <c r="CAF136" s="209"/>
      <c r="CAG136" s="209"/>
      <c r="CAH136" s="209"/>
      <c r="CAI136" s="209"/>
      <c r="CAJ136" s="209"/>
      <c r="CAK136" s="209"/>
      <c r="CAL136" s="209"/>
      <c r="CAM136" s="209"/>
      <c r="CAN136" s="209"/>
      <c r="CAO136" s="209"/>
      <c r="CAP136" s="209"/>
      <c r="CAQ136" s="209"/>
      <c r="CAR136" s="209"/>
      <c r="CAS136" s="209"/>
      <c r="CAT136" s="209"/>
      <c r="CAU136" s="209"/>
      <c r="CAV136" s="209"/>
      <c r="CAW136" s="209"/>
      <c r="CAX136" s="209"/>
      <c r="CAY136" s="209"/>
      <c r="CAZ136" s="209"/>
      <c r="CBA136" s="209"/>
      <c r="CBB136" s="209"/>
      <c r="CBC136" s="209"/>
      <c r="CBD136" s="209"/>
      <c r="CBE136" s="209"/>
      <c r="CBF136" s="209"/>
      <c r="CBG136" s="209"/>
      <c r="CBH136" s="209"/>
      <c r="CBI136" s="209"/>
      <c r="CBJ136" s="209"/>
      <c r="CBK136" s="209"/>
      <c r="CBL136" s="209"/>
      <c r="CBM136" s="209"/>
      <c r="CBN136" s="209"/>
      <c r="CBO136" s="209"/>
      <c r="CBP136" s="209"/>
      <c r="CBQ136" s="209"/>
      <c r="CBR136" s="209"/>
      <c r="CBS136" s="209"/>
      <c r="CBT136" s="209"/>
      <c r="CBU136" s="209"/>
      <c r="CBV136" s="209"/>
      <c r="CBW136" s="209"/>
      <c r="CBX136" s="209"/>
      <c r="CBY136" s="209"/>
      <c r="CBZ136" s="209"/>
      <c r="CCA136" s="209"/>
      <c r="CCB136" s="209"/>
      <c r="CCC136" s="209"/>
      <c r="CCD136" s="209"/>
      <c r="CCE136" s="209"/>
      <c r="CCF136" s="209"/>
      <c r="CCG136" s="209"/>
      <c r="CCH136" s="209"/>
      <c r="CCI136" s="209"/>
      <c r="CCJ136" s="209"/>
      <c r="CCK136" s="209"/>
      <c r="CCL136" s="209"/>
      <c r="CCM136" s="209"/>
      <c r="CCN136" s="209"/>
      <c r="CCO136" s="209"/>
      <c r="CCP136" s="209"/>
      <c r="CCQ136" s="209"/>
      <c r="CCR136" s="209"/>
      <c r="CCS136" s="209"/>
      <c r="CCT136" s="209"/>
      <c r="CCU136" s="209"/>
      <c r="CCV136" s="209"/>
      <c r="CCW136" s="209"/>
      <c r="CCX136" s="209"/>
      <c r="CCY136" s="209"/>
      <c r="CCZ136" s="209"/>
      <c r="CDA136" s="209"/>
      <c r="CDB136" s="209"/>
      <c r="CDC136" s="209"/>
      <c r="CDD136" s="209"/>
      <c r="CDE136" s="209"/>
      <c r="CDF136" s="209"/>
      <c r="CDG136" s="209"/>
      <c r="CDH136" s="209"/>
      <c r="CDI136" s="209"/>
      <c r="CDJ136" s="209"/>
      <c r="CDK136" s="209"/>
      <c r="CDL136" s="209"/>
      <c r="CDM136" s="209"/>
      <c r="CDN136" s="209"/>
      <c r="CDO136" s="209"/>
      <c r="CDP136" s="209"/>
      <c r="CDQ136" s="209"/>
      <c r="CDR136" s="209"/>
      <c r="CDS136" s="209"/>
      <c r="CDT136" s="209"/>
      <c r="CDU136" s="209"/>
      <c r="CDV136" s="209"/>
      <c r="CDW136" s="209"/>
      <c r="CDX136" s="209"/>
      <c r="CDY136" s="209"/>
      <c r="CDZ136" s="209"/>
      <c r="CEA136" s="209"/>
      <c r="CEB136" s="209"/>
      <c r="CEC136" s="209"/>
      <c r="CED136" s="209"/>
      <c r="CEE136" s="209"/>
      <c r="CEF136" s="209"/>
      <c r="CEG136" s="209"/>
      <c r="CEH136" s="209"/>
      <c r="CEI136" s="209"/>
      <c r="CEJ136" s="209"/>
      <c r="CEK136" s="209"/>
      <c r="CEL136" s="209"/>
      <c r="CEM136" s="209"/>
      <c r="CEN136" s="209"/>
      <c r="CEO136" s="209"/>
      <c r="CEP136" s="209"/>
      <c r="CEQ136" s="209"/>
      <c r="CER136" s="209"/>
      <c r="CES136" s="209"/>
      <c r="CET136" s="209"/>
      <c r="CEU136" s="209"/>
      <c r="CEV136" s="209"/>
      <c r="CEW136" s="209"/>
      <c r="CEX136" s="209"/>
      <c r="CEY136" s="209"/>
      <c r="CEZ136" s="209"/>
      <c r="CFA136" s="209"/>
      <c r="CFB136" s="209"/>
      <c r="CFC136" s="209"/>
      <c r="CFD136" s="209"/>
      <c r="CFE136" s="209"/>
      <c r="CFF136" s="209"/>
      <c r="CFG136" s="209"/>
      <c r="CFH136" s="209"/>
      <c r="CFI136" s="209"/>
      <c r="CFJ136" s="209"/>
      <c r="CFK136" s="209"/>
      <c r="CFL136" s="209"/>
      <c r="CFM136" s="209"/>
      <c r="CFN136" s="209"/>
      <c r="CFO136" s="209"/>
      <c r="CFP136" s="209"/>
      <c r="CFQ136" s="209"/>
      <c r="CFR136" s="209"/>
      <c r="CFS136" s="209"/>
      <c r="CFT136" s="209"/>
      <c r="CFU136" s="209"/>
      <c r="CFV136" s="209"/>
      <c r="CFW136" s="209"/>
      <c r="CFX136" s="209"/>
      <c r="CFY136" s="209"/>
      <c r="CFZ136" s="209"/>
      <c r="CGA136" s="209"/>
      <c r="CGB136" s="209"/>
      <c r="CGC136" s="209"/>
      <c r="CGD136" s="209"/>
      <c r="CGE136" s="209"/>
      <c r="CGF136" s="209"/>
      <c r="CGG136" s="209"/>
      <c r="CGH136" s="209"/>
      <c r="CGI136" s="209"/>
      <c r="CGJ136" s="209"/>
      <c r="CGK136" s="209"/>
      <c r="CGL136" s="209"/>
      <c r="CGM136" s="209"/>
      <c r="CGN136" s="209"/>
      <c r="CGO136" s="209"/>
      <c r="CGP136" s="209"/>
      <c r="CGQ136" s="209"/>
      <c r="CGR136" s="209"/>
      <c r="CGS136" s="209"/>
      <c r="CGT136" s="209"/>
      <c r="CGU136" s="209"/>
      <c r="CGV136" s="209"/>
      <c r="CGW136" s="209"/>
      <c r="CGX136" s="209"/>
      <c r="CGY136" s="209"/>
      <c r="CGZ136" s="209"/>
      <c r="CHA136" s="209"/>
      <c r="CHB136" s="209"/>
      <c r="CHC136" s="209"/>
      <c r="CHD136" s="209"/>
      <c r="CHE136" s="209"/>
      <c r="CHF136" s="209"/>
      <c r="CHG136" s="209"/>
      <c r="CHH136" s="209"/>
      <c r="CHI136" s="209"/>
      <c r="CHJ136" s="209"/>
      <c r="CHK136" s="209"/>
      <c r="CHL136" s="209"/>
      <c r="CHM136" s="209"/>
      <c r="CHN136" s="209"/>
      <c r="CHO136" s="209"/>
      <c r="CHP136" s="209"/>
      <c r="CHQ136" s="209"/>
      <c r="CHR136" s="209"/>
      <c r="CHS136" s="209"/>
      <c r="CHT136" s="209"/>
      <c r="CHU136" s="209"/>
      <c r="CHV136" s="209"/>
      <c r="CHW136" s="209"/>
      <c r="CHX136" s="209"/>
      <c r="CHY136" s="209"/>
      <c r="CHZ136" s="209"/>
      <c r="CIA136" s="209"/>
      <c r="CIB136" s="209"/>
      <c r="CIC136" s="209"/>
      <c r="CID136" s="209"/>
      <c r="CIE136" s="209"/>
      <c r="CIF136" s="209"/>
      <c r="CIG136" s="209"/>
      <c r="CIH136" s="209"/>
      <c r="CII136" s="209"/>
      <c r="CIJ136" s="209"/>
      <c r="CIK136" s="209"/>
      <c r="CIL136" s="209"/>
      <c r="CIM136" s="209"/>
      <c r="CIN136" s="209"/>
      <c r="CIO136" s="209"/>
      <c r="CIP136" s="209"/>
      <c r="CIQ136" s="209"/>
      <c r="CIR136" s="209"/>
      <c r="CIS136" s="209"/>
      <c r="CIT136" s="209"/>
      <c r="CIU136" s="209"/>
      <c r="CIV136" s="209"/>
      <c r="CIW136" s="209"/>
      <c r="CIX136" s="209"/>
      <c r="CIY136" s="209"/>
      <c r="CIZ136" s="209"/>
      <c r="CJA136" s="209"/>
      <c r="CJB136" s="209"/>
      <c r="CJC136" s="209"/>
      <c r="CJD136" s="209"/>
      <c r="CJE136" s="209"/>
      <c r="CJF136" s="209"/>
      <c r="CJG136" s="209"/>
      <c r="CJH136" s="209"/>
      <c r="CJI136" s="209"/>
      <c r="CJJ136" s="209"/>
      <c r="CJK136" s="209"/>
      <c r="CJL136" s="209"/>
      <c r="CJM136" s="209"/>
      <c r="CJN136" s="209"/>
      <c r="CJO136" s="209"/>
      <c r="CJP136" s="209"/>
      <c r="CJQ136" s="209"/>
      <c r="CJR136" s="209"/>
      <c r="CJS136" s="209"/>
      <c r="CJT136" s="209"/>
      <c r="CJU136" s="209"/>
      <c r="CJV136" s="209"/>
      <c r="CJW136" s="209"/>
      <c r="CJX136" s="209"/>
      <c r="CJY136" s="209"/>
      <c r="CJZ136" s="209"/>
      <c r="CKA136" s="209"/>
      <c r="CKB136" s="209"/>
      <c r="CKC136" s="209"/>
      <c r="CKD136" s="209"/>
      <c r="CKE136" s="209"/>
      <c r="CKF136" s="209"/>
      <c r="CKG136" s="209"/>
      <c r="CKH136" s="209"/>
      <c r="CKI136" s="209"/>
      <c r="CKJ136" s="209"/>
      <c r="CKK136" s="209"/>
      <c r="CKL136" s="209"/>
      <c r="CKM136" s="209"/>
      <c r="CKN136" s="209"/>
      <c r="CKO136" s="209"/>
      <c r="CKP136" s="209"/>
      <c r="CKQ136" s="209"/>
      <c r="CKR136" s="209"/>
      <c r="CKS136" s="209"/>
      <c r="CKT136" s="209"/>
      <c r="CKU136" s="209"/>
      <c r="CKV136" s="209"/>
      <c r="CKW136" s="209"/>
      <c r="CKX136" s="209"/>
      <c r="CKY136" s="209"/>
      <c r="CKZ136" s="209"/>
      <c r="CLA136" s="209"/>
      <c r="CLB136" s="209"/>
      <c r="CLC136" s="209"/>
      <c r="CLD136" s="209"/>
      <c r="CLE136" s="209"/>
      <c r="CLF136" s="209"/>
      <c r="CLG136" s="209"/>
      <c r="CLH136" s="209"/>
      <c r="CLI136" s="209"/>
      <c r="CLJ136" s="209"/>
      <c r="CLK136" s="209"/>
      <c r="CLL136" s="209"/>
      <c r="CLM136" s="209"/>
      <c r="CLN136" s="209"/>
      <c r="CLO136" s="209"/>
      <c r="CLP136" s="209"/>
      <c r="CLQ136" s="209"/>
      <c r="CLR136" s="209"/>
      <c r="CLS136" s="209"/>
      <c r="CLT136" s="209"/>
      <c r="CLU136" s="209"/>
      <c r="CLV136" s="209"/>
      <c r="CLW136" s="209"/>
      <c r="CLX136" s="209"/>
      <c r="CLY136" s="209"/>
      <c r="CLZ136" s="209"/>
      <c r="CMA136" s="209"/>
      <c r="CMB136" s="209"/>
      <c r="CMC136" s="209"/>
      <c r="CMD136" s="209"/>
      <c r="CME136" s="209"/>
      <c r="CMF136" s="209"/>
      <c r="CMG136" s="209"/>
      <c r="CMH136" s="209"/>
      <c r="CMI136" s="209"/>
      <c r="CMJ136" s="209"/>
      <c r="CMK136" s="209"/>
      <c r="CML136" s="209"/>
      <c r="CMM136" s="209"/>
      <c r="CMN136" s="209"/>
      <c r="CMO136" s="209"/>
      <c r="CMP136" s="209"/>
      <c r="CMQ136" s="209"/>
      <c r="CMR136" s="209"/>
      <c r="CMS136" s="209"/>
      <c r="CMT136" s="209"/>
      <c r="CMU136" s="209"/>
      <c r="CMV136" s="209"/>
      <c r="CMW136" s="209"/>
      <c r="CMX136" s="209"/>
      <c r="CMY136" s="209"/>
      <c r="CMZ136" s="209"/>
      <c r="CNA136" s="209"/>
    </row>
    <row r="137" spans="1:2393" s="122" customFormat="1" ht="16.5" hidden="1" customHeight="1">
      <c r="A137" s="179"/>
      <c r="B137" s="180"/>
      <c r="C137" s="88"/>
      <c r="D137" s="88"/>
      <c r="E137" s="88"/>
      <c r="F137" s="88"/>
      <c r="G137" s="88"/>
      <c r="H137" s="88"/>
      <c r="I137" s="79"/>
      <c r="J137" s="79"/>
      <c r="K137" s="88"/>
      <c r="L137" s="88"/>
      <c r="M137" s="88"/>
      <c r="N137" s="88"/>
      <c r="O137" s="88"/>
      <c r="P137" s="88"/>
      <c r="Q137" s="171"/>
      <c r="R137" s="171"/>
      <c r="S137" s="88"/>
      <c r="T137" s="88"/>
      <c r="U137" s="88"/>
      <c r="V137" s="88"/>
      <c r="W137" s="88"/>
      <c r="X137" s="88"/>
      <c r="Y137" s="171"/>
      <c r="Z137" s="171"/>
      <c r="AA137" s="171"/>
      <c r="AB137" s="172"/>
      <c r="AC137" s="105"/>
      <c r="AD137" s="105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74"/>
      <c r="BL137" s="74"/>
      <c r="BM137" s="74"/>
      <c r="BN137" s="74"/>
      <c r="BO137" s="74"/>
      <c r="BP137" s="74"/>
      <c r="BQ137" s="74"/>
      <c r="BR137" s="74"/>
      <c r="BS137" s="74"/>
      <c r="BT137" s="74"/>
      <c r="BU137" s="74"/>
      <c r="BV137" s="74"/>
      <c r="BW137" s="74"/>
      <c r="BX137" s="74"/>
      <c r="BY137" s="74"/>
      <c r="BZ137" s="74"/>
      <c r="CA137" s="74"/>
      <c r="CB137" s="74"/>
      <c r="CC137" s="74"/>
      <c r="CD137" s="74"/>
      <c r="CE137" s="74"/>
      <c r="CF137" s="74"/>
      <c r="CG137" s="74"/>
      <c r="CH137" s="74"/>
      <c r="CI137" s="74"/>
      <c r="CJ137" s="74"/>
      <c r="CK137" s="74"/>
      <c r="CL137" s="74"/>
      <c r="CM137" s="74"/>
      <c r="CN137" s="74"/>
      <c r="CO137" s="74"/>
      <c r="CP137" s="74"/>
      <c r="CQ137" s="74"/>
      <c r="CR137" s="74"/>
      <c r="CS137" s="74"/>
      <c r="CT137" s="74"/>
      <c r="CU137" s="74"/>
      <c r="CV137" s="74"/>
      <c r="CW137" s="74"/>
      <c r="CX137" s="74"/>
      <c r="CY137" s="74"/>
      <c r="CZ137" s="74"/>
      <c r="DA137" s="74"/>
      <c r="DB137" s="74"/>
      <c r="DC137" s="74"/>
      <c r="DD137" s="74"/>
      <c r="DE137" s="74"/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74"/>
      <c r="DS137" s="74"/>
      <c r="DT137" s="74"/>
      <c r="DU137" s="74"/>
      <c r="DV137" s="74"/>
      <c r="DW137" s="74"/>
      <c r="DX137" s="74"/>
      <c r="DY137" s="74"/>
      <c r="DZ137" s="74"/>
      <c r="EA137" s="74"/>
      <c r="EB137" s="74"/>
      <c r="EC137" s="74"/>
      <c r="ED137" s="74"/>
      <c r="EE137" s="74"/>
      <c r="EF137" s="74"/>
      <c r="EG137" s="74"/>
      <c r="EH137" s="74"/>
      <c r="EI137" s="74"/>
      <c r="EJ137" s="74"/>
      <c r="EK137" s="74"/>
      <c r="EL137" s="74"/>
      <c r="EM137" s="74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</row>
    <row r="138" spans="1:2393" s="178" customFormat="1" ht="36" hidden="1" customHeight="1">
      <c r="A138" s="77"/>
      <c r="B138" s="78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106"/>
      <c r="R138" s="106"/>
      <c r="S138" s="79"/>
      <c r="T138" s="79"/>
      <c r="U138" s="79"/>
      <c r="V138" s="79"/>
      <c r="W138" s="79"/>
      <c r="X138" s="79"/>
      <c r="Y138" s="106"/>
      <c r="Z138" s="106"/>
      <c r="AA138" s="106"/>
      <c r="AB138" s="107"/>
      <c r="AC138" s="81"/>
      <c r="AD138" s="81"/>
      <c r="AE138" s="176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77"/>
      <c r="AT138" s="177"/>
      <c r="AU138" s="177"/>
      <c r="AV138" s="177"/>
      <c r="AW138" s="177"/>
      <c r="AX138" s="177"/>
      <c r="AY138" s="177"/>
      <c r="AZ138" s="177"/>
      <c r="BA138" s="177"/>
      <c r="BB138" s="177"/>
      <c r="BC138" s="177"/>
      <c r="BD138" s="177"/>
      <c r="BE138" s="177"/>
      <c r="BF138" s="177"/>
      <c r="BG138" s="177"/>
      <c r="BH138" s="177"/>
      <c r="BI138" s="177"/>
      <c r="BJ138" s="176"/>
      <c r="BK138" s="176"/>
      <c r="BL138" s="176"/>
      <c r="BM138" s="176"/>
      <c r="BN138" s="176"/>
      <c r="BO138" s="176"/>
      <c r="BP138" s="176"/>
      <c r="BQ138" s="176"/>
      <c r="BR138" s="176"/>
      <c r="BS138" s="176"/>
      <c r="BT138" s="176"/>
      <c r="BU138" s="176"/>
      <c r="BV138" s="176"/>
      <c r="BW138" s="176"/>
      <c r="BX138" s="176"/>
      <c r="BY138" s="176"/>
      <c r="BZ138" s="176"/>
      <c r="CA138" s="176"/>
      <c r="CB138" s="176"/>
      <c r="CC138" s="176"/>
      <c r="CD138" s="176"/>
      <c r="CE138" s="176"/>
      <c r="CF138" s="176"/>
      <c r="CG138" s="176"/>
      <c r="CH138" s="176"/>
      <c r="CI138" s="176"/>
      <c r="CJ138" s="176"/>
      <c r="CK138" s="176"/>
      <c r="CL138" s="176"/>
      <c r="CM138" s="176"/>
      <c r="CN138" s="176"/>
      <c r="CO138" s="176"/>
      <c r="CP138" s="176"/>
      <c r="CQ138" s="176"/>
      <c r="CR138" s="176"/>
      <c r="CS138" s="176"/>
      <c r="CT138" s="176"/>
      <c r="CU138" s="176"/>
      <c r="CV138" s="176"/>
      <c r="CW138" s="176"/>
      <c r="CX138" s="176"/>
      <c r="CY138" s="176"/>
      <c r="CZ138" s="176"/>
      <c r="DA138" s="176"/>
      <c r="DB138" s="176"/>
      <c r="DC138" s="176"/>
      <c r="DD138" s="176"/>
      <c r="DE138" s="176"/>
      <c r="DF138" s="176"/>
      <c r="DG138" s="176"/>
      <c r="DH138" s="176"/>
      <c r="DI138" s="176"/>
      <c r="DJ138" s="176"/>
      <c r="DK138" s="176"/>
      <c r="DL138" s="176"/>
      <c r="DM138" s="176"/>
      <c r="DN138" s="176"/>
      <c r="DO138" s="176"/>
      <c r="DP138" s="176"/>
      <c r="DQ138" s="176"/>
      <c r="DR138" s="176"/>
      <c r="DS138" s="176"/>
      <c r="DT138" s="176"/>
      <c r="DU138" s="176"/>
      <c r="DV138" s="176"/>
      <c r="DW138" s="176"/>
      <c r="DX138" s="176"/>
      <c r="DY138" s="176"/>
      <c r="DZ138" s="176"/>
      <c r="EA138" s="176"/>
      <c r="EB138" s="176"/>
      <c r="EC138" s="176"/>
      <c r="ED138" s="176"/>
      <c r="EE138" s="176"/>
      <c r="EF138" s="176"/>
      <c r="EG138" s="176"/>
      <c r="EH138" s="176"/>
      <c r="EI138" s="176"/>
      <c r="EJ138" s="176"/>
      <c r="EK138" s="176"/>
      <c r="EL138" s="176"/>
      <c r="EM138" s="176"/>
      <c r="EN138" s="176"/>
      <c r="EO138" s="176"/>
      <c r="EP138" s="176"/>
      <c r="EQ138" s="176"/>
      <c r="ER138" s="176"/>
      <c r="ES138" s="176"/>
      <c r="ET138" s="176"/>
      <c r="EU138" s="176"/>
      <c r="EV138" s="176"/>
      <c r="EW138" s="176"/>
      <c r="EX138" s="176"/>
      <c r="EY138" s="176"/>
      <c r="EZ138" s="176"/>
      <c r="FA138" s="176"/>
      <c r="FB138" s="176"/>
      <c r="FC138" s="176"/>
      <c r="FD138" s="176"/>
      <c r="FE138" s="176"/>
      <c r="FF138" s="176"/>
      <c r="FG138" s="176"/>
      <c r="FH138" s="176"/>
      <c r="FI138" s="176"/>
      <c r="FJ138" s="176"/>
      <c r="FK138" s="176"/>
      <c r="FL138" s="176"/>
      <c r="FM138" s="176"/>
      <c r="FN138" s="176"/>
      <c r="FO138" s="209"/>
      <c r="FP138" s="209"/>
      <c r="FQ138" s="209"/>
      <c r="FR138" s="209"/>
      <c r="FS138" s="209"/>
      <c r="FT138" s="209"/>
      <c r="FU138" s="209"/>
      <c r="FV138" s="209"/>
      <c r="FW138" s="209"/>
      <c r="FX138" s="209"/>
      <c r="FY138" s="209"/>
      <c r="FZ138" s="209"/>
      <c r="GA138" s="209"/>
      <c r="GB138" s="209"/>
      <c r="GC138" s="209"/>
      <c r="GD138" s="209"/>
      <c r="GE138" s="209"/>
      <c r="GF138" s="209"/>
      <c r="GG138" s="209"/>
      <c r="GH138" s="209"/>
      <c r="GI138" s="209"/>
      <c r="GJ138" s="209"/>
      <c r="GK138" s="209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9"/>
      <c r="GW138" s="209"/>
      <c r="GX138" s="209"/>
      <c r="GY138" s="209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9"/>
      <c r="HK138" s="209"/>
      <c r="HL138" s="209"/>
      <c r="HM138" s="209"/>
      <c r="HN138" s="209"/>
      <c r="HO138" s="209"/>
      <c r="HP138" s="209"/>
      <c r="HQ138" s="209"/>
      <c r="HR138" s="209"/>
      <c r="HS138" s="209"/>
      <c r="HT138" s="209"/>
      <c r="HU138" s="209"/>
      <c r="HV138" s="209"/>
      <c r="HW138" s="209"/>
      <c r="HX138" s="209"/>
      <c r="HY138" s="209"/>
      <c r="HZ138" s="209"/>
      <c r="IA138" s="209"/>
      <c r="IB138" s="209"/>
      <c r="IC138" s="209"/>
      <c r="ID138" s="209"/>
      <c r="IE138" s="209"/>
      <c r="IF138" s="209"/>
      <c r="IG138" s="209"/>
      <c r="IH138" s="209"/>
      <c r="II138" s="209"/>
      <c r="IJ138" s="209"/>
      <c r="IK138" s="209"/>
      <c r="IL138" s="209"/>
      <c r="IM138" s="209"/>
      <c r="IN138" s="209"/>
      <c r="IO138" s="209"/>
      <c r="IP138" s="209"/>
      <c r="IQ138" s="209"/>
      <c r="IR138" s="209"/>
      <c r="IS138" s="209"/>
      <c r="IT138" s="209"/>
      <c r="IU138" s="209"/>
      <c r="IV138" s="209"/>
      <c r="IW138" s="209"/>
      <c r="IX138" s="209"/>
      <c r="IY138" s="209"/>
      <c r="IZ138" s="209"/>
      <c r="JA138" s="209"/>
      <c r="JB138" s="209"/>
      <c r="JC138" s="209"/>
      <c r="JD138" s="209"/>
      <c r="JE138" s="209"/>
      <c r="JF138" s="209"/>
      <c r="JG138" s="209"/>
      <c r="JH138" s="209"/>
      <c r="JI138" s="209"/>
      <c r="JJ138" s="209"/>
      <c r="JK138" s="209"/>
      <c r="JL138" s="209"/>
      <c r="JM138" s="209"/>
      <c r="JN138" s="209"/>
      <c r="JO138" s="209"/>
      <c r="JP138" s="209"/>
      <c r="JQ138" s="209"/>
      <c r="JR138" s="209"/>
      <c r="JS138" s="209"/>
      <c r="JT138" s="209"/>
      <c r="JU138" s="209"/>
      <c r="JV138" s="209"/>
      <c r="JW138" s="209"/>
      <c r="JX138" s="209"/>
      <c r="JY138" s="209"/>
      <c r="JZ138" s="209"/>
      <c r="KA138" s="209"/>
      <c r="KB138" s="209"/>
      <c r="KC138" s="209"/>
      <c r="KD138" s="209"/>
      <c r="KE138" s="209"/>
      <c r="KF138" s="209"/>
      <c r="KG138" s="209"/>
      <c r="KH138" s="209"/>
      <c r="KI138" s="209"/>
      <c r="KJ138" s="209"/>
      <c r="KK138" s="209"/>
      <c r="KL138" s="209"/>
      <c r="KM138" s="209"/>
      <c r="KN138" s="209"/>
      <c r="KO138" s="209"/>
      <c r="KP138" s="209"/>
      <c r="KQ138" s="209"/>
      <c r="KR138" s="209"/>
      <c r="KS138" s="209"/>
      <c r="KT138" s="209"/>
      <c r="KU138" s="209"/>
      <c r="KV138" s="209"/>
      <c r="KW138" s="209"/>
      <c r="KX138" s="209"/>
      <c r="KY138" s="209"/>
      <c r="KZ138" s="209"/>
      <c r="LA138" s="209"/>
      <c r="LB138" s="209"/>
      <c r="LC138" s="209"/>
      <c r="LD138" s="209"/>
      <c r="LE138" s="209"/>
      <c r="LF138" s="209"/>
      <c r="LG138" s="209"/>
      <c r="LH138" s="209"/>
      <c r="LI138" s="209"/>
      <c r="LJ138" s="209"/>
      <c r="LK138" s="209"/>
      <c r="LL138" s="209"/>
      <c r="LM138" s="209"/>
      <c r="LN138" s="209"/>
      <c r="LO138" s="209"/>
      <c r="LP138" s="209"/>
      <c r="LQ138" s="209"/>
      <c r="LR138" s="209"/>
      <c r="LS138" s="209"/>
      <c r="LT138" s="209"/>
      <c r="LU138" s="209"/>
      <c r="LV138" s="209"/>
      <c r="LW138" s="209"/>
      <c r="LX138" s="209"/>
      <c r="LY138" s="209"/>
      <c r="LZ138" s="209"/>
      <c r="MA138" s="209"/>
      <c r="MB138" s="209"/>
      <c r="MC138" s="209"/>
      <c r="MD138" s="209"/>
      <c r="ME138" s="209"/>
      <c r="MF138" s="209"/>
      <c r="MG138" s="209"/>
      <c r="MH138" s="209"/>
      <c r="MI138" s="209"/>
      <c r="MJ138" s="209"/>
      <c r="MK138" s="209"/>
      <c r="ML138" s="209"/>
      <c r="MM138" s="209"/>
      <c r="MN138" s="209"/>
      <c r="MO138" s="209"/>
      <c r="MP138" s="209"/>
      <c r="MQ138" s="209"/>
      <c r="MR138" s="209"/>
      <c r="MS138" s="209"/>
      <c r="MT138" s="209"/>
      <c r="MU138" s="209"/>
      <c r="MV138" s="209"/>
      <c r="MW138" s="209"/>
      <c r="MX138" s="209"/>
      <c r="MY138" s="209"/>
      <c r="MZ138" s="209"/>
      <c r="NA138" s="209"/>
      <c r="NB138" s="209"/>
      <c r="NC138" s="209"/>
      <c r="ND138" s="209"/>
      <c r="NE138" s="209"/>
      <c r="NF138" s="209"/>
      <c r="NG138" s="209"/>
      <c r="NH138" s="209"/>
      <c r="NI138" s="209"/>
      <c r="NJ138" s="209"/>
      <c r="NK138" s="209"/>
      <c r="NL138" s="209"/>
      <c r="NM138" s="209"/>
      <c r="NN138" s="209"/>
      <c r="NO138" s="209"/>
      <c r="NP138" s="209"/>
      <c r="NQ138" s="209"/>
      <c r="NR138" s="209"/>
      <c r="NS138" s="209"/>
      <c r="NT138" s="209"/>
      <c r="NU138" s="209"/>
      <c r="NV138" s="209"/>
      <c r="NW138" s="209"/>
      <c r="NX138" s="209"/>
      <c r="NY138" s="209"/>
      <c r="NZ138" s="209"/>
      <c r="OA138" s="209"/>
      <c r="OB138" s="209"/>
      <c r="OC138" s="209"/>
      <c r="OD138" s="209"/>
      <c r="OE138" s="209"/>
      <c r="OF138" s="209"/>
      <c r="OG138" s="209"/>
      <c r="OH138" s="209"/>
      <c r="OI138" s="209"/>
      <c r="OJ138" s="209"/>
      <c r="OK138" s="209"/>
      <c r="OL138" s="209"/>
      <c r="OM138" s="209"/>
      <c r="ON138" s="209"/>
      <c r="OO138" s="209"/>
      <c r="OP138" s="209"/>
      <c r="OQ138" s="209"/>
      <c r="OR138" s="209"/>
      <c r="OS138" s="209"/>
      <c r="OT138" s="209"/>
      <c r="OU138" s="209"/>
      <c r="OV138" s="209"/>
      <c r="OW138" s="209"/>
      <c r="OX138" s="209"/>
      <c r="OY138" s="209"/>
      <c r="OZ138" s="209"/>
      <c r="PA138" s="209"/>
      <c r="PB138" s="209"/>
      <c r="PC138" s="209"/>
      <c r="PD138" s="209"/>
      <c r="PE138" s="209"/>
      <c r="PF138" s="209"/>
      <c r="PG138" s="209"/>
      <c r="PH138" s="209"/>
      <c r="PI138" s="209"/>
      <c r="PJ138" s="209"/>
      <c r="PK138" s="209"/>
      <c r="PL138" s="209"/>
      <c r="PM138" s="209"/>
      <c r="PN138" s="209"/>
      <c r="PO138" s="209"/>
      <c r="PP138" s="209"/>
      <c r="PQ138" s="209"/>
      <c r="PR138" s="209"/>
      <c r="PS138" s="209"/>
      <c r="PT138" s="209"/>
      <c r="PU138" s="209"/>
      <c r="PV138" s="209"/>
      <c r="PW138" s="209"/>
      <c r="PX138" s="209"/>
      <c r="PY138" s="209"/>
      <c r="PZ138" s="209"/>
      <c r="QA138" s="209"/>
      <c r="QB138" s="209"/>
      <c r="QC138" s="209"/>
      <c r="QD138" s="209"/>
      <c r="QE138" s="209"/>
      <c r="QF138" s="209"/>
      <c r="QG138" s="209"/>
      <c r="QH138" s="209"/>
      <c r="QI138" s="209"/>
      <c r="QJ138" s="209"/>
      <c r="QK138" s="209"/>
      <c r="QL138" s="209"/>
      <c r="QM138" s="209"/>
      <c r="QN138" s="209"/>
      <c r="QO138" s="209"/>
      <c r="QP138" s="209"/>
      <c r="QQ138" s="209"/>
      <c r="QR138" s="209"/>
      <c r="QS138" s="209"/>
      <c r="QT138" s="209"/>
      <c r="QU138" s="209"/>
      <c r="QV138" s="209"/>
      <c r="QW138" s="209"/>
      <c r="QX138" s="209"/>
      <c r="QY138" s="209"/>
      <c r="QZ138" s="209"/>
      <c r="RA138" s="209"/>
      <c r="RB138" s="209"/>
      <c r="RC138" s="209"/>
      <c r="RD138" s="209"/>
      <c r="RE138" s="209"/>
      <c r="RF138" s="209"/>
      <c r="RG138" s="209"/>
      <c r="RH138" s="209"/>
      <c r="RI138" s="209"/>
      <c r="RJ138" s="209"/>
      <c r="RK138" s="209"/>
      <c r="RL138" s="209"/>
      <c r="RM138" s="209"/>
      <c r="RN138" s="209"/>
      <c r="RO138" s="209"/>
      <c r="RP138" s="209"/>
      <c r="RQ138" s="209"/>
      <c r="RR138" s="209"/>
      <c r="RS138" s="209"/>
      <c r="RT138" s="209"/>
      <c r="RU138" s="209"/>
      <c r="RV138" s="209"/>
      <c r="RW138" s="209"/>
      <c r="RX138" s="209"/>
      <c r="RY138" s="209"/>
      <c r="RZ138" s="209"/>
      <c r="SA138" s="209"/>
      <c r="SB138" s="209"/>
      <c r="SC138" s="209"/>
      <c r="SD138" s="209"/>
      <c r="SE138" s="209"/>
      <c r="SF138" s="209"/>
      <c r="SG138" s="209"/>
      <c r="SH138" s="209"/>
      <c r="SI138" s="209"/>
      <c r="SJ138" s="209"/>
      <c r="SK138" s="209"/>
      <c r="SL138" s="209"/>
      <c r="SM138" s="209"/>
      <c r="SN138" s="209"/>
      <c r="SO138" s="209"/>
      <c r="SP138" s="209"/>
      <c r="SQ138" s="209"/>
      <c r="SR138" s="209"/>
      <c r="SS138" s="209"/>
      <c r="ST138" s="209"/>
      <c r="SU138" s="209"/>
      <c r="SV138" s="209"/>
      <c r="SW138" s="209"/>
      <c r="SX138" s="209"/>
      <c r="SY138" s="209"/>
      <c r="SZ138" s="209"/>
      <c r="TA138" s="209"/>
      <c r="TB138" s="209"/>
      <c r="TC138" s="209"/>
      <c r="TD138" s="209"/>
      <c r="TE138" s="209"/>
      <c r="TF138" s="209"/>
      <c r="TG138" s="209"/>
      <c r="TH138" s="209"/>
      <c r="TI138" s="209"/>
      <c r="TJ138" s="209"/>
      <c r="TK138" s="209"/>
      <c r="TL138" s="209"/>
      <c r="TM138" s="209"/>
      <c r="TN138" s="209"/>
      <c r="TO138" s="209"/>
      <c r="TP138" s="209"/>
      <c r="TQ138" s="209"/>
      <c r="TR138" s="209"/>
      <c r="TS138" s="209"/>
      <c r="TT138" s="209"/>
      <c r="TU138" s="209"/>
      <c r="TV138" s="209"/>
      <c r="TW138" s="209"/>
      <c r="TX138" s="209"/>
      <c r="TY138" s="209"/>
      <c r="TZ138" s="209"/>
      <c r="UA138" s="209"/>
      <c r="UB138" s="209"/>
      <c r="UC138" s="209"/>
      <c r="UD138" s="209"/>
      <c r="UE138" s="209"/>
      <c r="UF138" s="209"/>
      <c r="UG138" s="209"/>
      <c r="UH138" s="209"/>
      <c r="UI138" s="209"/>
      <c r="UJ138" s="209"/>
      <c r="UK138" s="209"/>
      <c r="UL138" s="209"/>
      <c r="UM138" s="209"/>
      <c r="UN138" s="209"/>
      <c r="UO138" s="209"/>
      <c r="UP138" s="209"/>
      <c r="UQ138" s="209"/>
      <c r="UR138" s="209"/>
      <c r="US138" s="209"/>
      <c r="UT138" s="209"/>
      <c r="UU138" s="209"/>
      <c r="UV138" s="209"/>
      <c r="UW138" s="209"/>
      <c r="UX138" s="209"/>
      <c r="UY138" s="209"/>
      <c r="UZ138" s="209"/>
      <c r="VA138" s="209"/>
      <c r="VB138" s="209"/>
      <c r="VC138" s="209"/>
      <c r="VD138" s="209"/>
      <c r="VE138" s="209"/>
      <c r="VF138" s="209"/>
      <c r="VG138" s="209"/>
      <c r="VH138" s="209"/>
      <c r="VI138" s="209"/>
      <c r="VJ138" s="209"/>
      <c r="VK138" s="209"/>
      <c r="VL138" s="209"/>
      <c r="VM138" s="209"/>
      <c r="VN138" s="209"/>
      <c r="VO138" s="209"/>
      <c r="VP138" s="209"/>
      <c r="VQ138" s="209"/>
      <c r="VR138" s="209"/>
      <c r="VS138" s="209"/>
      <c r="VT138" s="209"/>
      <c r="VU138" s="209"/>
      <c r="VV138" s="209"/>
      <c r="VW138" s="209"/>
      <c r="VX138" s="209"/>
      <c r="VY138" s="209"/>
      <c r="VZ138" s="209"/>
      <c r="WA138" s="209"/>
      <c r="WB138" s="209"/>
      <c r="WC138" s="209"/>
      <c r="WD138" s="209"/>
      <c r="WE138" s="209"/>
      <c r="WF138" s="209"/>
      <c r="WG138" s="209"/>
      <c r="WH138" s="209"/>
      <c r="WI138" s="209"/>
      <c r="WJ138" s="209"/>
      <c r="WK138" s="209"/>
      <c r="WL138" s="209"/>
      <c r="WM138" s="209"/>
      <c r="WN138" s="209"/>
      <c r="WO138" s="209"/>
      <c r="WP138" s="209"/>
      <c r="WQ138" s="209"/>
      <c r="WR138" s="209"/>
      <c r="WS138" s="209"/>
      <c r="WT138" s="209"/>
      <c r="WU138" s="209"/>
      <c r="WV138" s="209"/>
      <c r="WW138" s="209"/>
      <c r="WX138" s="209"/>
      <c r="WY138" s="209"/>
      <c r="WZ138" s="209"/>
      <c r="XA138" s="209"/>
      <c r="XB138" s="209"/>
      <c r="XC138" s="209"/>
      <c r="XD138" s="209"/>
      <c r="XE138" s="209"/>
      <c r="XF138" s="209"/>
      <c r="XG138" s="209"/>
      <c r="XH138" s="209"/>
      <c r="XI138" s="209"/>
      <c r="XJ138" s="209"/>
      <c r="XK138" s="209"/>
      <c r="XL138" s="209"/>
      <c r="XM138" s="209"/>
      <c r="XN138" s="209"/>
      <c r="XO138" s="209"/>
      <c r="XP138" s="209"/>
      <c r="XQ138" s="209"/>
      <c r="XR138" s="209"/>
      <c r="XS138" s="209"/>
      <c r="XT138" s="209"/>
      <c r="XU138" s="209"/>
      <c r="XV138" s="209"/>
      <c r="XW138" s="209"/>
      <c r="XX138" s="209"/>
      <c r="XY138" s="209"/>
      <c r="XZ138" s="209"/>
      <c r="YA138" s="209"/>
      <c r="YB138" s="209"/>
      <c r="YC138" s="209"/>
      <c r="YD138" s="209"/>
      <c r="YE138" s="209"/>
      <c r="YF138" s="209"/>
      <c r="YG138" s="209"/>
      <c r="YH138" s="209"/>
      <c r="YI138" s="209"/>
      <c r="YJ138" s="209"/>
      <c r="YK138" s="209"/>
      <c r="YL138" s="209"/>
      <c r="YM138" s="209"/>
      <c r="YN138" s="209"/>
      <c r="YO138" s="209"/>
      <c r="YP138" s="209"/>
      <c r="YQ138" s="209"/>
      <c r="YR138" s="209"/>
      <c r="YS138" s="209"/>
      <c r="YT138" s="209"/>
      <c r="YU138" s="209"/>
      <c r="YV138" s="209"/>
      <c r="YW138" s="209"/>
      <c r="YX138" s="209"/>
      <c r="YY138" s="209"/>
      <c r="YZ138" s="209"/>
      <c r="ZA138" s="209"/>
      <c r="ZB138" s="209"/>
      <c r="ZC138" s="209"/>
      <c r="ZD138" s="209"/>
      <c r="ZE138" s="209"/>
      <c r="ZF138" s="209"/>
      <c r="ZG138" s="209"/>
      <c r="ZH138" s="209"/>
      <c r="ZI138" s="209"/>
      <c r="ZJ138" s="209"/>
      <c r="ZK138" s="209"/>
      <c r="ZL138" s="209"/>
      <c r="ZM138" s="209"/>
      <c r="ZN138" s="209"/>
      <c r="ZO138" s="209"/>
      <c r="ZP138" s="209"/>
      <c r="ZQ138" s="209"/>
      <c r="ZR138" s="209"/>
      <c r="ZS138" s="209"/>
      <c r="ZT138" s="209"/>
      <c r="ZU138" s="209"/>
      <c r="ZV138" s="209"/>
      <c r="ZW138" s="209"/>
      <c r="ZX138" s="209"/>
      <c r="ZY138" s="209"/>
      <c r="ZZ138" s="209"/>
      <c r="AAA138" s="209"/>
      <c r="AAB138" s="209"/>
      <c r="AAC138" s="209"/>
      <c r="AAD138" s="209"/>
      <c r="AAE138" s="209"/>
      <c r="AAF138" s="209"/>
      <c r="AAG138" s="209"/>
      <c r="AAH138" s="209"/>
      <c r="AAI138" s="209"/>
      <c r="AAJ138" s="209"/>
      <c r="AAK138" s="209"/>
      <c r="AAL138" s="209"/>
      <c r="AAM138" s="209"/>
      <c r="AAN138" s="209"/>
      <c r="AAO138" s="209"/>
      <c r="AAP138" s="209"/>
      <c r="AAQ138" s="209"/>
      <c r="AAR138" s="209"/>
      <c r="AAS138" s="209"/>
      <c r="AAT138" s="209"/>
      <c r="AAU138" s="209"/>
      <c r="AAV138" s="209"/>
      <c r="AAW138" s="209"/>
      <c r="AAX138" s="209"/>
      <c r="AAY138" s="209"/>
      <c r="AAZ138" s="209"/>
      <c r="ABA138" s="209"/>
      <c r="ABB138" s="209"/>
      <c r="ABC138" s="209"/>
      <c r="ABD138" s="209"/>
      <c r="ABE138" s="209"/>
      <c r="ABF138" s="209"/>
      <c r="ABG138" s="209"/>
      <c r="ABH138" s="209"/>
      <c r="ABI138" s="209"/>
      <c r="ABJ138" s="209"/>
      <c r="ABK138" s="209"/>
      <c r="ABL138" s="209"/>
      <c r="ABM138" s="209"/>
      <c r="ABN138" s="209"/>
      <c r="ABO138" s="209"/>
      <c r="ABP138" s="209"/>
      <c r="ABQ138" s="209"/>
      <c r="ABR138" s="209"/>
      <c r="ABS138" s="209"/>
      <c r="ABT138" s="209"/>
      <c r="ABU138" s="209"/>
      <c r="ABV138" s="209"/>
      <c r="ABW138" s="209"/>
      <c r="ABX138" s="209"/>
      <c r="ABY138" s="209"/>
      <c r="ABZ138" s="209"/>
      <c r="ACA138" s="209"/>
      <c r="ACB138" s="209"/>
      <c r="ACC138" s="209"/>
      <c r="ACD138" s="209"/>
      <c r="ACE138" s="209"/>
      <c r="ACF138" s="209"/>
      <c r="ACG138" s="209"/>
      <c r="ACH138" s="209"/>
      <c r="ACI138" s="209"/>
      <c r="ACJ138" s="209"/>
      <c r="ACK138" s="209"/>
      <c r="ACL138" s="209"/>
      <c r="ACM138" s="209"/>
      <c r="ACN138" s="209"/>
      <c r="ACO138" s="209"/>
      <c r="ACP138" s="209"/>
      <c r="ACQ138" s="209"/>
      <c r="ACR138" s="209"/>
      <c r="ACS138" s="209"/>
      <c r="ACT138" s="209"/>
      <c r="ACU138" s="209"/>
      <c r="ACV138" s="209"/>
      <c r="ACW138" s="209"/>
      <c r="ACX138" s="209"/>
      <c r="ACY138" s="209"/>
      <c r="ACZ138" s="209"/>
      <c r="ADA138" s="209"/>
      <c r="ADB138" s="209"/>
      <c r="ADC138" s="209"/>
      <c r="ADD138" s="209"/>
      <c r="ADE138" s="209"/>
      <c r="ADF138" s="209"/>
      <c r="ADG138" s="209"/>
      <c r="ADH138" s="209"/>
      <c r="ADI138" s="209"/>
      <c r="ADJ138" s="209"/>
      <c r="ADK138" s="209"/>
      <c r="ADL138" s="209"/>
      <c r="ADM138" s="209"/>
      <c r="ADN138" s="209"/>
      <c r="ADO138" s="209"/>
      <c r="ADP138" s="209"/>
      <c r="ADQ138" s="209"/>
      <c r="ADR138" s="209"/>
      <c r="ADS138" s="209"/>
      <c r="ADT138" s="209"/>
      <c r="ADU138" s="209"/>
      <c r="ADV138" s="209"/>
      <c r="ADW138" s="209"/>
      <c r="ADX138" s="209"/>
      <c r="ADY138" s="209"/>
      <c r="ADZ138" s="209"/>
      <c r="AEA138" s="209"/>
      <c r="AEB138" s="209"/>
      <c r="AEC138" s="209"/>
      <c r="AED138" s="209"/>
      <c r="AEE138" s="209"/>
      <c r="AEF138" s="209"/>
      <c r="AEG138" s="209"/>
      <c r="AEH138" s="209"/>
      <c r="AEI138" s="209"/>
      <c r="AEJ138" s="209"/>
      <c r="AEK138" s="209"/>
      <c r="AEL138" s="209"/>
      <c r="AEM138" s="209"/>
      <c r="AEN138" s="209"/>
      <c r="AEO138" s="209"/>
      <c r="AEP138" s="209"/>
      <c r="AEQ138" s="209"/>
      <c r="AER138" s="209"/>
      <c r="AES138" s="209"/>
      <c r="AET138" s="209"/>
      <c r="AEU138" s="209"/>
      <c r="AEV138" s="209"/>
      <c r="AEW138" s="209"/>
      <c r="AEX138" s="209"/>
      <c r="AEY138" s="209"/>
      <c r="AEZ138" s="209"/>
      <c r="AFA138" s="209"/>
      <c r="AFB138" s="209"/>
      <c r="AFC138" s="209"/>
      <c r="AFD138" s="209"/>
      <c r="AFE138" s="209"/>
      <c r="AFF138" s="209"/>
      <c r="AFG138" s="209"/>
      <c r="AFH138" s="209"/>
      <c r="AFI138" s="209"/>
      <c r="AFJ138" s="209"/>
      <c r="AFK138" s="209"/>
      <c r="AFL138" s="209"/>
      <c r="AFM138" s="209"/>
      <c r="AFN138" s="209"/>
      <c r="AFO138" s="209"/>
      <c r="AFP138" s="209"/>
      <c r="AFQ138" s="209"/>
      <c r="AFR138" s="209"/>
      <c r="AFS138" s="209"/>
      <c r="AFT138" s="209"/>
      <c r="AFU138" s="209"/>
      <c r="AFV138" s="209"/>
      <c r="AFW138" s="209"/>
      <c r="AFX138" s="209"/>
      <c r="AFY138" s="209"/>
      <c r="AFZ138" s="209"/>
      <c r="AGA138" s="209"/>
      <c r="AGB138" s="209"/>
      <c r="AGC138" s="209"/>
      <c r="AGD138" s="209"/>
      <c r="AGE138" s="209"/>
      <c r="AGF138" s="209"/>
      <c r="AGG138" s="209"/>
      <c r="AGH138" s="209"/>
      <c r="AGI138" s="209"/>
      <c r="AGJ138" s="209"/>
      <c r="AGK138" s="209"/>
      <c r="AGL138" s="209"/>
      <c r="AGM138" s="209"/>
      <c r="AGN138" s="209"/>
      <c r="AGO138" s="209"/>
      <c r="AGP138" s="209"/>
      <c r="AGQ138" s="209"/>
      <c r="AGR138" s="209"/>
      <c r="AGS138" s="209"/>
      <c r="AGT138" s="209"/>
      <c r="AGU138" s="209"/>
      <c r="AGV138" s="209"/>
      <c r="AGW138" s="209"/>
      <c r="AGX138" s="209"/>
      <c r="AGY138" s="209"/>
      <c r="AGZ138" s="209"/>
      <c r="AHA138" s="209"/>
      <c r="AHB138" s="209"/>
      <c r="AHC138" s="209"/>
      <c r="AHD138" s="209"/>
      <c r="AHE138" s="209"/>
      <c r="AHF138" s="209"/>
      <c r="AHG138" s="209"/>
      <c r="AHH138" s="209"/>
      <c r="AHI138" s="209"/>
      <c r="AHJ138" s="209"/>
      <c r="AHK138" s="209"/>
      <c r="AHL138" s="209"/>
      <c r="AHM138" s="209"/>
      <c r="AHN138" s="209"/>
      <c r="AHO138" s="209"/>
      <c r="AHP138" s="209"/>
      <c r="AHQ138" s="209"/>
      <c r="AHR138" s="209"/>
      <c r="AHS138" s="209"/>
      <c r="AHT138" s="209"/>
      <c r="AHU138" s="209"/>
      <c r="AHV138" s="209"/>
      <c r="AHW138" s="209"/>
      <c r="AHX138" s="209"/>
      <c r="AHY138" s="209"/>
      <c r="AHZ138" s="209"/>
      <c r="AIA138" s="209"/>
      <c r="AIB138" s="209"/>
      <c r="AIC138" s="209"/>
      <c r="AID138" s="209"/>
      <c r="AIE138" s="209"/>
      <c r="AIF138" s="209"/>
      <c r="AIG138" s="209"/>
      <c r="AIH138" s="209"/>
      <c r="AII138" s="209"/>
      <c r="AIJ138" s="209"/>
      <c r="AIK138" s="209"/>
      <c r="AIL138" s="209"/>
      <c r="AIM138" s="209"/>
      <c r="AIN138" s="209"/>
      <c r="AIO138" s="209"/>
      <c r="AIP138" s="209"/>
      <c r="AIQ138" s="209"/>
      <c r="AIR138" s="209"/>
      <c r="AIS138" s="209"/>
      <c r="AIT138" s="209"/>
      <c r="AIU138" s="209"/>
      <c r="AIV138" s="209"/>
      <c r="AIW138" s="209"/>
      <c r="AIX138" s="209"/>
      <c r="AIY138" s="209"/>
      <c r="AIZ138" s="209"/>
      <c r="AJA138" s="209"/>
      <c r="AJB138" s="209"/>
      <c r="AJC138" s="209"/>
      <c r="AJD138" s="209"/>
      <c r="AJE138" s="209"/>
      <c r="AJF138" s="209"/>
      <c r="AJG138" s="209"/>
      <c r="AJH138" s="209"/>
      <c r="AJI138" s="209"/>
      <c r="AJJ138" s="209"/>
      <c r="AJK138" s="209"/>
      <c r="AJL138" s="209"/>
      <c r="AJM138" s="209"/>
      <c r="AJN138" s="209"/>
      <c r="AJO138" s="209"/>
      <c r="AJP138" s="209"/>
      <c r="AJQ138" s="209"/>
      <c r="AJR138" s="209"/>
      <c r="AJS138" s="209"/>
      <c r="AJT138" s="209"/>
      <c r="AJU138" s="209"/>
      <c r="AJV138" s="209"/>
      <c r="AJW138" s="209"/>
      <c r="AJX138" s="209"/>
      <c r="AJY138" s="209"/>
      <c r="AJZ138" s="209"/>
      <c r="AKA138" s="209"/>
      <c r="AKB138" s="209"/>
      <c r="AKC138" s="209"/>
      <c r="AKD138" s="209"/>
      <c r="AKE138" s="209"/>
      <c r="AKF138" s="209"/>
      <c r="AKG138" s="209"/>
      <c r="AKH138" s="209"/>
      <c r="AKI138" s="209"/>
      <c r="AKJ138" s="209"/>
      <c r="AKK138" s="209"/>
      <c r="AKL138" s="209"/>
      <c r="AKM138" s="209"/>
      <c r="AKN138" s="209"/>
      <c r="AKO138" s="209"/>
      <c r="AKP138" s="209"/>
      <c r="AKQ138" s="209"/>
      <c r="AKR138" s="209"/>
      <c r="AKS138" s="209"/>
      <c r="AKT138" s="209"/>
      <c r="AKU138" s="209"/>
      <c r="AKV138" s="209"/>
      <c r="AKW138" s="209"/>
      <c r="AKX138" s="209"/>
      <c r="AKY138" s="209"/>
      <c r="AKZ138" s="209"/>
      <c r="ALA138" s="209"/>
      <c r="ALB138" s="209"/>
      <c r="ALC138" s="209"/>
      <c r="ALD138" s="209"/>
      <c r="ALE138" s="209"/>
      <c r="ALF138" s="209"/>
      <c r="ALG138" s="209"/>
      <c r="ALH138" s="209"/>
      <c r="ALI138" s="209"/>
      <c r="ALJ138" s="209"/>
      <c r="ALK138" s="209"/>
      <c r="ALL138" s="209"/>
      <c r="ALM138" s="209"/>
      <c r="ALN138" s="209"/>
      <c r="ALO138" s="209"/>
      <c r="ALP138" s="209"/>
      <c r="ALQ138" s="209"/>
      <c r="ALR138" s="209"/>
      <c r="ALS138" s="209"/>
      <c r="ALT138" s="209"/>
      <c r="ALU138" s="209"/>
      <c r="ALV138" s="209"/>
      <c r="ALW138" s="209"/>
      <c r="ALX138" s="209"/>
      <c r="ALY138" s="209"/>
      <c r="ALZ138" s="209"/>
      <c r="AMA138" s="209"/>
      <c r="AMB138" s="209"/>
      <c r="AMC138" s="209"/>
      <c r="AMD138" s="209"/>
      <c r="AME138" s="209"/>
      <c r="AMF138" s="209"/>
      <c r="AMG138" s="209"/>
      <c r="AMH138" s="209"/>
      <c r="AMI138" s="209"/>
      <c r="AMJ138" s="209"/>
      <c r="AMK138" s="209"/>
      <c r="AML138" s="209"/>
      <c r="AMM138" s="209"/>
      <c r="AMN138" s="209"/>
      <c r="AMO138" s="209"/>
      <c r="AMP138" s="209"/>
      <c r="AMQ138" s="209"/>
      <c r="AMR138" s="209"/>
      <c r="AMS138" s="209"/>
      <c r="AMT138" s="209"/>
      <c r="AMU138" s="209"/>
      <c r="AMV138" s="209"/>
      <c r="AMW138" s="209"/>
      <c r="AMX138" s="209"/>
      <c r="AMY138" s="209"/>
      <c r="AMZ138" s="209"/>
      <c r="ANA138" s="209"/>
      <c r="ANB138" s="209"/>
      <c r="ANC138" s="209"/>
      <c r="AND138" s="209"/>
      <c r="ANE138" s="209"/>
      <c r="ANF138" s="209"/>
      <c r="ANG138" s="209"/>
      <c r="ANH138" s="209"/>
      <c r="ANI138" s="209"/>
      <c r="ANJ138" s="209"/>
      <c r="ANK138" s="209"/>
      <c r="ANL138" s="209"/>
      <c r="ANM138" s="209"/>
      <c r="ANN138" s="209"/>
      <c r="ANO138" s="209"/>
      <c r="ANP138" s="209"/>
      <c r="ANQ138" s="209"/>
      <c r="ANR138" s="209"/>
      <c r="ANS138" s="209"/>
      <c r="ANT138" s="209"/>
      <c r="ANU138" s="209"/>
      <c r="ANV138" s="209"/>
      <c r="ANW138" s="209"/>
      <c r="ANX138" s="209"/>
      <c r="ANY138" s="209"/>
      <c r="ANZ138" s="209"/>
      <c r="AOA138" s="209"/>
      <c r="AOB138" s="209"/>
      <c r="AOC138" s="209"/>
      <c r="AOD138" s="209"/>
      <c r="AOE138" s="209"/>
      <c r="AOF138" s="209"/>
      <c r="AOG138" s="209"/>
      <c r="AOH138" s="209"/>
      <c r="AOI138" s="209"/>
      <c r="AOJ138" s="209"/>
      <c r="AOK138" s="209"/>
      <c r="AOL138" s="209"/>
      <c r="AOM138" s="209"/>
      <c r="AON138" s="209"/>
      <c r="AOO138" s="209"/>
      <c r="AOP138" s="209"/>
      <c r="AOQ138" s="209"/>
      <c r="AOR138" s="209"/>
      <c r="AOS138" s="209"/>
      <c r="AOT138" s="209"/>
      <c r="AOU138" s="209"/>
      <c r="AOV138" s="209"/>
      <c r="AOW138" s="209"/>
      <c r="AOX138" s="209"/>
      <c r="AOY138" s="209"/>
      <c r="AOZ138" s="209"/>
      <c r="APA138" s="209"/>
      <c r="APB138" s="209"/>
      <c r="APC138" s="209"/>
      <c r="APD138" s="209"/>
      <c r="APE138" s="209"/>
      <c r="APF138" s="209"/>
      <c r="APG138" s="209"/>
      <c r="APH138" s="209"/>
      <c r="API138" s="209"/>
      <c r="APJ138" s="209"/>
      <c r="APK138" s="209"/>
      <c r="APL138" s="209"/>
      <c r="APM138" s="209"/>
      <c r="APN138" s="209"/>
      <c r="APO138" s="209"/>
      <c r="APP138" s="209"/>
      <c r="APQ138" s="209"/>
      <c r="APR138" s="209"/>
      <c r="APS138" s="209"/>
      <c r="APT138" s="209"/>
      <c r="APU138" s="209"/>
      <c r="APV138" s="209"/>
      <c r="APW138" s="209"/>
      <c r="APX138" s="209"/>
      <c r="APY138" s="209"/>
      <c r="APZ138" s="209"/>
      <c r="AQA138" s="209"/>
      <c r="AQB138" s="209"/>
      <c r="AQC138" s="209"/>
      <c r="AQD138" s="209"/>
      <c r="AQE138" s="209"/>
      <c r="AQF138" s="209"/>
      <c r="AQG138" s="209"/>
      <c r="AQH138" s="209"/>
      <c r="AQI138" s="209"/>
      <c r="AQJ138" s="209"/>
      <c r="AQK138" s="209"/>
      <c r="AQL138" s="209"/>
      <c r="AQM138" s="209"/>
      <c r="AQN138" s="209"/>
      <c r="AQO138" s="209"/>
      <c r="AQP138" s="209"/>
      <c r="AQQ138" s="209"/>
      <c r="AQR138" s="209"/>
      <c r="AQS138" s="209"/>
      <c r="AQT138" s="209"/>
      <c r="AQU138" s="209"/>
      <c r="AQV138" s="209"/>
      <c r="AQW138" s="209"/>
      <c r="AQX138" s="209"/>
      <c r="AQY138" s="209"/>
      <c r="AQZ138" s="209"/>
      <c r="ARA138" s="209"/>
      <c r="ARB138" s="209"/>
      <c r="ARC138" s="209"/>
      <c r="ARD138" s="209"/>
      <c r="ARE138" s="209"/>
      <c r="ARF138" s="209"/>
      <c r="ARG138" s="209"/>
      <c r="ARH138" s="209"/>
      <c r="ARI138" s="209"/>
      <c r="ARJ138" s="209"/>
      <c r="ARK138" s="209"/>
      <c r="ARL138" s="209"/>
      <c r="ARM138" s="209"/>
      <c r="ARN138" s="209"/>
      <c r="ARO138" s="209"/>
      <c r="ARP138" s="209"/>
      <c r="ARQ138" s="209"/>
      <c r="ARR138" s="209"/>
      <c r="ARS138" s="209"/>
      <c r="ART138" s="209"/>
      <c r="ARU138" s="209"/>
      <c r="ARV138" s="209"/>
      <c r="ARW138" s="209"/>
      <c r="ARX138" s="209"/>
      <c r="ARY138" s="209"/>
      <c r="ARZ138" s="209"/>
      <c r="ASA138" s="209"/>
      <c r="ASB138" s="209"/>
      <c r="ASC138" s="209"/>
      <c r="ASD138" s="209"/>
      <c r="ASE138" s="209"/>
      <c r="ASF138" s="209"/>
      <c r="ASG138" s="209"/>
      <c r="ASH138" s="209"/>
      <c r="ASI138" s="209"/>
      <c r="ASJ138" s="209"/>
      <c r="ASK138" s="209"/>
      <c r="ASL138" s="209"/>
      <c r="ASM138" s="209"/>
      <c r="ASN138" s="209"/>
      <c r="ASO138" s="209"/>
      <c r="ASP138" s="209"/>
      <c r="ASQ138" s="209"/>
      <c r="ASR138" s="209"/>
      <c r="ASS138" s="209"/>
      <c r="AST138" s="209"/>
      <c r="ASU138" s="209"/>
      <c r="ASV138" s="209"/>
      <c r="ASW138" s="209"/>
      <c r="ASX138" s="209"/>
      <c r="ASY138" s="209"/>
      <c r="ASZ138" s="209"/>
      <c r="ATA138" s="209"/>
      <c r="ATB138" s="209"/>
      <c r="ATC138" s="209"/>
      <c r="ATD138" s="209"/>
      <c r="ATE138" s="209"/>
      <c r="ATF138" s="209"/>
      <c r="ATG138" s="209"/>
      <c r="ATH138" s="209"/>
      <c r="ATI138" s="209"/>
      <c r="ATJ138" s="209"/>
      <c r="ATK138" s="209"/>
      <c r="ATL138" s="209"/>
      <c r="ATM138" s="209"/>
      <c r="ATN138" s="209"/>
      <c r="ATO138" s="209"/>
      <c r="ATP138" s="209"/>
      <c r="ATQ138" s="209"/>
      <c r="ATR138" s="209"/>
      <c r="ATS138" s="209"/>
      <c r="ATT138" s="209"/>
      <c r="ATU138" s="209"/>
      <c r="ATV138" s="209"/>
      <c r="ATW138" s="209"/>
      <c r="ATX138" s="209"/>
      <c r="ATY138" s="209"/>
      <c r="ATZ138" s="209"/>
      <c r="AUA138" s="209"/>
      <c r="AUB138" s="209"/>
      <c r="AUC138" s="209"/>
      <c r="AUD138" s="209"/>
      <c r="AUE138" s="209"/>
      <c r="AUF138" s="209"/>
      <c r="AUG138" s="209"/>
      <c r="AUH138" s="209"/>
      <c r="AUI138" s="209"/>
      <c r="AUJ138" s="209"/>
      <c r="AUK138" s="209"/>
      <c r="AUL138" s="209"/>
      <c r="AUM138" s="209"/>
      <c r="AUN138" s="209"/>
      <c r="AUO138" s="209"/>
      <c r="AUP138" s="209"/>
      <c r="AUQ138" s="209"/>
      <c r="AUR138" s="209"/>
      <c r="AUS138" s="209"/>
      <c r="AUT138" s="209"/>
      <c r="AUU138" s="209"/>
      <c r="AUV138" s="209"/>
      <c r="AUW138" s="209"/>
      <c r="AUX138" s="209"/>
      <c r="AUY138" s="209"/>
      <c r="AUZ138" s="209"/>
      <c r="AVA138" s="209"/>
      <c r="AVB138" s="209"/>
      <c r="AVC138" s="209"/>
      <c r="AVD138" s="209"/>
      <c r="AVE138" s="209"/>
      <c r="AVF138" s="209"/>
      <c r="AVG138" s="209"/>
      <c r="AVH138" s="209"/>
      <c r="AVI138" s="209"/>
      <c r="AVJ138" s="209"/>
      <c r="AVK138" s="209"/>
      <c r="AVL138" s="209"/>
      <c r="AVM138" s="209"/>
      <c r="AVN138" s="209"/>
      <c r="AVO138" s="209"/>
      <c r="AVP138" s="209"/>
      <c r="AVQ138" s="209"/>
      <c r="AVR138" s="209"/>
      <c r="AVS138" s="209"/>
      <c r="AVT138" s="209"/>
      <c r="AVU138" s="209"/>
      <c r="AVV138" s="209"/>
      <c r="AVW138" s="209"/>
      <c r="AVX138" s="209"/>
      <c r="AVY138" s="209"/>
      <c r="AVZ138" s="209"/>
      <c r="AWA138" s="209"/>
      <c r="AWB138" s="209"/>
      <c r="AWC138" s="209"/>
      <c r="AWD138" s="209"/>
      <c r="AWE138" s="209"/>
      <c r="AWF138" s="209"/>
      <c r="AWG138" s="209"/>
      <c r="AWH138" s="209"/>
      <c r="AWI138" s="209"/>
      <c r="AWJ138" s="209"/>
      <c r="AWK138" s="209"/>
      <c r="AWL138" s="209"/>
      <c r="AWM138" s="209"/>
      <c r="AWN138" s="209"/>
      <c r="AWO138" s="209"/>
      <c r="AWP138" s="209"/>
      <c r="AWQ138" s="209"/>
      <c r="AWR138" s="209"/>
      <c r="AWS138" s="209"/>
      <c r="AWT138" s="209"/>
      <c r="AWU138" s="209"/>
      <c r="AWV138" s="209"/>
      <c r="AWW138" s="209"/>
      <c r="AWX138" s="209"/>
      <c r="AWY138" s="209"/>
      <c r="AWZ138" s="209"/>
      <c r="AXA138" s="209"/>
      <c r="AXB138" s="209"/>
      <c r="AXC138" s="209"/>
      <c r="AXD138" s="209"/>
      <c r="AXE138" s="209"/>
      <c r="AXF138" s="209"/>
      <c r="AXG138" s="209"/>
      <c r="AXH138" s="209"/>
      <c r="AXI138" s="209"/>
      <c r="AXJ138" s="209"/>
      <c r="AXK138" s="209"/>
      <c r="AXL138" s="209"/>
      <c r="AXM138" s="209"/>
      <c r="AXN138" s="209"/>
      <c r="AXO138" s="209"/>
      <c r="AXP138" s="209"/>
      <c r="AXQ138" s="209"/>
      <c r="AXR138" s="209"/>
      <c r="AXS138" s="209"/>
      <c r="AXT138" s="209"/>
      <c r="AXU138" s="209"/>
      <c r="AXV138" s="209"/>
      <c r="AXW138" s="209"/>
      <c r="AXX138" s="209"/>
      <c r="AXY138" s="209"/>
      <c r="AXZ138" s="209"/>
      <c r="AYA138" s="209"/>
      <c r="AYB138" s="209"/>
      <c r="AYC138" s="209"/>
      <c r="AYD138" s="209"/>
      <c r="AYE138" s="209"/>
      <c r="AYF138" s="209"/>
      <c r="AYG138" s="209"/>
      <c r="AYH138" s="209"/>
      <c r="AYI138" s="209"/>
      <c r="AYJ138" s="209"/>
      <c r="AYK138" s="209"/>
      <c r="AYL138" s="209"/>
      <c r="AYM138" s="209"/>
      <c r="AYN138" s="209"/>
      <c r="AYO138" s="209"/>
      <c r="AYP138" s="209"/>
      <c r="AYQ138" s="209"/>
      <c r="AYR138" s="209"/>
      <c r="AYS138" s="209"/>
      <c r="AYT138" s="209"/>
      <c r="AYU138" s="209"/>
      <c r="AYV138" s="209"/>
      <c r="AYW138" s="209"/>
      <c r="AYX138" s="209"/>
      <c r="AYY138" s="209"/>
      <c r="AYZ138" s="209"/>
      <c r="AZA138" s="209"/>
      <c r="AZB138" s="209"/>
      <c r="AZC138" s="209"/>
      <c r="AZD138" s="209"/>
      <c r="AZE138" s="209"/>
      <c r="AZF138" s="209"/>
      <c r="AZG138" s="209"/>
      <c r="AZH138" s="209"/>
      <c r="AZI138" s="209"/>
      <c r="AZJ138" s="209"/>
      <c r="AZK138" s="209"/>
      <c r="AZL138" s="209"/>
      <c r="AZM138" s="209"/>
      <c r="AZN138" s="209"/>
      <c r="AZO138" s="209"/>
      <c r="AZP138" s="209"/>
      <c r="AZQ138" s="209"/>
      <c r="AZR138" s="209"/>
      <c r="AZS138" s="209"/>
      <c r="AZT138" s="209"/>
      <c r="AZU138" s="209"/>
      <c r="AZV138" s="209"/>
      <c r="AZW138" s="209"/>
      <c r="AZX138" s="209"/>
      <c r="AZY138" s="209"/>
      <c r="AZZ138" s="209"/>
      <c r="BAA138" s="209"/>
      <c r="BAB138" s="209"/>
      <c r="BAC138" s="209"/>
      <c r="BAD138" s="209"/>
      <c r="BAE138" s="209"/>
      <c r="BAF138" s="209"/>
      <c r="BAG138" s="209"/>
      <c r="BAH138" s="209"/>
      <c r="BAI138" s="209"/>
      <c r="BAJ138" s="209"/>
      <c r="BAK138" s="209"/>
      <c r="BAL138" s="209"/>
      <c r="BAM138" s="209"/>
      <c r="BAN138" s="209"/>
      <c r="BAO138" s="209"/>
      <c r="BAP138" s="209"/>
      <c r="BAQ138" s="209"/>
      <c r="BAR138" s="209"/>
      <c r="BAS138" s="209"/>
      <c r="BAT138" s="209"/>
      <c r="BAU138" s="209"/>
      <c r="BAV138" s="209"/>
      <c r="BAW138" s="209"/>
      <c r="BAX138" s="209"/>
      <c r="BAY138" s="209"/>
      <c r="BAZ138" s="209"/>
      <c r="BBA138" s="209"/>
      <c r="BBB138" s="209"/>
      <c r="BBC138" s="209"/>
      <c r="BBD138" s="209"/>
      <c r="BBE138" s="209"/>
      <c r="BBF138" s="209"/>
      <c r="BBG138" s="209"/>
      <c r="BBH138" s="209"/>
      <c r="BBI138" s="209"/>
      <c r="BBJ138" s="209"/>
      <c r="BBK138" s="209"/>
      <c r="BBL138" s="209"/>
      <c r="BBM138" s="209"/>
      <c r="BBN138" s="209"/>
      <c r="BBO138" s="209"/>
      <c r="BBP138" s="209"/>
      <c r="BBQ138" s="209"/>
      <c r="BBR138" s="209"/>
      <c r="BBS138" s="209"/>
      <c r="BBT138" s="209"/>
      <c r="BBU138" s="209"/>
      <c r="BBV138" s="209"/>
      <c r="BBW138" s="209"/>
      <c r="BBX138" s="209"/>
      <c r="BBY138" s="209"/>
      <c r="BBZ138" s="209"/>
      <c r="BCA138" s="209"/>
      <c r="BCB138" s="209"/>
      <c r="BCC138" s="209"/>
      <c r="BCD138" s="209"/>
      <c r="BCE138" s="209"/>
      <c r="BCF138" s="209"/>
      <c r="BCG138" s="209"/>
      <c r="BCH138" s="209"/>
      <c r="BCI138" s="209"/>
      <c r="BCJ138" s="209"/>
      <c r="BCK138" s="209"/>
      <c r="BCL138" s="209"/>
      <c r="BCM138" s="209"/>
      <c r="BCN138" s="209"/>
      <c r="BCO138" s="209"/>
      <c r="BCP138" s="209"/>
      <c r="BCQ138" s="209"/>
      <c r="BCR138" s="209"/>
      <c r="BCS138" s="209"/>
      <c r="BCT138" s="209"/>
      <c r="BCU138" s="209"/>
      <c r="BCV138" s="209"/>
      <c r="BCW138" s="209"/>
      <c r="BCX138" s="209"/>
      <c r="BCY138" s="209"/>
      <c r="BCZ138" s="209"/>
      <c r="BDA138" s="209"/>
      <c r="BDB138" s="209"/>
      <c r="BDC138" s="209"/>
      <c r="BDD138" s="209"/>
      <c r="BDE138" s="209"/>
      <c r="BDF138" s="209"/>
      <c r="BDG138" s="209"/>
      <c r="BDH138" s="209"/>
      <c r="BDI138" s="209"/>
      <c r="BDJ138" s="209"/>
      <c r="BDK138" s="209"/>
      <c r="BDL138" s="209"/>
      <c r="BDM138" s="209"/>
      <c r="BDN138" s="209"/>
      <c r="BDO138" s="209"/>
      <c r="BDP138" s="209"/>
      <c r="BDQ138" s="209"/>
      <c r="BDR138" s="209"/>
      <c r="BDS138" s="209"/>
      <c r="BDT138" s="209"/>
      <c r="BDU138" s="209"/>
      <c r="BDV138" s="209"/>
      <c r="BDW138" s="209"/>
      <c r="BDX138" s="209"/>
      <c r="BDY138" s="209"/>
      <c r="BDZ138" s="209"/>
      <c r="BEA138" s="209"/>
      <c r="BEB138" s="209"/>
      <c r="BEC138" s="209"/>
      <c r="BED138" s="209"/>
      <c r="BEE138" s="209"/>
      <c r="BEF138" s="209"/>
      <c r="BEG138" s="209"/>
      <c r="BEH138" s="209"/>
      <c r="BEI138" s="209"/>
      <c r="BEJ138" s="209"/>
      <c r="BEK138" s="209"/>
      <c r="BEL138" s="209"/>
      <c r="BEM138" s="209"/>
      <c r="BEN138" s="209"/>
      <c r="BEO138" s="209"/>
      <c r="BEP138" s="209"/>
      <c r="BEQ138" s="209"/>
      <c r="BER138" s="209"/>
      <c r="BES138" s="209"/>
      <c r="BET138" s="209"/>
      <c r="BEU138" s="209"/>
      <c r="BEV138" s="209"/>
      <c r="BEW138" s="209"/>
      <c r="BEX138" s="209"/>
      <c r="BEY138" s="209"/>
      <c r="BEZ138" s="209"/>
      <c r="BFA138" s="209"/>
      <c r="BFB138" s="209"/>
      <c r="BFC138" s="209"/>
      <c r="BFD138" s="209"/>
      <c r="BFE138" s="209"/>
      <c r="BFF138" s="209"/>
      <c r="BFG138" s="209"/>
      <c r="BFH138" s="209"/>
      <c r="BFI138" s="209"/>
      <c r="BFJ138" s="209"/>
      <c r="BFK138" s="209"/>
      <c r="BFL138" s="209"/>
      <c r="BFM138" s="209"/>
      <c r="BFN138" s="209"/>
      <c r="BFO138" s="209"/>
      <c r="BFP138" s="209"/>
      <c r="BFQ138" s="209"/>
      <c r="BFR138" s="209"/>
      <c r="BFS138" s="209"/>
      <c r="BFT138" s="209"/>
      <c r="BFU138" s="209"/>
      <c r="BFV138" s="209"/>
      <c r="BFW138" s="209"/>
      <c r="BFX138" s="209"/>
      <c r="BFY138" s="209"/>
      <c r="BFZ138" s="209"/>
      <c r="BGA138" s="209"/>
      <c r="BGB138" s="209"/>
      <c r="BGC138" s="209"/>
      <c r="BGD138" s="209"/>
      <c r="BGE138" s="209"/>
      <c r="BGF138" s="209"/>
      <c r="BGG138" s="209"/>
      <c r="BGH138" s="209"/>
      <c r="BGI138" s="209"/>
      <c r="BGJ138" s="209"/>
      <c r="BGK138" s="209"/>
      <c r="BGL138" s="209"/>
      <c r="BGM138" s="209"/>
      <c r="BGN138" s="209"/>
      <c r="BGO138" s="209"/>
      <c r="BGP138" s="209"/>
      <c r="BGQ138" s="209"/>
      <c r="BGR138" s="209"/>
      <c r="BGS138" s="209"/>
      <c r="BGT138" s="209"/>
      <c r="BGU138" s="209"/>
      <c r="BGV138" s="209"/>
      <c r="BGW138" s="209"/>
      <c r="BGX138" s="209"/>
      <c r="BGY138" s="209"/>
      <c r="BGZ138" s="209"/>
      <c r="BHA138" s="209"/>
      <c r="BHB138" s="209"/>
      <c r="BHC138" s="209"/>
      <c r="BHD138" s="209"/>
      <c r="BHE138" s="209"/>
      <c r="BHF138" s="209"/>
      <c r="BHG138" s="209"/>
      <c r="BHH138" s="209"/>
      <c r="BHI138" s="209"/>
      <c r="BHJ138" s="209"/>
      <c r="BHK138" s="209"/>
      <c r="BHL138" s="209"/>
      <c r="BHM138" s="209"/>
      <c r="BHN138" s="209"/>
      <c r="BHO138" s="209"/>
      <c r="BHP138" s="209"/>
      <c r="BHQ138" s="209"/>
      <c r="BHR138" s="209"/>
      <c r="BHS138" s="209"/>
      <c r="BHT138" s="209"/>
      <c r="BHU138" s="209"/>
      <c r="BHV138" s="209"/>
      <c r="BHW138" s="209"/>
      <c r="BHX138" s="209"/>
      <c r="BHY138" s="209"/>
      <c r="BHZ138" s="209"/>
      <c r="BIA138" s="209"/>
      <c r="BIB138" s="209"/>
      <c r="BIC138" s="209"/>
      <c r="BID138" s="209"/>
      <c r="BIE138" s="209"/>
      <c r="BIF138" s="209"/>
      <c r="BIG138" s="209"/>
      <c r="BIH138" s="209"/>
      <c r="BII138" s="209"/>
      <c r="BIJ138" s="209"/>
      <c r="BIK138" s="209"/>
      <c r="BIL138" s="209"/>
      <c r="BIM138" s="209"/>
      <c r="BIN138" s="209"/>
      <c r="BIO138" s="209"/>
      <c r="BIP138" s="209"/>
      <c r="BIQ138" s="209"/>
      <c r="BIR138" s="209"/>
      <c r="BIS138" s="209"/>
      <c r="BIT138" s="209"/>
      <c r="BIU138" s="209"/>
      <c r="BIV138" s="209"/>
      <c r="BIW138" s="209"/>
      <c r="BIX138" s="209"/>
      <c r="BIY138" s="209"/>
      <c r="BIZ138" s="209"/>
      <c r="BJA138" s="209"/>
      <c r="BJB138" s="209"/>
      <c r="BJC138" s="209"/>
      <c r="BJD138" s="209"/>
      <c r="BJE138" s="209"/>
      <c r="BJF138" s="209"/>
      <c r="BJG138" s="209"/>
      <c r="BJH138" s="209"/>
      <c r="BJI138" s="209"/>
      <c r="BJJ138" s="209"/>
      <c r="BJK138" s="209"/>
      <c r="BJL138" s="209"/>
      <c r="BJM138" s="209"/>
      <c r="BJN138" s="209"/>
      <c r="BJO138" s="209"/>
      <c r="BJP138" s="209"/>
      <c r="BJQ138" s="209"/>
      <c r="BJR138" s="209"/>
      <c r="BJS138" s="209"/>
      <c r="BJT138" s="209"/>
      <c r="BJU138" s="209"/>
      <c r="BJV138" s="209"/>
      <c r="BJW138" s="209"/>
      <c r="BJX138" s="209"/>
      <c r="BJY138" s="209"/>
      <c r="BJZ138" s="209"/>
      <c r="BKA138" s="209"/>
      <c r="BKB138" s="209"/>
      <c r="BKC138" s="209"/>
      <c r="BKD138" s="209"/>
      <c r="BKE138" s="209"/>
      <c r="BKF138" s="209"/>
      <c r="BKG138" s="209"/>
      <c r="BKH138" s="209"/>
      <c r="BKI138" s="209"/>
      <c r="BKJ138" s="209"/>
      <c r="BKK138" s="209"/>
      <c r="BKL138" s="209"/>
      <c r="BKM138" s="209"/>
      <c r="BKN138" s="209"/>
      <c r="BKO138" s="209"/>
      <c r="BKP138" s="209"/>
      <c r="BKQ138" s="209"/>
      <c r="BKR138" s="209"/>
      <c r="BKS138" s="209"/>
      <c r="BKT138" s="209"/>
      <c r="BKU138" s="209"/>
      <c r="BKV138" s="209"/>
      <c r="BKW138" s="209"/>
      <c r="BKX138" s="209"/>
      <c r="BKY138" s="209"/>
      <c r="BKZ138" s="209"/>
      <c r="BLA138" s="209"/>
      <c r="BLB138" s="209"/>
      <c r="BLC138" s="209"/>
      <c r="BLD138" s="209"/>
      <c r="BLE138" s="209"/>
      <c r="BLF138" s="209"/>
      <c r="BLG138" s="209"/>
      <c r="BLH138" s="209"/>
      <c r="BLI138" s="209"/>
      <c r="BLJ138" s="209"/>
      <c r="BLK138" s="209"/>
      <c r="BLL138" s="209"/>
      <c r="BLM138" s="209"/>
      <c r="BLN138" s="209"/>
      <c r="BLO138" s="209"/>
      <c r="BLP138" s="209"/>
      <c r="BLQ138" s="209"/>
      <c r="BLR138" s="209"/>
      <c r="BLS138" s="209"/>
      <c r="BLT138" s="209"/>
      <c r="BLU138" s="209"/>
      <c r="BLV138" s="209"/>
      <c r="BLW138" s="209"/>
      <c r="BLX138" s="209"/>
      <c r="BLY138" s="209"/>
      <c r="BLZ138" s="209"/>
      <c r="BMA138" s="209"/>
      <c r="BMB138" s="209"/>
      <c r="BMC138" s="209"/>
      <c r="BMD138" s="209"/>
      <c r="BME138" s="209"/>
      <c r="BMF138" s="209"/>
      <c r="BMG138" s="209"/>
      <c r="BMH138" s="209"/>
      <c r="BMI138" s="209"/>
      <c r="BMJ138" s="209"/>
      <c r="BMK138" s="209"/>
      <c r="BML138" s="209"/>
      <c r="BMM138" s="209"/>
      <c r="BMN138" s="209"/>
      <c r="BMO138" s="209"/>
      <c r="BMP138" s="209"/>
      <c r="BMQ138" s="209"/>
      <c r="BMR138" s="209"/>
      <c r="BMS138" s="209"/>
      <c r="BMT138" s="209"/>
      <c r="BMU138" s="209"/>
      <c r="BMV138" s="209"/>
      <c r="BMW138" s="209"/>
      <c r="BMX138" s="209"/>
      <c r="BMY138" s="209"/>
      <c r="BMZ138" s="209"/>
      <c r="BNA138" s="209"/>
      <c r="BNB138" s="209"/>
      <c r="BNC138" s="209"/>
      <c r="BND138" s="209"/>
      <c r="BNE138" s="209"/>
      <c r="BNF138" s="209"/>
      <c r="BNG138" s="209"/>
      <c r="BNH138" s="209"/>
      <c r="BNI138" s="209"/>
      <c r="BNJ138" s="209"/>
      <c r="BNK138" s="209"/>
      <c r="BNL138" s="209"/>
      <c r="BNM138" s="209"/>
      <c r="BNN138" s="209"/>
      <c r="BNO138" s="209"/>
      <c r="BNP138" s="209"/>
      <c r="BNQ138" s="209"/>
      <c r="BNR138" s="209"/>
      <c r="BNS138" s="209"/>
      <c r="BNT138" s="209"/>
      <c r="BNU138" s="209"/>
      <c r="BNV138" s="209"/>
      <c r="BNW138" s="209"/>
      <c r="BNX138" s="209"/>
      <c r="BNY138" s="209"/>
      <c r="BNZ138" s="209"/>
      <c r="BOA138" s="209"/>
      <c r="BOB138" s="209"/>
      <c r="BOC138" s="209"/>
      <c r="BOD138" s="209"/>
      <c r="BOE138" s="209"/>
      <c r="BOF138" s="209"/>
      <c r="BOG138" s="209"/>
      <c r="BOH138" s="209"/>
      <c r="BOI138" s="209"/>
      <c r="BOJ138" s="209"/>
      <c r="BOK138" s="209"/>
      <c r="BOL138" s="209"/>
      <c r="BOM138" s="209"/>
      <c r="BON138" s="209"/>
      <c r="BOO138" s="209"/>
      <c r="BOP138" s="209"/>
      <c r="BOQ138" s="209"/>
      <c r="BOR138" s="209"/>
      <c r="BOS138" s="209"/>
      <c r="BOT138" s="209"/>
      <c r="BOU138" s="209"/>
      <c r="BOV138" s="209"/>
      <c r="BOW138" s="209"/>
      <c r="BOX138" s="209"/>
      <c r="BOY138" s="209"/>
      <c r="BOZ138" s="209"/>
      <c r="BPA138" s="209"/>
      <c r="BPB138" s="209"/>
      <c r="BPC138" s="209"/>
      <c r="BPD138" s="209"/>
      <c r="BPE138" s="209"/>
      <c r="BPF138" s="209"/>
      <c r="BPG138" s="209"/>
      <c r="BPH138" s="209"/>
      <c r="BPI138" s="209"/>
      <c r="BPJ138" s="209"/>
      <c r="BPK138" s="209"/>
      <c r="BPL138" s="209"/>
      <c r="BPM138" s="209"/>
      <c r="BPN138" s="209"/>
      <c r="BPO138" s="209"/>
      <c r="BPP138" s="209"/>
      <c r="BPQ138" s="209"/>
      <c r="BPR138" s="209"/>
      <c r="BPS138" s="209"/>
      <c r="BPT138" s="209"/>
      <c r="BPU138" s="209"/>
      <c r="BPV138" s="209"/>
      <c r="BPW138" s="209"/>
      <c r="BPX138" s="209"/>
      <c r="BPY138" s="209"/>
      <c r="BPZ138" s="209"/>
      <c r="BQA138" s="209"/>
      <c r="BQB138" s="209"/>
      <c r="BQC138" s="209"/>
      <c r="BQD138" s="209"/>
      <c r="BQE138" s="209"/>
      <c r="BQF138" s="209"/>
      <c r="BQG138" s="209"/>
      <c r="BQH138" s="209"/>
      <c r="BQI138" s="209"/>
      <c r="BQJ138" s="209"/>
      <c r="BQK138" s="209"/>
      <c r="BQL138" s="209"/>
      <c r="BQM138" s="209"/>
      <c r="BQN138" s="209"/>
      <c r="BQO138" s="209"/>
      <c r="BQP138" s="209"/>
      <c r="BQQ138" s="209"/>
      <c r="BQR138" s="209"/>
      <c r="BQS138" s="209"/>
      <c r="BQT138" s="209"/>
      <c r="BQU138" s="209"/>
      <c r="BQV138" s="209"/>
      <c r="BQW138" s="209"/>
      <c r="BQX138" s="209"/>
      <c r="BQY138" s="209"/>
      <c r="BQZ138" s="209"/>
      <c r="BRA138" s="209"/>
      <c r="BRB138" s="209"/>
      <c r="BRC138" s="209"/>
      <c r="BRD138" s="209"/>
      <c r="BRE138" s="209"/>
      <c r="BRF138" s="209"/>
      <c r="BRG138" s="209"/>
      <c r="BRH138" s="209"/>
      <c r="BRI138" s="209"/>
      <c r="BRJ138" s="209"/>
      <c r="BRK138" s="209"/>
      <c r="BRL138" s="209"/>
      <c r="BRM138" s="209"/>
      <c r="BRN138" s="209"/>
      <c r="BRO138" s="209"/>
      <c r="BRP138" s="209"/>
      <c r="BRQ138" s="209"/>
      <c r="BRR138" s="209"/>
      <c r="BRS138" s="209"/>
      <c r="BRT138" s="209"/>
      <c r="BRU138" s="209"/>
      <c r="BRV138" s="209"/>
      <c r="BRW138" s="209"/>
      <c r="BRX138" s="209"/>
      <c r="BRY138" s="209"/>
      <c r="BRZ138" s="209"/>
      <c r="BSA138" s="209"/>
      <c r="BSB138" s="209"/>
      <c r="BSC138" s="209"/>
      <c r="BSD138" s="209"/>
      <c r="BSE138" s="209"/>
      <c r="BSF138" s="209"/>
      <c r="BSG138" s="209"/>
      <c r="BSH138" s="209"/>
      <c r="BSI138" s="209"/>
      <c r="BSJ138" s="209"/>
      <c r="BSK138" s="209"/>
      <c r="BSL138" s="209"/>
      <c r="BSM138" s="209"/>
      <c r="BSN138" s="209"/>
      <c r="BSO138" s="209"/>
      <c r="BSP138" s="209"/>
      <c r="BSQ138" s="209"/>
      <c r="BSR138" s="209"/>
      <c r="BSS138" s="209"/>
      <c r="BST138" s="209"/>
      <c r="BSU138" s="209"/>
      <c r="BSV138" s="209"/>
      <c r="BSW138" s="209"/>
      <c r="BSX138" s="209"/>
      <c r="BSY138" s="209"/>
      <c r="BSZ138" s="209"/>
      <c r="BTA138" s="209"/>
      <c r="BTB138" s="209"/>
      <c r="BTC138" s="209"/>
      <c r="BTD138" s="209"/>
      <c r="BTE138" s="209"/>
      <c r="BTF138" s="209"/>
      <c r="BTG138" s="209"/>
      <c r="BTH138" s="209"/>
      <c r="BTI138" s="209"/>
      <c r="BTJ138" s="209"/>
      <c r="BTK138" s="209"/>
      <c r="BTL138" s="209"/>
      <c r="BTM138" s="209"/>
      <c r="BTN138" s="209"/>
      <c r="BTO138" s="209"/>
      <c r="BTP138" s="209"/>
      <c r="BTQ138" s="209"/>
      <c r="BTR138" s="209"/>
      <c r="BTS138" s="209"/>
      <c r="BTT138" s="209"/>
      <c r="BTU138" s="209"/>
      <c r="BTV138" s="209"/>
      <c r="BTW138" s="209"/>
      <c r="BTX138" s="209"/>
      <c r="BTY138" s="209"/>
      <c r="BTZ138" s="209"/>
      <c r="BUA138" s="209"/>
      <c r="BUB138" s="209"/>
      <c r="BUC138" s="209"/>
      <c r="BUD138" s="209"/>
      <c r="BUE138" s="209"/>
      <c r="BUF138" s="209"/>
      <c r="BUG138" s="209"/>
      <c r="BUH138" s="209"/>
      <c r="BUI138" s="209"/>
      <c r="BUJ138" s="209"/>
      <c r="BUK138" s="209"/>
      <c r="BUL138" s="209"/>
      <c r="BUM138" s="209"/>
      <c r="BUN138" s="209"/>
      <c r="BUO138" s="209"/>
      <c r="BUP138" s="209"/>
      <c r="BUQ138" s="209"/>
      <c r="BUR138" s="209"/>
      <c r="BUS138" s="209"/>
      <c r="BUT138" s="209"/>
      <c r="BUU138" s="209"/>
      <c r="BUV138" s="209"/>
      <c r="BUW138" s="209"/>
      <c r="BUX138" s="209"/>
      <c r="BUY138" s="209"/>
      <c r="BUZ138" s="209"/>
      <c r="BVA138" s="209"/>
      <c r="BVB138" s="209"/>
      <c r="BVC138" s="209"/>
      <c r="BVD138" s="209"/>
      <c r="BVE138" s="209"/>
      <c r="BVF138" s="209"/>
      <c r="BVG138" s="209"/>
      <c r="BVH138" s="209"/>
      <c r="BVI138" s="209"/>
      <c r="BVJ138" s="209"/>
      <c r="BVK138" s="209"/>
      <c r="BVL138" s="209"/>
      <c r="BVM138" s="209"/>
      <c r="BVN138" s="209"/>
      <c r="BVO138" s="209"/>
      <c r="BVP138" s="209"/>
      <c r="BVQ138" s="209"/>
      <c r="BVR138" s="209"/>
      <c r="BVS138" s="209"/>
      <c r="BVT138" s="209"/>
      <c r="BVU138" s="209"/>
      <c r="BVV138" s="209"/>
      <c r="BVW138" s="209"/>
      <c r="BVX138" s="209"/>
      <c r="BVY138" s="209"/>
      <c r="BVZ138" s="209"/>
      <c r="BWA138" s="209"/>
      <c r="BWB138" s="209"/>
      <c r="BWC138" s="209"/>
      <c r="BWD138" s="209"/>
      <c r="BWE138" s="209"/>
      <c r="BWF138" s="209"/>
      <c r="BWG138" s="209"/>
      <c r="BWH138" s="209"/>
      <c r="BWI138" s="209"/>
      <c r="BWJ138" s="209"/>
      <c r="BWK138" s="209"/>
      <c r="BWL138" s="209"/>
      <c r="BWM138" s="209"/>
      <c r="BWN138" s="209"/>
      <c r="BWO138" s="209"/>
      <c r="BWP138" s="209"/>
      <c r="BWQ138" s="209"/>
      <c r="BWR138" s="209"/>
      <c r="BWS138" s="209"/>
      <c r="BWT138" s="209"/>
      <c r="BWU138" s="209"/>
      <c r="BWV138" s="209"/>
      <c r="BWW138" s="209"/>
      <c r="BWX138" s="209"/>
      <c r="BWY138" s="209"/>
      <c r="BWZ138" s="209"/>
      <c r="BXA138" s="209"/>
      <c r="BXB138" s="209"/>
      <c r="BXC138" s="209"/>
      <c r="BXD138" s="209"/>
      <c r="BXE138" s="209"/>
      <c r="BXF138" s="209"/>
      <c r="BXG138" s="209"/>
      <c r="BXH138" s="209"/>
      <c r="BXI138" s="209"/>
      <c r="BXJ138" s="209"/>
      <c r="BXK138" s="209"/>
      <c r="BXL138" s="209"/>
      <c r="BXM138" s="209"/>
      <c r="BXN138" s="209"/>
      <c r="BXO138" s="209"/>
      <c r="BXP138" s="209"/>
      <c r="BXQ138" s="209"/>
      <c r="BXR138" s="209"/>
      <c r="BXS138" s="209"/>
      <c r="BXT138" s="209"/>
      <c r="BXU138" s="209"/>
      <c r="BXV138" s="209"/>
      <c r="BXW138" s="209"/>
      <c r="BXX138" s="209"/>
      <c r="BXY138" s="209"/>
      <c r="BXZ138" s="209"/>
      <c r="BYA138" s="209"/>
      <c r="BYB138" s="209"/>
      <c r="BYC138" s="209"/>
      <c r="BYD138" s="209"/>
      <c r="BYE138" s="209"/>
      <c r="BYF138" s="209"/>
      <c r="BYG138" s="209"/>
      <c r="BYH138" s="209"/>
      <c r="BYI138" s="209"/>
      <c r="BYJ138" s="209"/>
      <c r="BYK138" s="209"/>
      <c r="BYL138" s="209"/>
      <c r="BYM138" s="209"/>
      <c r="BYN138" s="209"/>
      <c r="BYO138" s="209"/>
      <c r="BYP138" s="209"/>
      <c r="BYQ138" s="209"/>
      <c r="BYR138" s="209"/>
      <c r="BYS138" s="209"/>
      <c r="BYT138" s="209"/>
      <c r="BYU138" s="209"/>
      <c r="BYV138" s="209"/>
      <c r="BYW138" s="209"/>
      <c r="BYX138" s="209"/>
      <c r="BYY138" s="209"/>
      <c r="BYZ138" s="209"/>
      <c r="BZA138" s="209"/>
      <c r="BZB138" s="209"/>
      <c r="BZC138" s="209"/>
      <c r="BZD138" s="209"/>
      <c r="BZE138" s="209"/>
      <c r="BZF138" s="209"/>
      <c r="BZG138" s="209"/>
      <c r="BZH138" s="209"/>
      <c r="BZI138" s="209"/>
      <c r="BZJ138" s="209"/>
      <c r="BZK138" s="209"/>
      <c r="BZL138" s="209"/>
      <c r="BZM138" s="209"/>
      <c r="BZN138" s="209"/>
      <c r="BZO138" s="209"/>
      <c r="BZP138" s="209"/>
      <c r="BZQ138" s="209"/>
      <c r="BZR138" s="209"/>
      <c r="BZS138" s="209"/>
      <c r="BZT138" s="209"/>
      <c r="BZU138" s="209"/>
      <c r="BZV138" s="209"/>
      <c r="BZW138" s="209"/>
      <c r="BZX138" s="209"/>
      <c r="BZY138" s="209"/>
      <c r="BZZ138" s="209"/>
      <c r="CAA138" s="209"/>
      <c r="CAB138" s="209"/>
      <c r="CAC138" s="209"/>
      <c r="CAD138" s="209"/>
      <c r="CAE138" s="209"/>
      <c r="CAF138" s="209"/>
      <c r="CAG138" s="209"/>
      <c r="CAH138" s="209"/>
      <c r="CAI138" s="209"/>
      <c r="CAJ138" s="209"/>
      <c r="CAK138" s="209"/>
      <c r="CAL138" s="209"/>
      <c r="CAM138" s="209"/>
      <c r="CAN138" s="209"/>
      <c r="CAO138" s="209"/>
      <c r="CAP138" s="209"/>
      <c r="CAQ138" s="209"/>
      <c r="CAR138" s="209"/>
      <c r="CAS138" s="209"/>
      <c r="CAT138" s="209"/>
      <c r="CAU138" s="209"/>
      <c r="CAV138" s="209"/>
      <c r="CAW138" s="209"/>
      <c r="CAX138" s="209"/>
      <c r="CAY138" s="209"/>
      <c r="CAZ138" s="209"/>
      <c r="CBA138" s="209"/>
      <c r="CBB138" s="209"/>
      <c r="CBC138" s="209"/>
      <c r="CBD138" s="209"/>
      <c r="CBE138" s="209"/>
      <c r="CBF138" s="209"/>
      <c r="CBG138" s="209"/>
      <c r="CBH138" s="209"/>
      <c r="CBI138" s="209"/>
      <c r="CBJ138" s="209"/>
      <c r="CBK138" s="209"/>
      <c r="CBL138" s="209"/>
      <c r="CBM138" s="209"/>
      <c r="CBN138" s="209"/>
      <c r="CBO138" s="209"/>
      <c r="CBP138" s="209"/>
      <c r="CBQ138" s="209"/>
      <c r="CBR138" s="209"/>
      <c r="CBS138" s="209"/>
      <c r="CBT138" s="209"/>
      <c r="CBU138" s="209"/>
      <c r="CBV138" s="209"/>
      <c r="CBW138" s="209"/>
      <c r="CBX138" s="209"/>
      <c r="CBY138" s="209"/>
      <c r="CBZ138" s="209"/>
      <c r="CCA138" s="209"/>
      <c r="CCB138" s="209"/>
      <c r="CCC138" s="209"/>
      <c r="CCD138" s="209"/>
      <c r="CCE138" s="209"/>
      <c r="CCF138" s="209"/>
      <c r="CCG138" s="209"/>
      <c r="CCH138" s="209"/>
      <c r="CCI138" s="209"/>
      <c r="CCJ138" s="209"/>
      <c r="CCK138" s="209"/>
      <c r="CCL138" s="209"/>
      <c r="CCM138" s="209"/>
      <c r="CCN138" s="209"/>
      <c r="CCO138" s="209"/>
      <c r="CCP138" s="209"/>
      <c r="CCQ138" s="209"/>
      <c r="CCR138" s="209"/>
      <c r="CCS138" s="209"/>
      <c r="CCT138" s="209"/>
      <c r="CCU138" s="209"/>
      <c r="CCV138" s="209"/>
      <c r="CCW138" s="209"/>
      <c r="CCX138" s="209"/>
      <c r="CCY138" s="209"/>
      <c r="CCZ138" s="209"/>
      <c r="CDA138" s="209"/>
      <c r="CDB138" s="209"/>
      <c r="CDC138" s="209"/>
      <c r="CDD138" s="209"/>
      <c r="CDE138" s="209"/>
      <c r="CDF138" s="209"/>
      <c r="CDG138" s="209"/>
      <c r="CDH138" s="209"/>
      <c r="CDI138" s="209"/>
      <c r="CDJ138" s="209"/>
      <c r="CDK138" s="209"/>
      <c r="CDL138" s="209"/>
      <c r="CDM138" s="209"/>
      <c r="CDN138" s="209"/>
      <c r="CDO138" s="209"/>
      <c r="CDP138" s="209"/>
      <c r="CDQ138" s="209"/>
      <c r="CDR138" s="209"/>
      <c r="CDS138" s="209"/>
      <c r="CDT138" s="209"/>
      <c r="CDU138" s="209"/>
      <c r="CDV138" s="209"/>
      <c r="CDW138" s="209"/>
      <c r="CDX138" s="209"/>
      <c r="CDY138" s="209"/>
      <c r="CDZ138" s="209"/>
      <c r="CEA138" s="209"/>
      <c r="CEB138" s="209"/>
      <c r="CEC138" s="209"/>
      <c r="CED138" s="209"/>
      <c r="CEE138" s="209"/>
      <c r="CEF138" s="209"/>
      <c r="CEG138" s="209"/>
      <c r="CEH138" s="209"/>
      <c r="CEI138" s="209"/>
      <c r="CEJ138" s="209"/>
      <c r="CEK138" s="209"/>
      <c r="CEL138" s="209"/>
      <c r="CEM138" s="209"/>
      <c r="CEN138" s="209"/>
      <c r="CEO138" s="209"/>
      <c r="CEP138" s="209"/>
      <c r="CEQ138" s="209"/>
      <c r="CER138" s="209"/>
      <c r="CES138" s="209"/>
      <c r="CET138" s="209"/>
      <c r="CEU138" s="209"/>
      <c r="CEV138" s="209"/>
      <c r="CEW138" s="209"/>
      <c r="CEX138" s="209"/>
      <c r="CEY138" s="209"/>
      <c r="CEZ138" s="209"/>
      <c r="CFA138" s="209"/>
      <c r="CFB138" s="209"/>
      <c r="CFC138" s="209"/>
      <c r="CFD138" s="209"/>
      <c r="CFE138" s="209"/>
      <c r="CFF138" s="209"/>
      <c r="CFG138" s="209"/>
      <c r="CFH138" s="209"/>
      <c r="CFI138" s="209"/>
      <c r="CFJ138" s="209"/>
      <c r="CFK138" s="209"/>
      <c r="CFL138" s="209"/>
      <c r="CFM138" s="209"/>
      <c r="CFN138" s="209"/>
      <c r="CFO138" s="209"/>
      <c r="CFP138" s="209"/>
      <c r="CFQ138" s="209"/>
      <c r="CFR138" s="209"/>
      <c r="CFS138" s="209"/>
      <c r="CFT138" s="209"/>
      <c r="CFU138" s="209"/>
      <c r="CFV138" s="209"/>
      <c r="CFW138" s="209"/>
      <c r="CFX138" s="209"/>
      <c r="CFY138" s="209"/>
      <c r="CFZ138" s="209"/>
      <c r="CGA138" s="209"/>
      <c r="CGB138" s="209"/>
      <c r="CGC138" s="209"/>
      <c r="CGD138" s="209"/>
      <c r="CGE138" s="209"/>
      <c r="CGF138" s="209"/>
      <c r="CGG138" s="209"/>
      <c r="CGH138" s="209"/>
      <c r="CGI138" s="209"/>
      <c r="CGJ138" s="209"/>
      <c r="CGK138" s="209"/>
      <c r="CGL138" s="209"/>
      <c r="CGM138" s="209"/>
      <c r="CGN138" s="209"/>
      <c r="CGO138" s="209"/>
      <c r="CGP138" s="209"/>
      <c r="CGQ138" s="209"/>
      <c r="CGR138" s="209"/>
      <c r="CGS138" s="209"/>
      <c r="CGT138" s="209"/>
      <c r="CGU138" s="209"/>
      <c r="CGV138" s="209"/>
      <c r="CGW138" s="209"/>
      <c r="CGX138" s="209"/>
      <c r="CGY138" s="209"/>
      <c r="CGZ138" s="209"/>
      <c r="CHA138" s="209"/>
      <c r="CHB138" s="209"/>
      <c r="CHC138" s="209"/>
      <c r="CHD138" s="209"/>
      <c r="CHE138" s="209"/>
      <c r="CHF138" s="209"/>
      <c r="CHG138" s="209"/>
      <c r="CHH138" s="209"/>
      <c r="CHI138" s="209"/>
      <c r="CHJ138" s="209"/>
      <c r="CHK138" s="209"/>
      <c r="CHL138" s="209"/>
      <c r="CHM138" s="209"/>
      <c r="CHN138" s="209"/>
      <c r="CHO138" s="209"/>
      <c r="CHP138" s="209"/>
      <c r="CHQ138" s="209"/>
      <c r="CHR138" s="209"/>
      <c r="CHS138" s="209"/>
      <c r="CHT138" s="209"/>
      <c r="CHU138" s="209"/>
      <c r="CHV138" s="209"/>
      <c r="CHW138" s="209"/>
      <c r="CHX138" s="209"/>
      <c r="CHY138" s="209"/>
      <c r="CHZ138" s="209"/>
      <c r="CIA138" s="209"/>
      <c r="CIB138" s="209"/>
      <c r="CIC138" s="209"/>
      <c r="CID138" s="209"/>
      <c r="CIE138" s="209"/>
      <c r="CIF138" s="209"/>
      <c r="CIG138" s="209"/>
      <c r="CIH138" s="209"/>
      <c r="CII138" s="209"/>
      <c r="CIJ138" s="209"/>
      <c r="CIK138" s="209"/>
      <c r="CIL138" s="209"/>
      <c r="CIM138" s="209"/>
      <c r="CIN138" s="209"/>
      <c r="CIO138" s="209"/>
      <c r="CIP138" s="209"/>
      <c r="CIQ138" s="209"/>
      <c r="CIR138" s="209"/>
      <c r="CIS138" s="209"/>
      <c r="CIT138" s="209"/>
      <c r="CIU138" s="209"/>
      <c r="CIV138" s="209"/>
      <c r="CIW138" s="209"/>
      <c r="CIX138" s="209"/>
      <c r="CIY138" s="209"/>
      <c r="CIZ138" s="209"/>
      <c r="CJA138" s="209"/>
      <c r="CJB138" s="209"/>
      <c r="CJC138" s="209"/>
      <c r="CJD138" s="209"/>
      <c r="CJE138" s="209"/>
      <c r="CJF138" s="209"/>
      <c r="CJG138" s="209"/>
      <c r="CJH138" s="209"/>
      <c r="CJI138" s="209"/>
      <c r="CJJ138" s="209"/>
      <c r="CJK138" s="209"/>
      <c r="CJL138" s="209"/>
      <c r="CJM138" s="209"/>
      <c r="CJN138" s="209"/>
      <c r="CJO138" s="209"/>
      <c r="CJP138" s="209"/>
      <c r="CJQ138" s="209"/>
      <c r="CJR138" s="209"/>
      <c r="CJS138" s="209"/>
      <c r="CJT138" s="209"/>
      <c r="CJU138" s="209"/>
      <c r="CJV138" s="209"/>
      <c r="CJW138" s="209"/>
      <c r="CJX138" s="209"/>
      <c r="CJY138" s="209"/>
      <c r="CJZ138" s="209"/>
      <c r="CKA138" s="209"/>
      <c r="CKB138" s="209"/>
      <c r="CKC138" s="209"/>
      <c r="CKD138" s="209"/>
      <c r="CKE138" s="209"/>
      <c r="CKF138" s="209"/>
      <c r="CKG138" s="209"/>
      <c r="CKH138" s="209"/>
      <c r="CKI138" s="209"/>
      <c r="CKJ138" s="209"/>
      <c r="CKK138" s="209"/>
      <c r="CKL138" s="209"/>
      <c r="CKM138" s="209"/>
      <c r="CKN138" s="209"/>
      <c r="CKO138" s="209"/>
      <c r="CKP138" s="209"/>
      <c r="CKQ138" s="209"/>
      <c r="CKR138" s="209"/>
      <c r="CKS138" s="209"/>
      <c r="CKT138" s="209"/>
      <c r="CKU138" s="209"/>
      <c r="CKV138" s="209"/>
      <c r="CKW138" s="209"/>
      <c r="CKX138" s="209"/>
      <c r="CKY138" s="209"/>
      <c r="CKZ138" s="209"/>
      <c r="CLA138" s="209"/>
      <c r="CLB138" s="209"/>
      <c r="CLC138" s="209"/>
      <c r="CLD138" s="209"/>
      <c r="CLE138" s="209"/>
      <c r="CLF138" s="209"/>
      <c r="CLG138" s="209"/>
      <c r="CLH138" s="209"/>
      <c r="CLI138" s="209"/>
      <c r="CLJ138" s="209"/>
      <c r="CLK138" s="209"/>
      <c r="CLL138" s="209"/>
      <c r="CLM138" s="209"/>
      <c r="CLN138" s="209"/>
      <c r="CLO138" s="209"/>
      <c r="CLP138" s="209"/>
      <c r="CLQ138" s="209"/>
      <c r="CLR138" s="209"/>
      <c r="CLS138" s="209"/>
      <c r="CLT138" s="209"/>
      <c r="CLU138" s="209"/>
      <c r="CLV138" s="209"/>
      <c r="CLW138" s="209"/>
      <c r="CLX138" s="209"/>
      <c r="CLY138" s="209"/>
      <c r="CLZ138" s="209"/>
      <c r="CMA138" s="209"/>
      <c r="CMB138" s="209"/>
      <c r="CMC138" s="209"/>
      <c r="CMD138" s="209"/>
      <c r="CME138" s="209"/>
      <c r="CMF138" s="209"/>
      <c r="CMG138" s="209"/>
      <c r="CMH138" s="209"/>
      <c r="CMI138" s="209"/>
      <c r="CMJ138" s="209"/>
      <c r="CMK138" s="209"/>
      <c r="CML138" s="209"/>
      <c r="CMM138" s="209"/>
      <c r="CMN138" s="209"/>
      <c r="CMO138" s="209"/>
      <c r="CMP138" s="209"/>
      <c r="CMQ138" s="209"/>
      <c r="CMR138" s="209"/>
      <c r="CMS138" s="209"/>
      <c r="CMT138" s="209"/>
      <c r="CMU138" s="209"/>
      <c r="CMV138" s="209"/>
      <c r="CMW138" s="209"/>
      <c r="CMX138" s="209"/>
      <c r="CMY138" s="209"/>
      <c r="CMZ138" s="209"/>
      <c r="CNA138" s="209"/>
    </row>
    <row r="139" spans="1:2393" s="122" customFormat="1" ht="15" hidden="1" customHeight="1">
      <c r="A139" s="181"/>
      <c r="B139" s="181"/>
      <c r="C139" s="181"/>
      <c r="D139" s="181"/>
      <c r="E139" s="181"/>
      <c r="F139" s="181"/>
      <c r="G139" s="182"/>
      <c r="H139" s="182"/>
      <c r="I139" s="182"/>
      <c r="J139" s="182"/>
      <c r="K139" s="182"/>
      <c r="L139" s="182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</row>
    <row r="140" spans="1:2393" s="122" customFormat="1" ht="15" hidden="1" customHeight="1">
      <c r="A140" s="181"/>
      <c r="B140" s="181"/>
      <c r="C140" s="181"/>
      <c r="D140" s="181"/>
      <c r="E140" s="181"/>
      <c r="F140" s="181"/>
      <c r="G140" s="182"/>
      <c r="H140" s="182"/>
      <c r="I140" s="182"/>
      <c r="J140" s="182"/>
      <c r="K140" s="182"/>
      <c r="L140" s="182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4"/>
      <c r="CS140" s="74"/>
      <c r="CT140" s="74"/>
      <c r="CU140" s="74"/>
      <c r="CV140" s="74"/>
      <c r="CW140" s="74"/>
      <c r="CX140" s="74"/>
      <c r="CY140" s="74"/>
      <c r="CZ140" s="74"/>
      <c r="DA140" s="74"/>
      <c r="DB140" s="74"/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4"/>
      <c r="DN140" s="74"/>
      <c r="DO140" s="74"/>
      <c r="DP140" s="74"/>
      <c r="DQ140" s="74"/>
      <c r="DR140" s="74"/>
      <c r="DS140" s="74"/>
      <c r="DT140" s="74"/>
      <c r="DU140" s="74"/>
      <c r="DV140" s="74"/>
      <c r="DW140" s="74"/>
      <c r="DX140" s="74"/>
      <c r="DY140" s="74"/>
      <c r="DZ140" s="74"/>
      <c r="EA140" s="74"/>
      <c r="EB140" s="74"/>
      <c r="EC140" s="74"/>
      <c r="ED140" s="74"/>
      <c r="EE140" s="74"/>
      <c r="EF140" s="74"/>
      <c r="EG140" s="74"/>
      <c r="EH140" s="74"/>
      <c r="EI140" s="74"/>
      <c r="EJ140" s="74"/>
      <c r="EK140" s="74"/>
      <c r="EL140" s="74"/>
      <c r="EM140" s="74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</row>
    <row r="141" spans="1:2393" s="122" customFormat="1" ht="20.25" hidden="1" customHeight="1">
      <c r="A141" s="183"/>
      <c r="B141" s="181"/>
      <c r="C141" s="181"/>
      <c r="D141" s="181"/>
      <c r="E141" s="181"/>
      <c r="F141" s="181"/>
      <c r="G141" s="184"/>
      <c r="H141" s="185"/>
      <c r="I141" s="182"/>
      <c r="J141" s="182"/>
      <c r="K141" s="182"/>
      <c r="L141" s="182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  <c r="BP141" s="74"/>
      <c r="BQ141" s="74"/>
      <c r="BR141" s="74"/>
      <c r="BS141" s="74"/>
      <c r="BT141" s="74"/>
      <c r="BU141" s="74"/>
      <c r="BV141" s="74"/>
      <c r="BW141" s="74"/>
      <c r="BX141" s="74"/>
      <c r="BY141" s="74"/>
      <c r="BZ141" s="74"/>
      <c r="CA141" s="74"/>
      <c r="CB141" s="74"/>
      <c r="CC141" s="74"/>
      <c r="CD141" s="74"/>
      <c r="CE141" s="74"/>
      <c r="CF141" s="74"/>
      <c r="CG141" s="74"/>
      <c r="CH141" s="74"/>
      <c r="CI141" s="74"/>
      <c r="CJ141" s="74"/>
      <c r="CK141" s="74"/>
      <c r="CL141" s="74"/>
      <c r="CM141" s="74"/>
      <c r="CN141" s="74"/>
      <c r="CO141" s="74"/>
      <c r="CP141" s="74"/>
      <c r="CQ141" s="74"/>
      <c r="CR141" s="74"/>
      <c r="CS141" s="74"/>
      <c r="CT141" s="74"/>
      <c r="CU141" s="74"/>
      <c r="CV141" s="74"/>
      <c r="CW141" s="74"/>
      <c r="CX141" s="74"/>
      <c r="CY141" s="74"/>
      <c r="CZ141" s="74"/>
      <c r="DA141" s="74"/>
      <c r="DB141" s="74"/>
      <c r="DC141" s="74"/>
      <c r="DD141" s="74"/>
      <c r="DE141" s="74"/>
      <c r="DF141" s="74"/>
      <c r="DG141" s="74"/>
      <c r="DH141" s="74"/>
      <c r="DI141" s="74"/>
      <c r="DJ141" s="74"/>
      <c r="DK141" s="74"/>
      <c r="DL141" s="74"/>
      <c r="DM141" s="74"/>
      <c r="DN141" s="74"/>
      <c r="DO141" s="74"/>
      <c r="DP141" s="74"/>
      <c r="DQ141" s="74"/>
      <c r="DR141" s="74"/>
      <c r="DS141" s="74"/>
      <c r="DT141" s="74"/>
      <c r="DU141" s="74"/>
      <c r="DV141" s="74"/>
      <c r="DW141" s="74"/>
      <c r="DX141" s="74"/>
      <c r="DY141" s="74"/>
      <c r="DZ141" s="74"/>
      <c r="EA141" s="74"/>
      <c r="EB141" s="74"/>
      <c r="EC141" s="74"/>
      <c r="ED141" s="74"/>
      <c r="EE141" s="74"/>
      <c r="EF141" s="74"/>
      <c r="EG141" s="74"/>
      <c r="EH141" s="74"/>
      <c r="EI141" s="74"/>
      <c r="EJ141" s="74"/>
      <c r="EK141" s="74"/>
      <c r="EL141" s="74"/>
      <c r="EM141" s="74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</row>
    <row r="142" spans="1:2393" s="122" customFormat="1" ht="20.25" hidden="1" customHeight="1">
      <c r="A142" s="186"/>
      <c r="B142" s="181"/>
      <c r="C142" s="181"/>
      <c r="D142" s="181"/>
      <c r="E142" s="181"/>
      <c r="F142" s="181"/>
      <c r="G142" s="182"/>
      <c r="H142" s="182"/>
      <c r="I142" s="182"/>
      <c r="J142" s="182"/>
      <c r="K142" s="182"/>
      <c r="L142" s="182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4"/>
      <c r="CS142" s="74"/>
      <c r="CT142" s="74"/>
      <c r="CU142" s="74"/>
      <c r="CV142" s="74"/>
      <c r="CW142" s="74"/>
      <c r="CX142" s="74"/>
      <c r="CY142" s="74"/>
      <c r="CZ142" s="74"/>
      <c r="DA142" s="74"/>
      <c r="DB142" s="74"/>
      <c r="DC142" s="74"/>
      <c r="DD142" s="74"/>
      <c r="DE142" s="74"/>
      <c r="DF142" s="74"/>
      <c r="DG142" s="74"/>
      <c r="DH142" s="74"/>
      <c r="DI142" s="74"/>
      <c r="DJ142" s="74"/>
      <c r="DK142" s="74"/>
      <c r="DL142" s="74"/>
      <c r="DM142" s="74"/>
      <c r="DN142" s="74"/>
      <c r="DO142" s="74"/>
      <c r="DP142" s="74"/>
      <c r="DQ142" s="74"/>
      <c r="DR142" s="74"/>
      <c r="DS142" s="74"/>
      <c r="DT142" s="74"/>
      <c r="DU142" s="74"/>
      <c r="DV142" s="74"/>
      <c r="DW142" s="74"/>
      <c r="DX142" s="74"/>
      <c r="DY142" s="74"/>
      <c r="DZ142" s="74"/>
      <c r="EA142" s="74"/>
      <c r="EB142" s="74"/>
      <c r="EC142" s="74"/>
      <c r="ED142" s="74"/>
      <c r="EE142" s="74"/>
      <c r="EF142" s="74"/>
      <c r="EG142" s="74"/>
      <c r="EH142" s="74"/>
      <c r="EI142" s="74"/>
      <c r="EJ142" s="74"/>
      <c r="EK142" s="74"/>
      <c r="EL142" s="74"/>
      <c r="EM142" s="74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</row>
    <row r="143" spans="1:2393" s="122" customFormat="1">
      <c r="A143" s="181"/>
      <c r="B143" s="181"/>
      <c r="C143" s="181"/>
      <c r="D143" s="181"/>
      <c r="E143" s="181"/>
      <c r="F143" s="181"/>
      <c r="G143" s="182"/>
      <c r="H143" s="182"/>
      <c r="I143" s="182"/>
      <c r="J143" s="182"/>
      <c r="K143" s="182"/>
      <c r="L143" s="182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4"/>
      <c r="BW143" s="74"/>
      <c r="BX143" s="74"/>
      <c r="BY143" s="74"/>
      <c r="BZ143" s="74"/>
      <c r="CA143" s="74"/>
      <c r="CB143" s="74"/>
      <c r="CC143" s="74"/>
      <c r="CD143" s="74"/>
      <c r="CE143" s="74"/>
      <c r="CF143" s="74"/>
      <c r="CG143" s="74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4"/>
      <c r="CV143" s="74"/>
      <c r="CW143" s="74"/>
      <c r="CX143" s="74"/>
      <c r="CY143" s="74"/>
      <c r="CZ143" s="74"/>
      <c r="DA143" s="74"/>
      <c r="DB143" s="74"/>
      <c r="DC143" s="74"/>
      <c r="DD143" s="74"/>
      <c r="DE143" s="74"/>
      <c r="DF143" s="74"/>
      <c r="DG143" s="74"/>
      <c r="DH143" s="74"/>
      <c r="DI143" s="74"/>
      <c r="DJ143" s="74"/>
      <c r="DK143" s="74"/>
      <c r="DL143" s="74"/>
      <c r="DM143" s="74"/>
      <c r="DN143" s="74"/>
      <c r="DO143" s="74"/>
      <c r="DP143" s="74"/>
      <c r="DQ143" s="74"/>
      <c r="DR143" s="74"/>
      <c r="DS143" s="74"/>
      <c r="DT143" s="74"/>
      <c r="DU143" s="74"/>
      <c r="DV143" s="74"/>
      <c r="DW143" s="74"/>
      <c r="DX143" s="74"/>
      <c r="DY143" s="74"/>
      <c r="DZ143" s="74"/>
      <c r="EA143" s="74"/>
      <c r="EB143" s="74"/>
      <c r="EC143" s="74"/>
      <c r="ED143" s="74"/>
      <c r="EE143" s="74"/>
      <c r="EF143" s="74"/>
      <c r="EG143" s="74"/>
      <c r="EH143" s="74"/>
      <c r="EI143" s="74"/>
      <c r="EJ143" s="74"/>
      <c r="EK143" s="74"/>
      <c r="EL143" s="74"/>
      <c r="EM143" s="74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</row>
    <row r="144" spans="1:2393" s="122" customFormat="1">
      <c r="A144" s="181"/>
      <c r="B144" s="181"/>
      <c r="C144" s="181"/>
      <c r="D144" s="181"/>
      <c r="E144" s="181"/>
      <c r="F144" s="181"/>
      <c r="G144" s="182"/>
      <c r="H144" s="182"/>
      <c r="I144" s="182"/>
      <c r="J144" s="182"/>
      <c r="K144" s="182"/>
      <c r="L144" s="182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</row>
    <row r="145" spans="1:170" s="122" customFormat="1">
      <c r="A145" s="181"/>
      <c r="B145" s="181"/>
      <c r="C145" s="181"/>
      <c r="D145" s="181"/>
      <c r="E145" s="181"/>
      <c r="F145" s="181"/>
      <c r="G145" s="182"/>
      <c r="H145" s="182"/>
      <c r="I145" s="182"/>
      <c r="J145" s="182"/>
      <c r="K145" s="182"/>
      <c r="L145" s="182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  <c r="CK145" s="74"/>
      <c r="CL145" s="74"/>
      <c r="CM145" s="74"/>
      <c r="CN145" s="74"/>
      <c r="CO145" s="74"/>
      <c r="CP145" s="74"/>
      <c r="CQ145" s="74"/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4"/>
      <c r="DE145" s="74"/>
      <c r="DF145" s="74"/>
      <c r="DG145" s="74"/>
      <c r="DH145" s="74"/>
      <c r="DI145" s="74"/>
      <c r="DJ145" s="74"/>
      <c r="DK145" s="74"/>
      <c r="DL145" s="74"/>
      <c r="DM145" s="74"/>
      <c r="DN145" s="74"/>
      <c r="DO145" s="74"/>
      <c r="DP145" s="74"/>
      <c r="DQ145" s="74"/>
      <c r="DR145" s="74"/>
      <c r="DS145" s="74"/>
      <c r="DT145" s="74"/>
      <c r="DU145" s="74"/>
      <c r="DV145" s="74"/>
      <c r="DW145" s="74"/>
      <c r="DX145" s="74"/>
      <c r="DY145" s="74"/>
      <c r="DZ145" s="74"/>
      <c r="EA145" s="74"/>
      <c r="EB145" s="74"/>
      <c r="EC145" s="74"/>
      <c r="ED145" s="74"/>
      <c r="EE145" s="74"/>
      <c r="EF145" s="74"/>
      <c r="EG145" s="74"/>
      <c r="EH145" s="74"/>
      <c r="EI145" s="74"/>
      <c r="EJ145" s="74"/>
      <c r="EK145" s="74"/>
      <c r="EL145" s="74"/>
      <c r="EM145" s="74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</row>
    <row r="146" spans="1:170" s="122" customFormat="1">
      <c r="A146" s="181"/>
      <c r="B146" s="181"/>
      <c r="C146" s="181"/>
      <c r="D146" s="181"/>
      <c r="E146" s="181"/>
      <c r="F146" s="181"/>
      <c r="G146" s="182"/>
      <c r="H146" s="182"/>
      <c r="I146" s="182"/>
      <c r="J146" s="182"/>
      <c r="K146" s="182"/>
      <c r="L146" s="182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4"/>
      <c r="CS146" s="74"/>
      <c r="CT146" s="74"/>
      <c r="CU146" s="74"/>
      <c r="CV146" s="74"/>
      <c r="CW146" s="74"/>
      <c r="CX146" s="74"/>
      <c r="CY146" s="74"/>
      <c r="CZ146" s="74"/>
      <c r="DA146" s="74"/>
      <c r="DB146" s="74"/>
      <c r="DC146" s="74"/>
      <c r="DD146" s="74"/>
      <c r="DE146" s="74"/>
      <c r="DF146" s="74"/>
      <c r="DG146" s="74"/>
      <c r="DH146" s="74"/>
      <c r="DI146" s="74"/>
      <c r="DJ146" s="74"/>
      <c r="DK146" s="74"/>
      <c r="DL146" s="74"/>
      <c r="DM146" s="74"/>
      <c r="DN146" s="74"/>
      <c r="DO146" s="74"/>
      <c r="DP146" s="74"/>
      <c r="DQ146" s="74"/>
      <c r="DR146" s="74"/>
      <c r="DS146" s="74"/>
      <c r="DT146" s="74"/>
      <c r="DU146" s="74"/>
      <c r="DV146" s="74"/>
      <c r="DW146" s="74"/>
      <c r="DX146" s="74"/>
      <c r="DY146" s="74"/>
      <c r="DZ146" s="74"/>
      <c r="EA146" s="74"/>
      <c r="EB146" s="74"/>
      <c r="EC146" s="74"/>
      <c r="ED146" s="74"/>
      <c r="EE146" s="74"/>
      <c r="EF146" s="74"/>
      <c r="EG146" s="74"/>
      <c r="EH146" s="74"/>
      <c r="EI146" s="74"/>
      <c r="EJ146" s="74"/>
      <c r="EK146" s="74"/>
      <c r="EL146" s="74"/>
      <c r="EM146" s="74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</row>
    <row r="147" spans="1:170" s="122" customFormat="1">
      <c r="A147" s="181"/>
      <c r="B147" s="181"/>
      <c r="C147" s="181"/>
      <c r="D147" s="181"/>
      <c r="E147" s="181"/>
      <c r="F147" s="181"/>
      <c r="G147" s="182"/>
      <c r="H147" s="182"/>
      <c r="I147" s="182"/>
      <c r="J147" s="182"/>
      <c r="K147" s="182"/>
      <c r="L147" s="182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74"/>
      <c r="BL147" s="74"/>
      <c r="BM147" s="74"/>
      <c r="BN147" s="74"/>
      <c r="BO147" s="74"/>
      <c r="BP147" s="74"/>
      <c r="BQ147" s="74"/>
      <c r="BR147" s="74"/>
      <c r="BS147" s="74"/>
      <c r="BT147" s="74"/>
      <c r="BU147" s="74"/>
      <c r="BV147" s="74"/>
      <c r="BW147" s="74"/>
      <c r="BX147" s="74"/>
      <c r="BY147" s="74"/>
      <c r="BZ147" s="74"/>
      <c r="CA147" s="74"/>
      <c r="CB147" s="74"/>
      <c r="CC147" s="74"/>
      <c r="CD147" s="74"/>
      <c r="CE147" s="74"/>
      <c r="CF147" s="74"/>
      <c r="CG147" s="74"/>
      <c r="CH147" s="74"/>
      <c r="CI147" s="74"/>
      <c r="CJ147" s="74"/>
      <c r="CK147" s="74"/>
      <c r="CL147" s="74"/>
      <c r="CM147" s="74"/>
      <c r="CN147" s="74"/>
      <c r="CO147" s="74"/>
      <c r="CP147" s="74"/>
      <c r="CQ147" s="74"/>
      <c r="CR147" s="74"/>
      <c r="CS147" s="74"/>
      <c r="CT147" s="74"/>
      <c r="CU147" s="74"/>
      <c r="CV147" s="74"/>
      <c r="CW147" s="74"/>
      <c r="CX147" s="74"/>
      <c r="CY147" s="74"/>
      <c r="CZ147" s="74"/>
      <c r="DA147" s="74"/>
      <c r="DB147" s="74"/>
      <c r="DC147" s="74"/>
      <c r="DD147" s="74"/>
      <c r="DE147" s="74"/>
      <c r="DF147" s="74"/>
      <c r="DG147" s="74"/>
      <c r="DH147" s="74"/>
      <c r="DI147" s="74"/>
      <c r="DJ147" s="74"/>
      <c r="DK147" s="74"/>
      <c r="DL147" s="74"/>
      <c r="DM147" s="74"/>
      <c r="DN147" s="74"/>
      <c r="DO147" s="74"/>
      <c r="DP147" s="74"/>
      <c r="DQ147" s="74"/>
      <c r="DR147" s="74"/>
      <c r="DS147" s="74"/>
      <c r="DT147" s="74"/>
      <c r="DU147" s="74"/>
      <c r="DV147" s="74"/>
      <c r="DW147" s="74"/>
      <c r="DX147" s="74"/>
      <c r="DY147" s="74"/>
      <c r="DZ147" s="74"/>
      <c r="EA147" s="74"/>
      <c r="EB147" s="74"/>
      <c r="EC147" s="74"/>
      <c r="ED147" s="74"/>
      <c r="EE147" s="74"/>
      <c r="EF147" s="74"/>
      <c r="EG147" s="74"/>
      <c r="EH147" s="74"/>
      <c r="EI147" s="74"/>
      <c r="EJ147" s="74"/>
      <c r="EK147" s="74"/>
      <c r="EL147" s="74"/>
      <c r="EM147" s="74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</row>
    <row r="148" spans="1:170" s="122" customFormat="1">
      <c r="A148" s="181"/>
      <c r="B148" s="181"/>
      <c r="C148" s="181"/>
      <c r="D148" s="181"/>
      <c r="E148" s="181"/>
      <c r="F148" s="181"/>
      <c r="G148" s="182"/>
      <c r="H148" s="182"/>
      <c r="I148" s="182"/>
      <c r="J148" s="182"/>
      <c r="K148" s="182"/>
      <c r="L148" s="182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4"/>
      <c r="CS148" s="74"/>
      <c r="CT148" s="74"/>
      <c r="CU148" s="74"/>
      <c r="CV148" s="74"/>
      <c r="CW148" s="74"/>
      <c r="CX148" s="74"/>
      <c r="CY148" s="74"/>
      <c r="CZ148" s="74"/>
      <c r="DA148" s="74"/>
      <c r="DB148" s="74"/>
      <c r="DC148" s="74"/>
      <c r="DD148" s="74"/>
      <c r="DE148" s="74"/>
      <c r="DF148" s="74"/>
      <c r="DG148" s="74"/>
      <c r="DH148" s="74"/>
      <c r="DI148" s="74"/>
      <c r="DJ148" s="74"/>
      <c r="DK148" s="74"/>
      <c r="DL148" s="74"/>
      <c r="DM148" s="74"/>
      <c r="DN148" s="74"/>
      <c r="DO148" s="74"/>
      <c r="DP148" s="74"/>
      <c r="DQ148" s="74"/>
      <c r="DR148" s="74"/>
      <c r="DS148" s="74"/>
      <c r="DT148" s="74"/>
      <c r="DU148" s="74"/>
      <c r="DV148" s="74"/>
      <c r="DW148" s="74"/>
      <c r="DX148" s="74"/>
      <c r="DY148" s="74"/>
      <c r="DZ148" s="74"/>
      <c r="EA148" s="74"/>
      <c r="EB148" s="74"/>
      <c r="EC148" s="74"/>
      <c r="ED148" s="74"/>
      <c r="EE148" s="74"/>
      <c r="EF148" s="74"/>
      <c r="EG148" s="74"/>
      <c r="EH148" s="74"/>
      <c r="EI148" s="74"/>
      <c r="EJ148" s="74"/>
      <c r="EK148" s="74"/>
      <c r="EL148" s="74"/>
      <c r="EM148" s="74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</row>
    <row r="149" spans="1:170" s="122" customFormat="1">
      <c r="A149" s="181"/>
      <c r="B149" s="181"/>
      <c r="C149" s="181"/>
      <c r="D149" s="181"/>
      <c r="E149" s="181"/>
      <c r="F149" s="181"/>
      <c r="G149" s="182"/>
      <c r="H149" s="182"/>
      <c r="I149" s="182"/>
      <c r="J149" s="182"/>
      <c r="K149" s="182"/>
      <c r="L149" s="182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4"/>
      <c r="BV149" s="74"/>
      <c r="BW149" s="74"/>
      <c r="BX149" s="74"/>
      <c r="BY149" s="74"/>
      <c r="BZ149" s="74"/>
      <c r="CA149" s="74"/>
      <c r="CB149" s="74"/>
      <c r="CC149" s="74"/>
      <c r="CD149" s="74"/>
      <c r="CE149" s="74"/>
      <c r="CF149" s="74"/>
      <c r="CG149" s="74"/>
      <c r="CH149" s="74"/>
      <c r="CI149" s="74"/>
      <c r="CJ149" s="74"/>
      <c r="CK149" s="74"/>
      <c r="CL149" s="74"/>
      <c r="CM149" s="74"/>
      <c r="CN149" s="74"/>
      <c r="CO149" s="74"/>
      <c r="CP149" s="74"/>
      <c r="CQ149" s="74"/>
      <c r="CR149" s="74"/>
      <c r="CS149" s="74"/>
      <c r="CT149" s="74"/>
      <c r="CU149" s="74"/>
      <c r="CV149" s="74"/>
      <c r="CW149" s="74"/>
      <c r="CX149" s="74"/>
      <c r="CY149" s="74"/>
      <c r="CZ149" s="74"/>
      <c r="DA149" s="74"/>
      <c r="DB149" s="74"/>
      <c r="DC149" s="74"/>
      <c r="DD149" s="74"/>
      <c r="DE149" s="74"/>
      <c r="DF149" s="74"/>
      <c r="DG149" s="74"/>
      <c r="DH149" s="74"/>
      <c r="DI149" s="74"/>
      <c r="DJ149" s="74"/>
      <c r="DK149" s="74"/>
      <c r="DL149" s="74"/>
      <c r="DM149" s="74"/>
      <c r="DN149" s="74"/>
      <c r="DO149" s="74"/>
      <c r="DP149" s="74"/>
      <c r="DQ149" s="74"/>
      <c r="DR149" s="74"/>
      <c r="DS149" s="74"/>
      <c r="DT149" s="74"/>
      <c r="DU149" s="74"/>
      <c r="DV149" s="74"/>
      <c r="DW149" s="74"/>
      <c r="DX149" s="74"/>
      <c r="DY149" s="74"/>
      <c r="DZ149" s="74"/>
      <c r="EA149" s="74"/>
      <c r="EB149" s="74"/>
      <c r="EC149" s="74"/>
      <c r="ED149" s="74"/>
      <c r="EE149" s="74"/>
      <c r="EF149" s="74"/>
      <c r="EG149" s="74"/>
      <c r="EH149" s="74"/>
      <c r="EI149" s="74"/>
      <c r="EJ149" s="74"/>
      <c r="EK149" s="74"/>
      <c r="EL149" s="74"/>
      <c r="EM149" s="74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</row>
    <row r="150" spans="1:170" s="122" customFormat="1">
      <c r="A150" s="181"/>
      <c r="B150" s="181"/>
      <c r="C150" s="181"/>
      <c r="D150" s="181"/>
      <c r="E150" s="181"/>
      <c r="F150" s="181"/>
      <c r="G150" s="182"/>
      <c r="H150" s="182"/>
      <c r="I150" s="182"/>
      <c r="J150" s="182"/>
      <c r="K150" s="182"/>
      <c r="L150" s="182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4"/>
      <c r="BK150" s="74"/>
      <c r="BL150" s="74"/>
      <c r="BM150" s="74"/>
      <c r="BN150" s="74"/>
      <c r="BO150" s="74"/>
      <c r="BP150" s="74"/>
      <c r="BQ150" s="74"/>
      <c r="BR150" s="74"/>
      <c r="BS150" s="74"/>
      <c r="BT150" s="74"/>
      <c r="BU150" s="74"/>
      <c r="BV150" s="74"/>
      <c r="BW150" s="74"/>
      <c r="BX150" s="74"/>
      <c r="BY150" s="74"/>
      <c r="BZ150" s="74"/>
      <c r="CA150" s="74"/>
      <c r="CB150" s="74"/>
      <c r="CC150" s="74"/>
      <c r="CD150" s="74"/>
      <c r="CE150" s="74"/>
      <c r="CF150" s="74"/>
      <c r="CG150" s="74"/>
      <c r="CH150" s="74"/>
      <c r="CI150" s="74"/>
      <c r="CJ150" s="74"/>
      <c r="CK150" s="74"/>
      <c r="CL150" s="74"/>
      <c r="CM150" s="74"/>
      <c r="CN150" s="74"/>
      <c r="CO150" s="74"/>
      <c r="CP150" s="74"/>
      <c r="CQ150" s="74"/>
      <c r="CR150" s="74"/>
      <c r="CS150" s="74"/>
      <c r="CT150" s="74"/>
      <c r="CU150" s="74"/>
      <c r="CV150" s="74"/>
      <c r="CW150" s="74"/>
      <c r="CX150" s="74"/>
      <c r="CY150" s="74"/>
      <c r="CZ150" s="74"/>
      <c r="DA150" s="74"/>
      <c r="DB150" s="74"/>
      <c r="DC150" s="74"/>
      <c r="DD150" s="74"/>
      <c r="DE150" s="74"/>
      <c r="DF150" s="74"/>
      <c r="DG150" s="74"/>
      <c r="DH150" s="74"/>
      <c r="DI150" s="74"/>
      <c r="DJ150" s="74"/>
      <c r="DK150" s="74"/>
      <c r="DL150" s="74"/>
      <c r="DM150" s="74"/>
      <c r="DN150" s="74"/>
      <c r="DO150" s="74"/>
      <c r="DP150" s="74"/>
      <c r="DQ150" s="74"/>
      <c r="DR150" s="74"/>
      <c r="DS150" s="74"/>
      <c r="DT150" s="74"/>
      <c r="DU150" s="74"/>
      <c r="DV150" s="74"/>
      <c r="DW150" s="74"/>
      <c r="DX150" s="74"/>
      <c r="DY150" s="74"/>
      <c r="DZ150" s="74"/>
      <c r="EA150" s="74"/>
      <c r="EB150" s="74"/>
      <c r="EC150" s="74"/>
      <c r="ED150" s="74"/>
      <c r="EE150" s="74"/>
      <c r="EF150" s="74"/>
      <c r="EG150" s="74"/>
      <c r="EH150" s="74"/>
      <c r="EI150" s="74"/>
      <c r="EJ150" s="74"/>
      <c r="EK150" s="74"/>
      <c r="EL150" s="74"/>
      <c r="EM150" s="74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</row>
    <row r="151" spans="1:170" s="122" customFormat="1">
      <c r="A151" s="181"/>
      <c r="B151" s="181"/>
      <c r="C151" s="181"/>
      <c r="D151" s="181"/>
      <c r="E151" s="181"/>
      <c r="F151" s="181"/>
      <c r="G151" s="182"/>
      <c r="H151" s="182"/>
      <c r="I151" s="182"/>
      <c r="J151" s="182"/>
      <c r="K151" s="182"/>
      <c r="L151" s="182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  <c r="BM151" s="74"/>
      <c r="BN151" s="74"/>
      <c r="BO151" s="74"/>
      <c r="BP151" s="74"/>
      <c r="BQ151" s="74"/>
      <c r="BR151" s="74"/>
      <c r="BS151" s="74"/>
      <c r="BT151" s="74"/>
      <c r="BU151" s="74"/>
      <c r="BV151" s="74"/>
      <c r="BW151" s="74"/>
      <c r="BX151" s="74"/>
      <c r="BY151" s="74"/>
      <c r="BZ151" s="74"/>
      <c r="CA151" s="74"/>
      <c r="CB151" s="74"/>
      <c r="CC151" s="74"/>
      <c r="CD151" s="74"/>
      <c r="CE151" s="74"/>
      <c r="CF151" s="74"/>
      <c r="CG151" s="74"/>
      <c r="CH151" s="74"/>
      <c r="CI151" s="74"/>
      <c r="CJ151" s="74"/>
      <c r="CK151" s="74"/>
      <c r="CL151" s="74"/>
      <c r="CM151" s="74"/>
      <c r="CN151" s="74"/>
      <c r="CO151" s="74"/>
      <c r="CP151" s="74"/>
      <c r="CQ151" s="74"/>
      <c r="CR151" s="74"/>
      <c r="CS151" s="74"/>
      <c r="CT151" s="74"/>
      <c r="CU151" s="74"/>
      <c r="CV151" s="74"/>
      <c r="CW151" s="74"/>
      <c r="CX151" s="74"/>
      <c r="CY151" s="74"/>
      <c r="CZ151" s="74"/>
      <c r="DA151" s="74"/>
      <c r="DB151" s="74"/>
      <c r="DC151" s="74"/>
      <c r="DD151" s="74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  <c r="FA151" s="74"/>
      <c r="FB151" s="74"/>
      <c r="FC151" s="74"/>
      <c r="FD151" s="74"/>
      <c r="FE151" s="74"/>
      <c r="FF151" s="74"/>
      <c r="FG151" s="74"/>
      <c r="FH151" s="74"/>
      <c r="FI151" s="74"/>
      <c r="FJ151" s="74"/>
      <c r="FK151" s="74"/>
      <c r="FL151" s="74"/>
      <c r="FM151" s="74"/>
      <c r="FN151" s="74"/>
    </row>
    <row r="152" spans="1:170" s="122" customFormat="1">
      <c r="A152" s="181"/>
      <c r="B152" s="181"/>
      <c r="C152" s="181"/>
      <c r="D152" s="181"/>
      <c r="E152" s="181"/>
      <c r="F152" s="181"/>
      <c r="G152" s="182"/>
      <c r="H152" s="182"/>
      <c r="I152" s="182"/>
      <c r="J152" s="182"/>
      <c r="K152" s="182"/>
      <c r="L152" s="182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74"/>
      <c r="BL152" s="74"/>
      <c r="BM152" s="74"/>
      <c r="BN152" s="74"/>
      <c r="BO152" s="74"/>
      <c r="BP152" s="74"/>
      <c r="BQ152" s="74"/>
      <c r="BR152" s="74"/>
      <c r="BS152" s="74"/>
      <c r="BT152" s="74"/>
      <c r="BU152" s="74"/>
      <c r="BV152" s="74"/>
      <c r="BW152" s="74"/>
      <c r="BX152" s="74"/>
      <c r="BY152" s="74"/>
      <c r="BZ152" s="74"/>
      <c r="CA152" s="74"/>
      <c r="CB152" s="74"/>
      <c r="CC152" s="74"/>
      <c r="CD152" s="74"/>
      <c r="CE152" s="74"/>
      <c r="CF152" s="74"/>
      <c r="CG152" s="74"/>
      <c r="CH152" s="74"/>
      <c r="CI152" s="74"/>
      <c r="CJ152" s="74"/>
      <c r="CK152" s="74"/>
      <c r="CL152" s="74"/>
      <c r="CM152" s="74"/>
      <c r="CN152" s="74"/>
      <c r="CO152" s="74"/>
      <c r="CP152" s="74"/>
      <c r="CQ152" s="74"/>
      <c r="CR152" s="74"/>
      <c r="CS152" s="74"/>
      <c r="CT152" s="74"/>
      <c r="CU152" s="74"/>
      <c r="CV152" s="74"/>
      <c r="CW152" s="74"/>
      <c r="CX152" s="74"/>
      <c r="CY152" s="74"/>
      <c r="CZ152" s="74"/>
      <c r="DA152" s="74"/>
      <c r="DB152" s="74"/>
      <c r="DC152" s="74"/>
      <c r="DD152" s="74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  <c r="FA152" s="74"/>
      <c r="FB152" s="74"/>
      <c r="FC152" s="74"/>
      <c r="FD152" s="74"/>
      <c r="FE152" s="74"/>
      <c r="FF152" s="74"/>
      <c r="FG152" s="74"/>
      <c r="FH152" s="74"/>
      <c r="FI152" s="74"/>
      <c r="FJ152" s="74"/>
      <c r="FK152" s="74"/>
      <c r="FL152" s="74"/>
      <c r="FM152" s="74"/>
      <c r="FN152" s="74"/>
    </row>
    <row r="153" spans="1:170" s="122" customFormat="1">
      <c r="A153" s="181"/>
      <c r="B153" s="181"/>
      <c r="C153" s="181"/>
      <c r="D153" s="181"/>
      <c r="E153" s="181"/>
      <c r="F153" s="181"/>
      <c r="G153" s="182"/>
      <c r="H153" s="182"/>
      <c r="I153" s="182"/>
      <c r="J153" s="182"/>
      <c r="K153" s="182"/>
      <c r="L153" s="182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  <c r="CK153" s="74"/>
      <c r="CL153" s="74"/>
      <c r="CM153" s="74"/>
      <c r="CN153" s="74"/>
      <c r="CO153" s="74"/>
      <c r="CP153" s="74"/>
      <c r="CQ153" s="74"/>
      <c r="CR153" s="74"/>
      <c r="CS153" s="74"/>
      <c r="CT153" s="74"/>
      <c r="CU153" s="74"/>
      <c r="CV153" s="74"/>
      <c r="CW153" s="74"/>
      <c r="CX153" s="74"/>
      <c r="CY153" s="74"/>
      <c r="CZ153" s="74"/>
      <c r="DA153" s="74"/>
      <c r="DB153" s="74"/>
      <c r="DC153" s="74"/>
      <c r="DD153" s="74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  <c r="FA153" s="74"/>
      <c r="FB153" s="74"/>
      <c r="FC153" s="74"/>
      <c r="FD153" s="74"/>
      <c r="FE153" s="74"/>
      <c r="FF153" s="74"/>
      <c r="FG153" s="74"/>
      <c r="FH153" s="74"/>
      <c r="FI153" s="74"/>
      <c r="FJ153" s="74"/>
      <c r="FK153" s="74"/>
      <c r="FL153" s="74"/>
      <c r="FM153" s="74"/>
      <c r="FN153" s="74"/>
    </row>
    <row r="154" spans="1:170" s="122" customFormat="1">
      <c r="A154" s="181"/>
      <c r="B154" s="181"/>
      <c r="C154" s="181"/>
      <c r="D154" s="181"/>
      <c r="E154" s="181"/>
      <c r="F154" s="181"/>
      <c r="G154" s="182"/>
      <c r="H154" s="182"/>
      <c r="I154" s="182"/>
      <c r="J154" s="182"/>
      <c r="K154" s="182"/>
      <c r="L154" s="182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4"/>
      <c r="BK154" s="74"/>
      <c r="BL154" s="74"/>
      <c r="BM154" s="74"/>
      <c r="BN154" s="74"/>
      <c r="BO154" s="74"/>
      <c r="BP154" s="74"/>
      <c r="BQ154" s="74"/>
      <c r="BR154" s="74"/>
      <c r="BS154" s="74"/>
      <c r="BT154" s="74"/>
      <c r="BU154" s="74"/>
      <c r="BV154" s="74"/>
      <c r="BW154" s="74"/>
      <c r="BX154" s="74"/>
      <c r="BY154" s="74"/>
      <c r="BZ154" s="74"/>
      <c r="CA154" s="74"/>
      <c r="CB154" s="74"/>
      <c r="CC154" s="74"/>
      <c r="CD154" s="74"/>
      <c r="CE154" s="74"/>
      <c r="CF154" s="74"/>
      <c r="CG154" s="74"/>
      <c r="CH154" s="74"/>
      <c r="CI154" s="74"/>
      <c r="CJ154" s="74"/>
      <c r="CK154" s="74"/>
      <c r="CL154" s="74"/>
      <c r="CM154" s="74"/>
      <c r="CN154" s="74"/>
      <c r="CO154" s="74"/>
      <c r="CP154" s="74"/>
      <c r="CQ154" s="74"/>
      <c r="CR154" s="74"/>
      <c r="CS154" s="74"/>
      <c r="CT154" s="74"/>
      <c r="CU154" s="74"/>
      <c r="CV154" s="74"/>
      <c r="CW154" s="74"/>
      <c r="CX154" s="74"/>
      <c r="CY154" s="74"/>
      <c r="CZ154" s="74"/>
      <c r="DA154" s="74"/>
      <c r="DB154" s="74"/>
      <c r="DC154" s="74"/>
      <c r="DD154" s="74"/>
      <c r="DE154" s="74"/>
      <c r="DF154" s="74"/>
      <c r="DG154" s="74"/>
      <c r="DH154" s="74"/>
      <c r="DI154" s="74"/>
      <c r="DJ154" s="74"/>
      <c r="DK154" s="74"/>
      <c r="DL154" s="74"/>
      <c r="DM154" s="74"/>
      <c r="DN154" s="74"/>
      <c r="DO154" s="74"/>
      <c r="DP154" s="74"/>
      <c r="DQ154" s="74"/>
      <c r="DR154" s="74"/>
      <c r="DS154" s="74"/>
      <c r="DT154" s="74"/>
      <c r="DU154" s="74"/>
      <c r="DV154" s="74"/>
      <c r="DW154" s="74"/>
      <c r="DX154" s="74"/>
      <c r="DY154" s="74"/>
      <c r="DZ154" s="74"/>
      <c r="EA154" s="74"/>
      <c r="EB154" s="74"/>
      <c r="EC154" s="74"/>
      <c r="ED154" s="74"/>
      <c r="EE154" s="74"/>
      <c r="EF154" s="74"/>
      <c r="EG154" s="74"/>
      <c r="EH154" s="74"/>
      <c r="EI154" s="74"/>
      <c r="EJ154" s="74"/>
      <c r="EK154" s="74"/>
      <c r="EL154" s="74"/>
      <c r="EM154" s="74"/>
      <c r="EN154" s="74"/>
      <c r="EO154" s="74"/>
      <c r="EP154" s="74"/>
      <c r="EQ154" s="74"/>
      <c r="ER154" s="74"/>
      <c r="ES154" s="74"/>
      <c r="ET154" s="74"/>
      <c r="EU154" s="74"/>
      <c r="EV154" s="74"/>
      <c r="EW154" s="74"/>
      <c r="EX154" s="74"/>
      <c r="EY154" s="74"/>
      <c r="EZ154" s="74"/>
      <c r="FA154" s="74"/>
      <c r="FB154" s="74"/>
      <c r="FC154" s="74"/>
      <c r="FD154" s="74"/>
      <c r="FE154" s="74"/>
      <c r="FF154" s="74"/>
      <c r="FG154" s="74"/>
      <c r="FH154" s="74"/>
      <c r="FI154" s="74"/>
      <c r="FJ154" s="74"/>
      <c r="FK154" s="74"/>
      <c r="FL154" s="74"/>
      <c r="FM154" s="74"/>
      <c r="FN154" s="74"/>
    </row>
    <row r="155" spans="1:170" s="122" customFormat="1">
      <c r="A155" s="181"/>
      <c r="B155" s="181"/>
      <c r="C155" s="181"/>
      <c r="D155" s="181"/>
      <c r="E155" s="181"/>
      <c r="F155" s="181"/>
      <c r="G155" s="182"/>
      <c r="H155" s="182"/>
      <c r="I155" s="182"/>
      <c r="J155" s="182"/>
      <c r="K155" s="182"/>
      <c r="L155" s="182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74"/>
      <c r="BL155" s="74"/>
      <c r="BM155" s="74"/>
      <c r="BN155" s="74"/>
      <c r="BO155" s="74"/>
      <c r="BP155" s="74"/>
      <c r="BQ155" s="74"/>
      <c r="BR155" s="74"/>
      <c r="BS155" s="74"/>
      <c r="BT155" s="74"/>
      <c r="BU155" s="74"/>
      <c r="BV155" s="74"/>
      <c r="BW155" s="74"/>
      <c r="BX155" s="74"/>
      <c r="BY155" s="74"/>
      <c r="BZ155" s="74"/>
      <c r="CA155" s="74"/>
      <c r="CB155" s="74"/>
      <c r="CC155" s="74"/>
      <c r="CD155" s="74"/>
      <c r="CE155" s="74"/>
      <c r="CF155" s="74"/>
      <c r="CG155" s="74"/>
      <c r="CH155" s="74"/>
      <c r="CI155" s="74"/>
      <c r="CJ155" s="74"/>
      <c r="CK155" s="74"/>
      <c r="CL155" s="74"/>
      <c r="CM155" s="74"/>
      <c r="CN155" s="74"/>
      <c r="CO155" s="74"/>
      <c r="CP155" s="74"/>
      <c r="CQ155" s="74"/>
      <c r="CR155" s="74"/>
      <c r="CS155" s="74"/>
      <c r="CT155" s="74"/>
      <c r="CU155" s="74"/>
      <c r="CV155" s="74"/>
      <c r="CW155" s="74"/>
      <c r="CX155" s="74"/>
      <c r="CY155" s="74"/>
      <c r="CZ155" s="74"/>
      <c r="DA155" s="74"/>
      <c r="DB155" s="74"/>
      <c r="DC155" s="74"/>
      <c r="DD155" s="74"/>
      <c r="DE155" s="74"/>
      <c r="DF155" s="74"/>
      <c r="DG155" s="74"/>
      <c r="DH155" s="74"/>
      <c r="DI155" s="74"/>
      <c r="DJ155" s="74"/>
      <c r="DK155" s="74"/>
      <c r="DL155" s="74"/>
      <c r="DM155" s="74"/>
      <c r="DN155" s="74"/>
      <c r="DO155" s="74"/>
      <c r="DP155" s="74"/>
      <c r="DQ155" s="74"/>
      <c r="DR155" s="74"/>
      <c r="DS155" s="74"/>
      <c r="DT155" s="74"/>
      <c r="DU155" s="74"/>
      <c r="DV155" s="74"/>
      <c r="DW155" s="74"/>
      <c r="DX155" s="74"/>
      <c r="DY155" s="74"/>
      <c r="DZ155" s="74"/>
      <c r="EA155" s="74"/>
      <c r="EB155" s="74"/>
      <c r="EC155" s="74"/>
      <c r="ED155" s="74"/>
      <c r="EE155" s="74"/>
      <c r="EF155" s="74"/>
      <c r="EG155" s="74"/>
      <c r="EH155" s="74"/>
      <c r="EI155" s="74"/>
      <c r="EJ155" s="74"/>
      <c r="EK155" s="74"/>
      <c r="EL155" s="74"/>
      <c r="EM155" s="74"/>
      <c r="EN155" s="74"/>
      <c r="EO155" s="74"/>
      <c r="EP155" s="74"/>
      <c r="EQ155" s="74"/>
      <c r="ER155" s="74"/>
      <c r="ES155" s="74"/>
      <c r="ET155" s="74"/>
      <c r="EU155" s="74"/>
      <c r="EV155" s="74"/>
      <c r="EW155" s="74"/>
      <c r="EX155" s="74"/>
      <c r="EY155" s="74"/>
      <c r="EZ155" s="74"/>
      <c r="FA155" s="74"/>
      <c r="FB155" s="74"/>
      <c r="FC155" s="74"/>
      <c r="FD155" s="74"/>
      <c r="FE155" s="74"/>
      <c r="FF155" s="74"/>
      <c r="FG155" s="74"/>
      <c r="FH155" s="74"/>
      <c r="FI155" s="74"/>
      <c r="FJ155" s="74"/>
      <c r="FK155" s="74"/>
      <c r="FL155" s="74"/>
      <c r="FM155" s="74"/>
      <c r="FN155" s="74"/>
    </row>
    <row r="156" spans="1:170" s="122" customFormat="1">
      <c r="A156" s="181"/>
      <c r="B156" s="181"/>
      <c r="C156" s="181"/>
      <c r="D156" s="181"/>
      <c r="E156" s="181"/>
      <c r="F156" s="181"/>
      <c r="G156" s="182"/>
      <c r="H156" s="182"/>
      <c r="I156" s="182"/>
      <c r="J156" s="182"/>
      <c r="K156" s="182"/>
      <c r="L156" s="182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  <c r="BM156" s="74"/>
      <c r="BN156" s="74"/>
      <c r="BO156" s="74"/>
      <c r="BP156" s="74"/>
      <c r="BQ156" s="74"/>
      <c r="BR156" s="74"/>
      <c r="BS156" s="74"/>
      <c r="BT156" s="74"/>
      <c r="BU156" s="74"/>
      <c r="BV156" s="74"/>
      <c r="BW156" s="74"/>
      <c r="BX156" s="74"/>
      <c r="BY156" s="74"/>
      <c r="BZ156" s="74"/>
      <c r="CA156" s="74"/>
      <c r="CB156" s="74"/>
      <c r="CC156" s="74"/>
      <c r="CD156" s="74"/>
      <c r="CE156" s="74"/>
      <c r="CF156" s="74"/>
      <c r="CG156" s="74"/>
      <c r="CH156" s="74"/>
      <c r="CI156" s="74"/>
      <c r="CJ156" s="74"/>
      <c r="CK156" s="74"/>
      <c r="CL156" s="74"/>
      <c r="CM156" s="74"/>
      <c r="CN156" s="74"/>
      <c r="CO156" s="74"/>
      <c r="CP156" s="74"/>
      <c r="CQ156" s="74"/>
      <c r="CR156" s="74"/>
      <c r="CS156" s="74"/>
      <c r="CT156" s="74"/>
      <c r="CU156" s="74"/>
      <c r="CV156" s="74"/>
      <c r="CW156" s="74"/>
      <c r="CX156" s="74"/>
      <c r="CY156" s="74"/>
      <c r="CZ156" s="74"/>
      <c r="DA156" s="74"/>
      <c r="DB156" s="74"/>
      <c r="DC156" s="74"/>
      <c r="DD156" s="74"/>
      <c r="DE156" s="74"/>
      <c r="DF156" s="74"/>
      <c r="DG156" s="74"/>
      <c r="DH156" s="74"/>
      <c r="DI156" s="74"/>
      <c r="DJ156" s="74"/>
      <c r="DK156" s="74"/>
      <c r="DL156" s="74"/>
      <c r="DM156" s="74"/>
      <c r="DN156" s="74"/>
      <c r="DO156" s="74"/>
      <c r="DP156" s="74"/>
      <c r="DQ156" s="74"/>
      <c r="DR156" s="74"/>
      <c r="DS156" s="74"/>
      <c r="DT156" s="74"/>
      <c r="DU156" s="74"/>
      <c r="DV156" s="74"/>
      <c r="DW156" s="74"/>
      <c r="DX156" s="74"/>
      <c r="DY156" s="74"/>
      <c r="DZ156" s="74"/>
      <c r="EA156" s="74"/>
      <c r="EB156" s="74"/>
      <c r="EC156" s="74"/>
      <c r="ED156" s="74"/>
      <c r="EE156" s="74"/>
      <c r="EF156" s="74"/>
      <c r="EG156" s="74"/>
      <c r="EH156" s="74"/>
      <c r="EI156" s="74"/>
      <c r="EJ156" s="74"/>
      <c r="EK156" s="74"/>
      <c r="EL156" s="74"/>
      <c r="EM156" s="74"/>
      <c r="EN156" s="74"/>
      <c r="EO156" s="74"/>
      <c r="EP156" s="74"/>
      <c r="EQ156" s="74"/>
      <c r="ER156" s="74"/>
      <c r="ES156" s="74"/>
      <c r="ET156" s="74"/>
      <c r="EU156" s="74"/>
      <c r="EV156" s="74"/>
      <c r="EW156" s="74"/>
      <c r="EX156" s="74"/>
      <c r="EY156" s="74"/>
      <c r="EZ156" s="74"/>
      <c r="FA156" s="74"/>
      <c r="FB156" s="74"/>
      <c r="FC156" s="74"/>
      <c r="FD156" s="74"/>
      <c r="FE156" s="74"/>
      <c r="FF156" s="74"/>
      <c r="FG156" s="74"/>
      <c r="FH156" s="74"/>
      <c r="FI156" s="74"/>
      <c r="FJ156" s="74"/>
      <c r="FK156" s="74"/>
      <c r="FL156" s="74"/>
      <c r="FM156" s="74"/>
      <c r="FN156" s="74"/>
    </row>
    <row r="157" spans="1:170" s="122" customFormat="1">
      <c r="A157" s="181"/>
      <c r="B157" s="181"/>
      <c r="C157" s="181"/>
      <c r="D157" s="181"/>
      <c r="E157" s="181"/>
      <c r="F157" s="181"/>
      <c r="G157" s="182"/>
      <c r="H157" s="182"/>
      <c r="I157" s="182"/>
      <c r="J157" s="182"/>
      <c r="K157" s="182"/>
      <c r="L157" s="182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  <c r="CK157" s="74"/>
      <c r="CL157" s="74"/>
      <c r="CM157" s="74"/>
      <c r="CN157" s="74"/>
      <c r="CO157" s="74"/>
      <c r="CP157" s="74"/>
      <c r="CQ157" s="74"/>
      <c r="CR157" s="74"/>
      <c r="CS157" s="74"/>
      <c r="CT157" s="74"/>
      <c r="CU157" s="74"/>
      <c r="CV157" s="74"/>
      <c r="CW157" s="74"/>
      <c r="CX157" s="74"/>
      <c r="CY157" s="74"/>
      <c r="CZ157" s="74"/>
      <c r="DA157" s="74"/>
      <c r="DB157" s="74"/>
      <c r="DC157" s="74"/>
      <c r="DD157" s="74"/>
      <c r="DE157" s="74"/>
      <c r="DF157" s="74"/>
      <c r="DG157" s="74"/>
      <c r="DH157" s="74"/>
      <c r="DI157" s="74"/>
      <c r="DJ157" s="74"/>
      <c r="DK157" s="74"/>
      <c r="DL157" s="74"/>
      <c r="DM157" s="74"/>
      <c r="DN157" s="74"/>
      <c r="DO157" s="74"/>
      <c r="DP157" s="74"/>
      <c r="DQ157" s="74"/>
      <c r="DR157" s="74"/>
      <c r="DS157" s="74"/>
      <c r="DT157" s="74"/>
      <c r="DU157" s="74"/>
      <c r="DV157" s="74"/>
      <c r="DW157" s="74"/>
      <c r="DX157" s="74"/>
      <c r="DY157" s="74"/>
      <c r="DZ157" s="74"/>
      <c r="EA157" s="74"/>
      <c r="EB157" s="74"/>
      <c r="EC157" s="74"/>
      <c r="ED157" s="74"/>
      <c r="EE157" s="74"/>
      <c r="EF157" s="74"/>
      <c r="EG157" s="74"/>
      <c r="EH157" s="74"/>
      <c r="EI157" s="74"/>
      <c r="EJ157" s="74"/>
      <c r="EK157" s="74"/>
      <c r="EL157" s="74"/>
      <c r="EM157" s="74"/>
      <c r="EN157" s="74"/>
      <c r="EO157" s="74"/>
      <c r="EP157" s="74"/>
      <c r="EQ157" s="74"/>
      <c r="ER157" s="74"/>
      <c r="ES157" s="74"/>
      <c r="ET157" s="74"/>
      <c r="EU157" s="74"/>
      <c r="EV157" s="74"/>
      <c r="EW157" s="74"/>
      <c r="EX157" s="74"/>
      <c r="EY157" s="74"/>
      <c r="EZ157" s="74"/>
      <c r="FA157" s="74"/>
      <c r="FB157" s="74"/>
      <c r="FC157" s="74"/>
      <c r="FD157" s="74"/>
      <c r="FE157" s="74"/>
      <c r="FF157" s="74"/>
      <c r="FG157" s="74"/>
      <c r="FH157" s="74"/>
      <c r="FI157" s="74"/>
      <c r="FJ157" s="74"/>
      <c r="FK157" s="74"/>
      <c r="FL157" s="74"/>
      <c r="FM157" s="74"/>
      <c r="FN157" s="74"/>
    </row>
    <row r="158" spans="1:170" s="122" customFormat="1">
      <c r="A158" s="181"/>
      <c r="B158" s="181"/>
      <c r="C158" s="181"/>
      <c r="D158" s="181"/>
      <c r="E158" s="181"/>
      <c r="F158" s="181"/>
      <c r="G158" s="182"/>
      <c r="H158" s="182"/>
      <c r="I158" s="182"/>
      <c r="J158" s="182"/>
      <c r="K158" s="182"/>
      <c r="L158" s="182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4"/>
      <c r="BK158" s="74"/>
      <c r="BL158" s="74"/>
      <c r="BM158" s="74"/>
      <c r="BN158" s="74"/>
      <c r="BO158" s="74"/>
      <c r="BP158" s="74"/>
      <c r="BQ158" s="74"/>
      <c r="BR158" s="74"/>
      <c r="BS158" s="74"/>
      <c r="BT158" s="74"/>
      <c r="BU158" s="74"/>
      <c r="BV158" s="74"/>
      <c r="BW158" s="74"/>
      <c r="BX158" s="74"/>
      <c r="BY158" s="74"/>
      <c r="BZ158" s="74"/>
      <c r="CA158" s="74"/>
      <c r="CB158" s="74"/>
      <c r="CC158" s="74"/>
      <c r="CD158" s="74"/>
      <c r="CE158" s="74"/>
      <c r="CF158" s="74"/>
      <c r="CG158" s="74"/>
      <c r="CH158" s="74"/>
      <c r="CI158" s="74"/>
      <c r="CJ158" s="74"/>
      <c r="CK158" s="74"/>
      <c r="CL158" s="74"/>
      <c r="CM158" s="74"/>
      <c r="CN158" s="74"/>
      <c r="CO158" s="74"/>
      <c r="CP158" s="74"/>
      <c r="CQ158" s="74"/>
      <c r="CR158" s="74"/>
      <c r="CS158" s="74"/>
      <c r="CT158" s="74"/>
      <c r="CU158" s="74"/>
      <c r="CV158" s="74"/>
      <c r="CW158" s="74"/>
      <c r="CX158" s="74"/>
      <c r="CY158" s="74"/>
      <c r="CZ158" s="74"/>
      <c r="DA158" s="74"/>
      <c r="DB158" s="74"/>
      <c r="DC158" s="74"/>
      <c r="DD158" s="74"/>
      <c r="DE158" s="74"/>
      <c r="DF158" s="74"/>
      <c r="DG158" s="74"/>
      <c r="DH158" s="74"/>
      <c r="DI158" s="74"/>
      <c r="DJ158" s="74"/>
      <c r="DK158" s="74"/>
      <c r="DL158" s="74"/>
      <c r="DM158" s="74"/>
      <c r="DN158" s="74"/>
      <c r="DO158" s="74"/>
      <c r="DP158" s="74"/>
      <c r="DQ158" s="74"/>
      <c r="DR158" s="74"/>
      <c r="DS158" s="74"/>
      <c r="DT158" s="74"/>
      <c r="DU158" s="74"/>
      <c r="DV158" s="74"/>
      <c r="DW158" s="74"/>
      <c r="DX158" s="74"/>
      <c r="DY158" s="74"/>
      <c r="DZ158" s="74"/>
      <c r="EA158" s="74"/>
      <c r="EB158" s="74"/>
      <c r="EC158" s="74"/>
      <c r="ED158" s="74"/>
      <c r="EE158" s="74"/>
      <c r="EF158" s="74"/>
      <c r="EG158" s="74"/>
      <c r="EH158" s="74"/>
      <c r="EI158" s="74"/>
      <c r="EJ158" s="74"/>
      <c r="EK158" s="74"/>
      <c r="EL158" s="74"/>
      <c r="EM158" s="74"/>
      <c r="EN158" s="74"/>
      <c r="EO158" s="74"/>
      <c r="EP158" s="74"/>
      <c r="EQ158" s="74"/>
      <c r="ER158" s="74"/>
      <c r="ES158" s="74"/>
      <c r="ET158" s="74"/>
      <c r="EU158" s="74"/>
      <c r="EV158" s="74"/>
      <c r="EW158" s="74"/>
      <c r="EX158" s="74"/>
      <c r="EY158" s="74"/>
      <c r="EZ158" s="74"/>
      <c r="FA158" s="74"/>
      <c r="FB158" s="74"/>
      <c r="FC158" s="74"/>
      <c r="FD158" s="74"/>
      <c r="FE158" s="74"/>
      <c r="FF158" s="74"/>
      <c r="FG158" s="74"/>
      <c r="FH158" s="74"/>
      <c r="FI158" s="74"/>
      <c r="FJ158" s="74"/>
      <c r="FK158" s="74"/>
      <c r="FL158" s="74"/>
      <c r="FM158" s="74"/>
      <c r="FN158" s="74"/>
    </row>
    <row r="159" spans="1:170" s="122" customFormat="1">
      <c r="A159" s="181"/>
      <c r="B159" s="181"/>
      <c r="C159" s="181"/>
      <c r="D159" s="181"/>
      <c r="E159" s="181"/>
      <c r="F159" s="181"/>
      <c r="G159" s="182"/>
      <c r="H159" s="182"/>
      <c r="I159" s="182"/>
      <c r="J159" s="182"/>
      <c r="K159" s="182"/>
      <c r="L159" s="182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4"/>
      <c r="BK159" s="74"/>
      <c r="BL159" s="74"/>
      <c r="BM159" s="74"/>
      <c r="BN159" s="74"/>
      <c r="BO159" s="74"/>
      <c r="BP159" s="74"/>
      <c r="BQ159" s="74"/>
      <c r="BR159" s="74"/>
      <c r="BS159" s="74"/>
      <c r="BT159" s="74"/>
      <c r="BU159" s="74"/>
      <c r="BV159" s="74"/>
      <c r="BW159" s="74"/>
      <c r="BX159" s="74"/>
      <c r="BY159" s="74"/>
      <c r="BZ159" s="74"/>
      <c r="CA159" s="74"/>
      <c r="CB159" s="74"/>
      <c r="CC159" s="74"/>
      <c r="CD159" s="74"/>
      <c r="CE159" s="74"/>
      <c r="CF159" s="74"/>
      <c r="CG159" s="74"/>
      <c r="CH159" s="74"/>
      <c r="CI159" s="74"/>
      <c r="CJ159" s="74"/>
      <c r="CK159" s="74"/>
      <c r="CL159" s="74"/>
      <c r="CM159" s="74"/>
      <c r="CN159" s="74"/>
      <c r="CO159" s="74"/>
      <c r="CP159" s="74"/>
      <c r="CQ159" s="74"/>
      <c r="CR159" s="74"/>
      <c r="CS159" s="74"/>
      <c r="CT159" s="74"/>
      <c r="CU159" s="74"/>
      <c r="CV159" s="74"/>
      <c r="CW159" s="74"/>
      <c r="CX159" s="74"/>
      <c r="CY159" s="74"/>
      <c r="CZ159" s="74"/>
      <c r="DA159" s="74"/>
      <c r="DB159" s="74"/>
      <c r="DC159" s="74"/>
      <c r="DD159" s="74"/>
      <c r="DE159" s="74"/>
      <c r="DF159" s="74"/>
      <c r="DG159" s="74"/>
      <c r="DH159" s="74"/>
      <c r="DI159" s="74"/>
      <c r="DJ159" s="74"/>
      <c r="DK159" s="74"/>
      <c r="DL159" s="74"/>
      <c r="DM159" s="74"/>
      <c r="DN159" s="74"/>
      <c r="DO159" s="74"/>
      <c r="DP159" s="74"/>
      <c r="DQ159" s="74"/>
      <c r="DR159" s="74"/>
      <c r="DS159" s="74"/>
      <c r="DT159" s="74"/>
      <c r="DU159" s="74"/>
      <c r="DV159" s="74"/>
      <c r="DW159" s="74"/>
      <c r="DX159" s="74"/>
      <c r="DY159" s="74"/>
      <c r="DZ159" s="74"/>
      <c r="EA159" s="74"/>
      <c r="EB159" s="74"/>
      <c r="EC159" s="74"/>
      <c r="ED159" s="74"/>
      <c r="EE159" s="74"/>
      <c r="EF159" s="74"/>
      <c r="EG159" s="74"/>
      <c r="EH159" s="74"/>
      <c r="EI159" s="74"/>
      <c r="EJ159" s="74"/>
      <c r="EK159" s="74"/>
      <c r="EL159" s="74"/>
      <c r="EM159" s="74"/>
      <c r="EN159" s="74"/>
      <c r="EO159" s="74"/>
      <c r="EP159" s="74"/>
      <c r="EQ159" s="74"/>
      <c r="ER159" s="74"/>
      <c r="ES159" s="74"/>
      <c r="ET159" s="74"/>
      <c r="EU159" s="74"/>
      <c r="EV159" s="74"/>
      <c r="EW159" s="74"/>
      <c r="EX159" s="74"/>
      <c r="EY159" s="74"/>
      <c r="EZ159" s="74"/>
      <c r="FA159" s="74"/>
      <c r="FB159" s="74"/>
      <c r="FC159" s="74"/>
      <c r="FD159" s="74"/>
      <c r="FE159" s="74"/>
      <c r="FF159" s="74"/>
      <c r="FG159" s="74"/>
      <c r="FH159" s="74"/>
      <c r="FI159" s="74"/>
      <c r="FJ159" s="74"/>
      <c r="FK159" s="74"/>
      <c r="FL159" s="74"/>
      <c r="FM159" s="74"/>
      <c r="FN159" s="74"/>
    </row>
    <row r="160" spans="1:170" s="122" customFormat="1">
      <c r="A160" s="181"/>
      <c r="B160" s="181"/>
      <c r="C160" s="181"/>
      <c r="D160" s="181"/>
      <c r="E160" s="181"/>
      <c r="F160" s="181"/>
      <c r="G160" s="182"/>
      <c r="H160" s="182"/>
      <c r="I160" s="182"/>
      <c r="J160" s="182"/>
      <c r="K160" s="182"/>
      <c r="L160" s="182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4"/>
      <c r="BK160" s="74"/>
      <c r="BL160" s="74"/>
      <c r="BM160" s="74"/>
      <c r="BN160" s="74"/>
      <c r="BO160" s="74"/>
      <c r="BP160" s="74"/>
      <c r="BQ160" s="74"/>
      <c r="BR160" s="74"/>
      <c r="BS160" s="74"/>
      <c r="BT160" s="74"/>
      <c r="BU160" s="74"/>
      <c r="BV160" s="74"/>
      <c r="BW160" s="74"/>
      <c r="BX160" s="74"/>
      <c r="BY160" s="74"/>
      <c r="BZ160" s="74"/>
      <c r="CA160" s="74"/>
      <c r="CB160" s="74"/>
      <c r="CC160" s="74"/>
      <c r="CD160" s="74"/>
      <c r="CE160" s="74"/>
      <c r="CF160" s="74"/>
      <c r="CG160" s="74"/>
      <c r="CH160" s="74"/>
      <c r="CI160" s="74"/>
      <c r="CJ160" s="74"/>
      <c r="CK160" s="74"/>
      <c r="CL160" s="74"/>
      <c r="CM160" s="74"/>
      <c r="CN160" s="74"/>
      <c r="CO160" s="74"/>
      <c r="CP160" s="74"/>
      <c r="CQ160" s="74"/>
      <c r="CR160" s="74"/>
      <c r="CS160" s="74"/>
      <c r="CT160" s="74"/>
      <c r="CU160" s="74"/>
      <c r="CV160" s="74"/>
      <c r="CW160" s="74"/>
      <c r="CX160" s="74"/>
      <c r="CY160" s="74"/>
      <c r="CZ160" s="74"/>
      <c r="DA160" s="74"/>
      <c r="DB160" s="74"/>
      <c r="DC160" s="74"/>
      <c r="DD160" s="74"/>
      <c r="DE160" s="74"/>
      <c r="DF160" s="74"/>
      <c r="DG160" s="74"/>
      <c r="DH160" s="74"/>
      <c r="DI160" s="74"/>
      <c r="DJ160" s="74"/>
      <c r="DK160" s="74"/>
      <c r="DL160" s="74"/>
      <c r="DM160" s="74"/>
      <c r="DN160" s="74"/>
      <c r="DO160" s="74"/>
      <c r="DP160" s="74"/>
      <c r="DQ160" s="74"/>
      <c r="DR160" s="74"/>
      <c r="DS160" s="74"/>
      <c r="DT160" s="74"/>
      <c r="DU160" s="74"/>
      <c r="DV160" s="74"/>
      <c r="DW160" s="74"/>
      <c r="DX160" s="74"/>
      <c r="DY160" s="74"/>
      <c r="DZ160" s="74"/>
      <c r="EA160" s="74"/>
      <c r="EB160" s="74"/>
      <c r="EC160" s="74"/>
      <c r="ED160" s="74"/>
      <c r="EE160" s="74"/>
      <c r="EF160" s="74"/>
      <c r="EG160" s="74"/>
      <c r="EH160" s="74"/>
      <c r="EI160" s="74"/>
      <c r="EJ160" s="74"/>
      <c r="EK160" s="74"/>
      <c r="EL160" s="74"/>
      <c r="EM160" s="74"/>
      <c r="EN160" s="74"/>
      <c r="EO160" s="74"/>
      <c r="EP160" s="74"/>
      <c r="EQ160" s="74"/>
      <c r="ER160" s="74"/>
      <c r="ES160" s="74"/>
      <c r="ET160" s="74"/>
      <c r="EU160" s="74"/>
      <c r="EV160" s="74"/>
      <c r="EW160" s="74"/>
      <c r="EX160" s="74"/>
      <c r="EY160" s="74"/>
      <c r="EZ160" s="74"/>
      <c r="FA160" s="74"/>
      <c r="FB160" s="74"/>
      <c r="FC160" s="74"/>
      <c r="FD160" s="74"/>
      <c r="FE160" s="74"/>
      <c r="FF160" s="74"/>
      <c r="FG160" s="74"/>
      <c r="FH160" s="74"/>
      <c r="FI160" s="74"/>
      <c r="FJ160" s="74"/>
      <c r="FK160" s="74"/>
      <c r="FL160" s="74"/>
      <c r="FM160" s="74"/>
      <c r="FN160" s="74"/>
    </row>
    <row r="161" spans="1:170" s="122" customFormat="1">
      <c r="A161" s="181"/>
      <c r="B161" s="181"/>
      <c r="C161" s="181"/>
      <c r="D161" s="181"/>
      <c r="E161" s="181"/>
      <c r="F161" s="181"/>
      <c r="G161" s="182"/>
      <c r="H161" s="182"/>
      <c r="I161" s="182"/>
      <c r="J161" s="182"/>
      <c r="K161" s="182"/>
      <c r="L161" s="182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  <c r="CR161" s="74"/>
      <c r="CS161" s="74"/>
      <c r="CT161" s="74"/>
      <c r="CU161" s="74"/>
      <c r="CV161" s="74"/>
      <c r="CW161" s="74"/>
      <c r="CX161" s="74"/>
      <c r="CY161" s="74"/>
      <c r="CZ161" s="74"/>
      <c r="DA161" s="74"/>
      <c r="DB161" s="74"/>
      <c r="DC161" s="74"/>
      <c r="DD161" s="74"/>
      <c r="DE161" s="74"/>
      <c r="DF161" s="74"/>
      <c r="DG161" s="74"/>
      <c r="DH161" s="74"/>
      <c r="DI161" s="74"/>
      <c r="DJ161" s="74"/>
      <c r="DK161" s="74"/>
      <c r="DL161" s="74"/>
      <c r="DM161" s="74"/>
      <c r="DN161" s="74"/>
      <c r="DO161" s="74"/>
      <c r="DP161" s="74"/>
      <c r="DQ161" s="74"/>
      <c r="DR161" s="74"/>
      <c r="DS161" s="74"/>
      <c r="DT161" s="74"/>
      <c r="DU161" s="74"/>
      <c r="DV161" s="74"/>
      <c r="DW161" s="74"/>
      <c r="DX161" s="74"/>
      <c r="DY161" s="74"/>
      <c r="DZ161" s="74"/>
      <c r="EA161" s="74"/>
      <c r="EB161" s="74"/>
      <c r="EC161" s="74"/>
      <c r="ED161" s="74"/>
      <c r="EE161" s="74"/>
      <c r="EF161" s="74"/>
      <c r="EG161" s="74"/>
      <c r="EH161" s="74"/>
      <c r="EI161" s="74"/>
      <c r="EJ161" s="74"/>
      <c r="EK161" s="74"/>
      <c r="EL161" s="74"/>
      <c r="EM161" s="74"/>
      <c r="EN161" s="74"/>
      <c r="EO161" s="74"/>
      <c r="EP161" s="74"/>
      <c r="EQ161" s="74"/>
      <c r="ER161" s="74"/>
      <c r="ES161" s="74"/>
      <c r="ET161" s="74"/>
      <c r="EU161" s="74"/>
      <c r="EV161" s="74"/>
      <c r="EW161" s="74"/>
      <c r="EX161" s="74"/>
      <c r="EY161" s="74"/>
      <c r="EZ161" s="74"/>
      <c r="FA161" s="74"/>
      <c r="FB161" s="74"/>
      <c r="FC161" s="74"/>
      <c r="FD161" s="74"/>
      <c r="FE161" s="74"/>
      <c r="FF161" s="74"/>
      <c r="FG161" s="74"/>
      <c r="FH161" s="74"/>
      <c r="FI161" s="74"/>
      <c r="FJ161" s="74"/>
      <c r="FK161" s="74"/>
      <c r="FL161" s="74"/>
      <c r="FM161" s="74"/>
      <c r="FN161" s="74"/>
    </row>
    <row r="162" spans="1:170" s="122" customFormat="1">
      <c r="A162" s="181"/>
      <c r="B162" s="181"/>
      <c r="C162" s="181"/>
      <c r="D162" s="181"/>
      <c r="E162" s="181"/>
      <c r="F162" s="181"/>
      <c r="G162" s="182"/>
      <c r="H162" s="182"/>
      <c r="I162" s="182"/>
      <c r="J162" s="182"/>
      <c r="K162" s="182"/>
      <c r="L162" s="182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  <c r="CR162" s="74"/>
      <c r="CS162" s="74"/>
      <c r="CT162" s="74"/>
      <c r="CU162" s="74"/>
      <c r="CV162" s="74"/>
      <c r="CW162" s="74"/>
      <c r="CX162" s="74"/>
      <c r="CY162" s="74"/>
      <c r="CZ162" s="74"/>
      <c r="DA162" s="74"/>
      <c r="DB162" s="74"/>
      <c r="DC162" s="74"/>
      <c r="DD162" s="74"/>
      <c r="DE162" s="74"/>
      <c r="DF162" s="74"/>
      <c r="DG162" s="74"/>
      <c r="DH162" s="74"/>
      <c r="DI162" s="74"/>
      <c r="DJ162" s="74"/>
      <c r="DK162" s="74"/>
      <c r="DL162" s="74"/>
      <c r="DM162" s="74"/>
      <c r="DN162" s="74"/>
      <c r="DO162" s="74"/>
      <c r="DP162" s="74"/>
      <c r="DQ162" s="74"/>
      <c r="DR162" s="74"/>
      <c r="DS162" s="74"/>
      <c r="DT162" s="74"/>
      <c r="DU162" s="74"/>
      <c r="DV162" s="74"/>
      <c r="DW162" s="74"/>
      <c r="DX162" s="74"/>
      <c r="DY162" s="74"/>
      <c r="DZ162" s="74"/>
      <c r="EA162" s="74"/>
      <c r="EB162" s="74"/>
      <c r="EC162" s="74"/>
      <c r="ED162" s="74"/>
      <c r="EE162" s="74"/>
      <c r="EF162" s="74"/>
      <c r="EG162" s="74"/>
      <c r="EH162" s="74"/>
      <c r="EI162" s="74"/>
      <c r="EJ162" s="74"/>
      <c r="EK162" s="74"/>
      <c r="EL162" s="74"/>
      <c r="EM162" s="74"/>
      <c r="EN162" s="74"/>
      <c r="EO162" s="74"/>
      <c r="EP162" s="74"/>
      <c r="EQ162" s="74"/>
      <c r="ER162" s="74"/>
      <c r="ES162" s="74"/>
      <c r="ET162" s="74"/>
      <c r="EU162" s="74"/>
      <c r="EV162" s="74"/>
      <c r="EW162" s="74"/>
      <c r="EX162" s="74"/>
      <c r="EY162" s="74"/>
      <c r="EZ162" s="74"/>
      <c r="FA162" s="74"/>
      <c r="FB162" s="74"/>
      <c r="FC162" s="74"/>
      <c r="FD162" s="74"/>
      <c r="FE162" s="74"/>
      <c r="FF162" s="74"/>
      <c r="FG162" s="74"/>
      <c r="FH162" s="74"/>
      <c r="FI162" s="74"/>
      <c r="FJ162" s="74"/>
      <c r="FK162" s="74"/>
      <c r="FL162" s="74"/>
      <c r="FM162" s="74"/>
      <c r="FN162" s="74"/>
    </row>
    <row r="163" spans="1:170" s="122" customFormat="1">
      <c r="A163" s="181"/>
      <c r="B163" s="181"/>
      <c r="C163" s="181"/>
      <c r="D163" s="181"/>
      <c r="E163" s="181"/>
      <c r="F163" s="181"/>
      <c r="G163" s="182"/>
      <c r="H163" s="182"/>
      <c r="I163" s="182"/>
      <c r="J163" s="182"/>
      <c r="K163" s="182"/>
      <c r="L163" s="182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4"/>
      <c r="CY163" s="74"/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4"/>
      <c r="DT163" s="74"/>
      <c r="DU163" s="74"/>
      <c r="DV163" s="74"/>
      <c r="DW163" s="74"/>
      <c r="DX163" s="74"/>
      <c r="DY163" s="74"/>
      <c r="DZ163" s="74"/>
      <c r="EA163" s="74"/>
      <c r="EB163" s="74"/>
      <c r="EC163" s="74"/>
      <c r="ED163" s="74"/>
      <c r="EE163" s="74"/>
      <c r="EF163" s="74"/>
      <c r="EG163" s="74"/>
      <c r="EH163" s="74"/>
      <c r="EI163" s="74"/>
      <c r="EJ163" s="74"/>
      <c r="EK163" s="74"/>
      <c r="EL163" s="74"/>
      <c r="EM163" s="74"/>
      <c r="EN163" s="74"/>
      <c r="EO163" s="74"/>
      <c r="EP163" s="74"/>
      <c r="EQ163" s="74"/>
      <c r="ER163" s="74"/>
      <c r="ES163" s="74"/>
      <c r="ET163" s="74"/>
      <c r="EU163" s="74"/>
      <c r="EV163" s="74"/>
      <c r="EW163" s="74"/>
      <c r="EX163" s="74"/>
      <c r="EY163" s="74"/>
      <c r="EZ163" s="74"/>
      <c r="FA163" s="74"/>
      <c r="FB163" s="74"/>
      <c r="FC163" s="74"/>
      <c r="FD163" s="74"/>
      <c r="FE163" s="74"/>
      <c r="FF163" s="74"/>
      <c r="FG163" s="74"/>
      <c r="FH163" s="74"/>
      <c r="FI163" s="74"/>
      <c r="FJ163" s="74"/>
      <c r="FK163" s="74"/>
      <c r="FL163" s="74"/>
      <c r="FM163" s="74"/>
      <c r="FN163" s="74"/>
    </row>
    <row r="164" spans="1:170" s="122" customFormat="1">
      <c r="A164" s="181"/>
      <c r="B164" s="181"/>
      <c r="C164" s="181"/>
      <c r="D164" s="181"/>
      <c r="E164" s="181"/>
      <c r="F164" s="181"/>
      <c r="G164" s="182"/>
      <c r="H164" s="182"/>
      <c r="I164" s="182"/>
      <c r="J164" s="182"/>
      <c r="K164" s="182"/>
      <c r="L164" s="182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  <c r="CR164" s="74"/>
      <c r="CS164" s="74"/>
      <c r="CT164" s="74"/>
      <c r="CU164" s="74"/>
      <c r="CV164" s="74"/>
      <c r="CW164" s="74"/>
      <c r="CX164" s="74"/>
      <c r="CY164" s="74"/>
      <c r="CZ164" s="74"/>
      <c r="DA164" s="74"/>
      <c r="DB164" s="74"/>
      <c r="DC164" s="74"/>
      <c r="DD164" s="74"/>
      <c r="DE164" s="74"/>
      <c r="DF164" s="74"/>
      <c r="DG164" s="74"/>
      <c r="DH164" s="74"/>
      <c r="DI164" s="74"/>
      <c r="DJ164" s="74"/>
      <c r="DK164" s="74"/>
      <c r="DL164" s="74"/>
      <c r="DM164" s="74"/>
      <c r="DN164" s="74"/>
      <c r="DO164" s="74"/>
      <c r="DP164" s="74"/>
      <c r="DQ164" s="74"/>
      <c r="DR164" s="74"/>
      <c r="DS164" s="74"/>
      <c r="DT164" s="74"/>
      <c r="DU164" s="74"/>
      <c r="DV164" s="74"/>
      <c r="DW164" s="74"/>
      <c r="DX164" s="74"/>
      <c r="DY164" s="74"/>
      <c r="DZ164" s="74"/>
      <c r="EA164" s="74"/>
      <c r="EB164" s="74"/>
      <c r="EC164" s="74"/>
      <c r="ED164" s="74"/>
      <c r="EE164" s="74"/>
      <c r="EF164" s="74"/>
      <c r="EG164" s="74"/>
      <c r="EH164" s="74"/>
      <c r="EI164" s="74"/>
      <c r="EJ164" s="74"/>
      <c r="EK164" s="74"/>
      <c r="EL164" s="74"/>
      <c r="EM164" s="74"/>
      <c r="EN164" s="74"/>
      <c r="EO164" s="74"/>
      <c r="EP164" s="74"/>
      <c r="EQ164" s="74"/>
      <c r="ER164" s="74"/>
      <c r="ES164" s="74"/>
      <c r="ET164" s="74"/>
      <c r="EU164" s="74"/>
      <c r="EV164" s="74"/>
      <c r="EW164" s="74"/>
      <c r="EX164" s="74"/>
      <c r="EY164" s="74"/>
      <c r="EZ164" s="74"/>
      <c r="FA164" s="74"/>
      <c r="FB164" s="74"/>
      <c r="FC164" s="74"/>
      <c r="FD164" s="74"/>
      <c r="FE164" s="74"/>
      <c r="FF164" s="74"/>
      <c r="FG164" s="74"/>
      <c r="FH164" s="74"/>
      <c r="FI164" s="74"/>
      <c r="FJ164" s="74"/>
      <c r="FK164" s="74"/>
      <c r="FL164" s="74"/>
      <c r="FM164" s="74"/>
      <c r="FN164" s="74"/>
    </row>
    <row r="165" spans="1:170" s="122" customFormat="1">
      <c r="A165" s="181"/>
      <c r="B165" s="181"/>
      <c r="C165" s="181"/>
      <c r="D165" s="181"/>
      <c r="E165" s="181"/>
      <c r="F165" s="181"/>
      <c r="G165" s="182"/>
      <c r="H165" s="182"/>
      <c r="I165" s="182"/>
      <c r="J165" s="182"/>
      <c r="K165" s="182"/>
      <c r="L165" s="182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  <c r="CR165" s="74"/>
      <c r="CS165" s="74"/>
      <c r="CT165" s="74"/>
      <c r="CU165" s="74"/>
      <c r="CV165" s="74"/>
      <c r="CW165" s="74"/>
      <c r="CX165" s="74"/>
      <c r="CY165" s="74"/>
      <c r="CZ165" s="74"/>
      <c r="DA165" s="74"/>
      <c r="DB165" s="74"/>
      <c r="DC165" s="74"/>
      <c r="DD165" s="74"/>
      <c r="DE165" s="74"/>
      <c r="DF165" s="74"/>
      <c r="DG165" s="74"/>
      <c r="DH165" s="74"/>
      <c r="DI165" s="74"/>
      <c r="DJ165" s="74"/>
      <c r="DK165" s="74"/>
      <c r="DL165" s="74"/>
      <c r="DM165" s="74"/>
      <c r="DN165" s="74"/>
      <c r="DO165" s="74"/>
      <c r="DP165" s="74"/>
      <c r="DQ165" s="74"/>
      <c r="DR165" s="74"/>
      <c r="DS165" s="74"/>
      <c r="DT165" s="74"/>
      <c r="DU165" s="74"/>
      <c r="DV165" s="74"/>
      <c r="DW165" s="74"/>
      <c r="DX165" s="74"/>
      <c r="DY165" s="74"/>
      <c r="DZ165" s="74"/>
      <c r="EA165" s="74"/>
      <c r="EB165" s="74"/>
      <c r="EC165" s="74"/>
      <c r="ED165" s="74"/>
      <c r="EE165" s="74"/>
      <c r="EF165" s="74"/>
      <c r="EG165" s="74"/>
      <c r="EH165" s="74"/>
      <c r="EI165" s="74"/>
      <c r="EJ165" s="74"/>
      <c r="EK165" s="74"/>
      <c r="EL165" s="74"/>
      <c r="EM165" s="74"/>
      <c r="EN165" s="74"/>
      <c r="EO165" s="74"/>
      <c r="EP165" s="74"/>
      <c r="EQ165" s="74"/>
      <c r="ER165" s="74"/>
      <c r="ES165" s="74"/>
      <c r="ET165" s="74"/>
      <c r="EU165" s="74"/>
      <c r="EV165" s="74"/>
      <c r="EW165" s="74"/>
      <c r="EX165" s="74"/>
      <c r="EY165" s="74"/>
      <c r="EZ165" s="74"/>
      <c r="FA165" s="74"/>
      <c r="FB165" s="74"/>
      <c r="FC165" s="74"/>
      <c r="FD165" s="74"/>
      <c r="FE165" s="74"/>
      <c r="FF165" s="74"/>
      <c r="FG165" s="74"/>
      <c r="FH165" s="74"/>
      <c r="FI165" s="74"/>
      <c r="FJ165" s="74"/>
      <c r="FK165" s="74"/>
      <c r="FL165" s="74"/>
      <c r="FM165" s="74"/>
      <c r="FN165" s="74"/>
    </row>
    <row r="166" spans="1:170" s="122" customFormat="1">
      <c r="A166" s="181"/>
      <c r="B166" s="181"/>
      <c r="C166" s="181"/>
      <c r="D166" s="181"/>
      <c r="E166" s="181"/>
      <c r="F166" s="181"/>
      <c r="G166" s="182"/>
      <c r="H166" s="182"/>
      <c r="I166" s="182"/>
      <c r="J166" s="182"/>
      <c r="K166" s="182"/>
      <c r="L166" s="182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  <c r="CR166" s="74"/>
      <c r="CS166" s="74"/>
      <c r="CT166" s="74"/>
      <c r="CU166" s="74"/>
      <c r="CV166" s="74"/>
      <c r="CW166" s="74"/>
      <c r="CX166" s="74"/>
      <c r="CY166" s="74"/>
      <c r="CZ166" s="74"/>
      <c r="DA166" s="74"/>
      <c r="DB166" s="74"/>
      <c r="DC166" s="74"/>
      <c r="DD166" s="74"/>
      <c r="DE166" s="74"/>
      <c r="DF166" s="74"/>
      <c r="DG166" s="74"/>
      <c r="DH166" s="74"/>
      <c r="DI166" s="74"/>
      <c r="DJ166" s="74"/>
      <c r="DK166" s="74"/>
      <c r="DL166" s="74"/>
      <c r="DM166" s="74"/>
      <c r="DN166" s="74"/>
      <c r="DO166" s="74"/>
      <c r="DP166" s="74"/>
      <c r="DQ166" s="74"/>
      <c r="DR166" s="74"/>
      <c r="DS166" s="74"/>
      <c r="DT166" s="74"/>
      <c r="DU166" s="74"/>
      <c r="DV166" s="74"/>
      <c r="DW166" s="74"/>
      <c r="DX166" s="74"/>
      <c r="DY166" s="74"/>
      <c r="DZ166" s="74"/>
      <c r="EA166" s="74"/>
      <c r="EB166" s="74"/>
      <c r="EC166" s="74"/>
      <c r="ED166" s="74"/>
      <c r="EE166" s="74"/>
      <c r="EF166" s="74"/>
      <c r="EG166" s="74"/>
      <c r="EH166" s="74"/>
      <c r="EI166" s="74"/>
      <c r="EJ166" s="74"/>
      <c r="EK166" s="74"/>
      <c r="EL166" s="74"/>
      <c r="EM166" s="74"/>
      <c r="EN166" s="74"/>
      <c r="EO166" s="74"/>
      <c r="EP166" s="74"/>
      <c r="EQ166" s="74"/>
      <c r="ER166" s="74"/>
      <c r="ES166" s="74"/>
      <c r="ET166" s="74"/>
      <c r="EU166" s="74"/>
      <c r="EV166" s="74"/>
      <c r="EW166" s="74"/>
      <c r="EX166" s="74"/>
      <c r="EY166" s="74"/>
      <c r="EZ166" s="74"/>
      <c r="FA166" s="74"/>
      <c r="FB166" s="74"/>
      <c r="FC166" s="74"/>
      <c r="FD166" s="74"/>
      <c r="FE166" s="74"/>
      <c r="FF166" s="74"/>
      <c r="FG166" s="74"/>
      <c r="FH166" s="74"/>
      <c r="FI166" s="74"/>
      <c r="FJ166" s="74"/>
      <c r="FK166" s="74"/>
      <c r="FL166" s="74"/>
      <c r="FM166" s="74"/>
      <c r="FN166" s="74"/>
    </row>
    <row r="167" spans="1:170" s="122" customFormat="1">
      <c r="A167" s="181"/>
      <c r="B167" s="181"/>
      <c r="C167" s="181"/>
      <c r="D167" s="181"/>
      <c r="E167" s="181"/>
      <c r="F167" s="181"/>
      <c r="G167" s="182"/>
      <c r="H167" s="182"/>
      <c r="I167" s="182"/>
      <c r="J167" s="182"/>
      <c r="K167" s="182"/>
      <c r="L167" s="182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  <c r="CR167" s="74"/>
      <c r="CS167" s="74"/>
      <c r="CT167" s="74"/>
      <c r="CU167" s="74"/>
      <c r="CV167" s="74"/>
      <c r="CW167" s="74"/>
      <c r="CX167" s="74"/>
      <c r="CY167" s="74"/>
      <c r="CZ167" s="74"/>
      <c r="DA167" s="74"/>
      <c r="DB167" s="74"/>
      <c r="DC167" s="74"/>
      <c r="DD167" s="74"/>
      <c r="DE167" s="74"/>
      <c r="DF167" s="74"/>
      <c r="DG167" s="74"/>
      <c r="DH167" s="74"/>
      <c r="DI167" s="74"/>
      <c r="DJ167" s="74"/>
      <c r="DK167" s="74"/>
      <c r="DL167" s="74"/>
      <c r="DM167" s="74"/>
      <c r="DN167" s="74"/>
      <c r="DO167" s="74"/>
      <c r="DP167" s="74"/>
      <c r="DQ167" s="74"/>
      <c r="DR167" s="74"/>
      <c r="DS167" s="74"/>
      <c r="DT167" s="74"/>
      <c r="DU167" s="74"/>
      <c r="DV167" s="74"/>
      <c r="DW167" s="74"/>
      <c r="DX167" s="74"/>
      <c r="DY167" s="74"/>
      <c r="DZ167" s="74"/>
      <c r="EA167" s="74"/>
      <c r="EB167" s="74"/>
      <c r="EC167" s="74"/>
      <c r="ED167" s="74"/>
      <c r="EE167" s="74"/>
      <c r="EF167" s="74"/>
      <c r="EG167" s="74"/>
      <c r="EH167" s="74"/>
      <c r="EI167" s="74"/>
      <c r="EJ167" s="74"/>
      <c r="EK167" s="74"/>
      <c r="EL167" s="74"/>
      <c r="EM167" s="74"/>
      <c r="EN167" s="74"/>
      <c r="EO167" s="74"/>
      <c r="EP167" s="74"/>
      <c r="EQ167" s="74"/>
      <c r="ER167" s="74"/>
      <c r="ES167" s="74"/>
      <c r="ET167" s="74"/>
      <c r="EU167" s="74"/>
      <c r="EV167" s="74"/>
      <c r="EW167" s="74"/>
      <c r="EX167" s="74"/>
      <c r="EY167" s="74"/>
      <c r="EZ167" s="74"/>
      <c r="FA167" s="74"/>
      <c r="FB167" s="74"/>
      <c r="FC167" s="74"/>
      <c r="FD167" s="74"/>
      <c r="FE167" s="74"/>
      <c r="FF167" s="74"/>
      <c r="FG167" s="74"/>
      <c r="FH167" s="74"/>
      <c r="FI167" s="74"/>
      <c r="FJ167" s="74"/>
      <c r="FK167" s="74"/>
      <c r="FL167" s="74"/>
      <c r="FM167" s="74"/>
      <c r="FN167" s="74"/>
    </row>
    <row r="168" spans="1:170" s="122" customFormat="1">
      <c r="A168" s="181"/>
      <c r="B168" s="181"/>
      <c r="C168" s="181"/>
      <c r="D168" s="181"/>
      <c r="E168" s="181"/>
      <c r="F168" s="181"/>
      <c r="G168" s="182"/>
      <c r="H168" s="182"/>
      <c r="I168" s="182"/>
      <c r="J168" s="182"/>
      <c r="K168" s="182"/>
      <c r="L168" s="182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  <c r="CR168" s="74"/>
      <c r="CS168" s="74"/>
      <c r="CT168" s="74"/>
      <c r="CU168" s="74"/>
      <c r="CV168" s="74"/>
      <c r="CW168" s="74"/>
      <c r="CX168" s="74"/>
      <c r="CY168" s="74"/>
      <c r="CZ168" s="74"/>
      <c r="DA168" s="74"/>
      <c r="DB168" s="74"/>
      <c r="DC168" s="74"/>
      <c r="DD168" s="74"/>
      <c r="DE168" s="74"/>
      <c r="DF168" s="74"/>
      <c r="DG168" s="74"/>
      <c r="DH168" s="74"/>
      <c r="DI168" s="74"/>
      <c r="DJ168" s="74"/>
      <c r="DK168" s="74"/>
      <c r="DL168" s="74"/>
      <c r="DM168" s="74"/>
      <c r="DN168" s="74"/>
      <c r="DO168" s="74"/>
      <c r="DP168" s="74"/>
      <c r="DQ168" s="74"/>
      <c r="DR168" s="74"/>
      <c r="DS168" s="74"/>
      <c r="DT168" s="74"/>
      <c r="DU168" s="74"/>
      <c r="DV168" s="74"/>
      <c r="DW168" s="74"/>
      <c r="DX168" s="74"/>
      <c r="DY168" s="74"/>
      <c r="DZ168" s="74"/>
      <c r="EA168" s="74"/>
      <c r="EB168" s="74"/>
      <c r="EC168" s="74"/>
      <c r="ED168" s="74"/>
      <c r="EE168" s="74"/>
      <c r="EF168" s="74"/>
      <c r="EG168" s="74"/>
      <c r="EH168" s="74"/>
      <c r="EI168" s="74"/>
      <c r="EJ168" s="74"/>
      <c r="EK168" s="74"/>
      <c r="EL168" s="74"/>
      <c r="EM168" s="74"/>
      <c r="EN168" s="74"/>
      <c r="EO168" s="74"/>
      <c r="EP168" s="74"/>
      <c r="EQ168" s="74"/>
      <c r="ER168" s="74"/>
      <c r="ES168" s="74"/>
      <c r="ET168" s="74"/>
      <c r="EU168" s="74"/>
      <c r="EV168" s="74"/>
      <c r="EW168" s="74"/>
      <c r="EX168" s="74"/>
      <c r="EY168" s="74"/>
      <c r="EZ168" s="74"/>
      <c r="FA168" s="74"/>
      <c r="FB168" s="74"/>
      <c r="FC168" s="74"/>
      <c r="FD168" s="74"/>
      <c r="FE168" s="74"/>
      <c r="FF168" s="74"/>
      <c r="FG168" s="74"/>
      <c r="FH168" s="74"/>
      <c r="FI168" s="74"/>
      <c r="FJ168" s="74"/>
      <c r="FK168" s="74"/>
      <c r="FL168" s="74"/>
      <c r="FM168" s="74"/>
      <c r="FN168" s="74"/>
    </row>
    <row r="169" spans="1:170" s="122" customFormat="1">
      <c r="A169" s="181"/>
      <c r="B169" s="181"/>
      <c r="C169" s="181"/>
      <c r="D169" s="181"/>
      <c r="E169" s="181"/>
      <c r="F169" s="181"/>
      <c r="G169" s="182"/>
      <c r="H169" s="182"/>
      <c r="I169" s="182"/>
      <c r="J169" s="182"/>
      <c r="K169" s="182"/>
      <c r="L169" s="182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  <c r="CR169" s="74"/>
      <c r="CS169" s="74"/>
      <c r="CT169" s="74"/>
      <c r="CU169" s="74"/>
      <c r="CV169" s="74"/>
      <c r="CW169" s="74"/>
      <c r="CX169" s="74"/>
      <c r="CY169" s="74"/>
      <c r="CZ169" s="74"/>
      <c r="DA169" s="74"/>
      <c r="DB169" s="74"/>
      <c r="DC169" s="74"/>
      <c r="DD169" s="74"/>
      <c r="DE169" s="74"/>
      <c r="DF169" s="74"/>
      <c r="DG169" s="74"/>
      <c r="DH169" s="74"/>
      <c r="DI169" s="74"/>
      <c r="DJ169" s="74"/>
      <c r="DK169" s="74"/>
      <c r="DL169" s="74"/>
      <c r="DM169" s="74"/>
      <c r="DN169" s="74"/>
      <c r="DO169" s="74"/>
      <c r="DP169" s="74"/>
      <c r="DQ169" s="74"/>
      <c r="DR169" s="74"/>
      <c r="DS169" s="74"/>
      <c r="DT169" s="74"/>
      <c r="DU169" s="74"/>
      <c r="DV169" s="74"/>
      <c r="DW169" s="74"/>
      <c r="DX169" s="74"/>
      <c r="DY169" s="74"/>
      <c r="DZ169" s="74"/>
      <c r="EA169" s="74"/>
      <c r="EB169" s="74"/>
      <c r="EC169" s="74"/>
      <c r="ED169" s="74"/>
      <c r="EE169" s="74"/>
      <c r="EF169" s="74"/>
      <c r="EG169" s="74"/>
      <c r="EH169" s="74"/>
      <c r="EI169" s="74"/>
      <c r="EJ169" s="74"/>
      <c r="EK169" s="74"/>
      <c r="EL169" s="74"/>
      <c r="EM169" s="74"/>
      <c r="EN169" s="74"/>
      <c r="EO169" s="74"/>
      <c r="EP169" s="74"/>
      <c r="EQ169" s="74"/>
      <c r="ER169" s="74"/>
      <c r="ES169" s="74"/>
      <c r="ET169" s="74"/>
      <c r="EU169" s="74"/>
      <c r="EV169" s="74"/>
      <c r="EW169" s="74"/>
      <c r="EX169" s="74"/>
      <c r="EY169" s="74"/>
      <c r="EZ169" s="74"/>
      <c r="FA169" s="74"/>
      <c r="FB169" s="74"/>
      <c r="FC169" s="74"/>
      <c r="FD169" s="74"/>
      <c r="FE169" s="74"/>
      <c r="FF169" s="74"/>
      <c r="FG169" s="74"/>
      <c r="FH169" s="74"/>
      <c r="FI169" s="74"/>
      <c r="FJ169" s="74"/>
      <c r="FK169" s="74"/>
      <c r="FL169" s="74"/>
      <c r="FM169" s="74"/>
      <c r="FN169" s="74"/>
    </row>
    <row r="170" spans="1:170" s="122" customFormat="1">
      <c r="A170" s="181"/>
      <c r="B170" s="181"/>
      <c r="C170" s="181"/>
      <c r="D170" s="181"/>
      <c r="E170" s="181"/>
      <c r="F170" s="181"/>
      <c r="G170" s="182"/>
      <c r="H170" s="182"/>
      <c r="I170" s="182"/>
      <c r="J170" s="182"/>
      <c r="K170" s="182"/>
      <c r="L170" s="182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</row>
    <row r="171" spans="1:170" s="122" customFormat="1">
      <c r="A171" s="181"/>
      <c r="B171" s="181"/>
      <c r="C171" s="181"/>
      <c r="D171" s="181"/>
      <c r="E171" s="181"/>
      <c r="F171" s="181"/>
      <c r="G171" s="182"/>
      <c r="H171" s="182"/>
      <c r="I171" s="182"/>
      <c r="J171" s="182"/>
      <c r="K171" s="182"/>
      <c r="L171" s="182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  <c r="CR171" s="74"/>
      <c r="CS171" s="74"/>
      <c r="CT171" s="74"/>
      <c r="CU171" s="74"/>
      <c r="CV171" s="74"/>
      <c r="CW171" s="74"/>
      <c r="CX171" s="74"/>
      <c r="CY171" s="74"/>
      <c r="CZ171" s="74"/>
      <c r="DA171" s="74"/>
      <c r="DB171" s="74"/>
      <c r="DC171" s="74"/>
      <c r="DD171" s="74"/>
      <c r="DE171" s="74"/>
      <c r="DF171" s="74"/>
      <c r="DG171" s="74"/>
      <c r="DH171" s="74"/>
      <c r="DI171" s="74"/>
      <c r="DJ171" s="74"/>
      <c r="DK171" s="74"/>
      <c r="DL171" s="74"/>
      <c r="DM171" s="74"/>
      <c r="DN171" s="74"/>
      <c r="DO171" s="74"/>
      <c r="DP171" s="74"/>
      <c r="DQ171" s="74"/>
      <c r="DR171" s="74"/>
      <c r="DS171" s="74"/>
      <c r="DT171" s="74"/>
      <c r="DU171" s="74"/>
      <c r="DV171" s="74"/>
      <c r="DW171" s="74"/>
      <c r="DX171" s="74"/>
      <c r="DY171" s="74"/>
      <c r="DZ171" s="74"/>
      <c r="EA171" s="74"/>
      <c r="EB171" s="74"/>
      <c r="EC171" s="74"/>
      <c r="ED171" s="74"/>
      <c r="EE171" s="74"/>
      <c r="EF171" s="74"/>
      <c r="EG171" s="74"/>
      <c r="EH171" s="74"/>
      <c r="EI171" s="74"/>
      <c r="EJ171" s="74"/>
      <c r="EK171" s="74"/>
      <c r="EL171" s="74"/>
      <c r="EM171" s="74"/>
      <c r="EN171" s="74"/>
      <c r="EO171" s="74"/>
      <c r="EP171" s="74"/>
      <c r="EQ171" s="74"/>
      <c r="ER171" s="74"/>
      <c r="ES171" s="74"/>
      <c r="ET171" s="74"/>
      <c r="EU171" s="74"/>
      <c r="EV171" s="74"/>
      <c r="EW171" s="74"/>
      <c r="EX171" s="74"/>
      <c r="EY171" s="74"/>
      <c r="EZ171" s="74"/>
      <c r="FA171" s="74"/>
      <c r="FB171" s="74"/>
      <c r="FC171" s="74"/>
      <c r="FD171" s="74"/>
      <c r="FE171" s="74"/>
      <c r="FF171" s="74"/>
      <c r="FG171" s="74"/>
      <c r="FH171" s="74"/>
      <c r="FI171" s="74"/>
      <c r="FJ171" s="74"/>
      <c r="FK171" s="74"/>
      <c r="FL171" s="74"/>
      <c r="FM171" s="74"/>
      <c r="FN171" s="74"/>
    </row>
    <row r="172" spans="1:170" s="122" customFormat="1">
      <c r="A172" s="181"/>
      <c r="B172" s="181"/>
      <c r="C172" s="181"/>
      <c r="D172" s="181"/>
      <c r="E172" s="181"/>
      <c r="F172" s="181"/>
      <c r="G172" s="182"/>
      <c r="H172" s="182"/>
      <c r="I172" s="182"/>
      <c r="J172" s="182"/>
      <c r="K172" s="182"/>
      <c r="L172" s="182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  <c r="CR172" s="74"/>
      <c r="CS172" s="74"/>
      <c r="CT172" s="74"/>
      <c r="CU172" s="74"/>
      <c r="CV172" s="74"/>
      <c r="CW172" s="74"/>
      <c r="CX172" s="74"/>
      <c r="CY172" s="74"/>
      <c r="CZ172" s="74"/>
      <c r="DA172" s="74"/>
      <c r="DB172" s="74"/>
      <c r="DC172" s="74"/>
      <c r="DD172" s="74"/>
      <c r="DE172" s="74"/>
      <c r="DF172" s="74"/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</row>
    <row r="173" spans="1:170" s="122" customFormat="1">
      <c r="A173" s="181"/>
      <c r="B173" s="181"/>
      <c r="C173" s="181"/>
      <c r="D173" s="181"/>
      <c r="E173" s="181"/>
      <c r="F173" s="181"/>
      <c r="G173" s="182"/>
      <c r="H173" s="182"/>
      <c r="I173" s="182"/>
      <c r="J173" s="182"/>
      <c r="K173" s="182"/>
      <c r="L173" s="182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  <c r="CR173" s="74"/>
      <c r="CS173" s="74"/>
      <c r="CT173" s="74"/>
      <c r="CU173" s="74"/>
      <c r="CV173" s="74"/>
      <c r="CW173" s="74"/>
      <c r="CX173" s="74"/>
      <c r="CY173" s="74"/>
      <c r="CZ173" s="74"/>
      <c r="DA173" s="74"/>
      <c r="DB173" s="74"/>
      <c r="DC173" s="74"/>
      <c r="DD173" s="74"/>
      <c r="DE173" s="74"/>
      <c r="DF173" s="74"/>
      <c r="DG173" s="74"/>
      <c r="DH173" s="74"/>
      <c r="DI173" s="74"/>
      <c r="DJ173" s="74"/>
      <c r="DK173" s="74"/>
      <c r="DL173" s="74"/>
      <c r="DM173" s="74"/>
      <c r="DN173" s="74"/>
      <c r="DO173" s="74"/>
      <c r="DP173" s="74"/>
      <c r="DQ173" s="74"/>
      <c r="DR173" s="74"/>
      <c r="DS173" s="74"/>
      <c r="DT173" s="74"/>
      <c r="DU173" s="74"/>
      <c r="DV173" s="74"/>
      <c r="DW173" s="74"/>
      <c r="DX173" s="74"/>
      <c r="DY173" s="74"/>
      <c r="DZ173" s="74"/>
      <c r="EA173" s="74"/>
      <c r="EB173" s="74"/>
      <c r="EC173" s="74"/>
      <c r="ED173" s="74"/>
      <c r="EE173" s="74"/>
      <c r="EF173" s="74"/>
      <c r="EG173" s="74"/>
      <c r="EH173" s="74"/>
      <c r="EI173" s="74"/>
      <c r="EJ173" s="74"/>
      <c r="EK173" s="74"/>
      <c r="EL173" s="74"/>
      <c r="EM173" s="74"/>
      <c r="EN173" s="74"/>
      <c r="EO173" s="74"/>
      <c r="EP173" s="74"/>
      <c r="EQ173" s="74"/>
      <c r="ER173" s="74"/>
      <c r="ES173" s="74"/>
      <c r="ET173" s="74"/>
      <c r="EU173" s="74"/>
      <c r="EV173" s="74"/>
      <c r="EW173" s="74"/>
      <c r="EX173" s="74"/>
      <c r="EY173" s="74"/>
      <c r="EZ173" s="74"/>
      <c r="FA173" s="74"/>
      <c r="FB173" s="74"/>
      <c r="FC173" s="74"/>
      <c r="FD173" s="74"/>
      <c r="FE173" s="74"/>
      <c r="FF173" s="74"/>
      <c r="FG173" s="74"/>
      <c r="FH173" s="74"/>
      <c r="FI173" s="74"/>
      <c r="FJ173" s="74"/>
      <c r="FK173" s="74"/>
      <c r="FL173" s="74"/>
      <c r="FM173" s="74"/>
      <c r="FN173" s="74"/>
    </row>
    <row r="174" spans="1:170" s="122" customFormat="1">
      <c r="A174" s="181"/>
      <c r="B174" s="181"/>
      <c r="C174" s="181"/>
      <c r="D174" s="181"/>
      <c r="E174" s="181"/>
      <c r="F174" s="181"/>
      <c r="G174" s="182"/>
      <c r="H174" s="182"/>
      <c r="I174" s="182"/>
      <c r="J174" s="182"/>
      <c r="K174" s="182"/>
      <c r="L174" s="182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  <c r="CR174" s="74"/>
      <c r="CS174" s="74"/>
      <c r="CT174" s="74"/>
      <c r="CU174" s="74"/>
      <c r="CV174" s="74"/>
      <c r="CW174" s="74"/>
      <c r="CX174" s="74"/>
      <c r="CY174" s="74"/>
      <c r="CZ174" s="74"/>
      <c r="DA174" s="74"/>
      <c r="DB174" s="74"/>
      <c r="DC174" s="74"/>
      <c r="DD174" s="74"/>
      <c r="DE174" s="74"/>
      <c r="DF174" s="74"/>
      <c r="DG174" s="74"/>
      <c r="DH174" s="74"/>
      <c r="DI174" s="74"/>
      <c r="DJ174" s="74"/>
      <c r="DK174" s="74"/>
      <c r="DL174" s="74"/>
      <c r="DM174" s="74"/>
      <c r="DN174" s="74"/>
      <c r="DO174" s="74"/>
      <c r="DP174" s="74"/>
      <c r="DQ174" s="74"/>
      <c r="DR174" s="74"/>
      <c r="DS174" s="74"/>
      <c r="DT174" s="74"/>
      <c r="DU174" s="74"/>
      <c r="DV174" s="74"/>
      <c r="DW174" s="74"/>
      <c r="DX174" s="74"/>
      <c r="DY174" s="74"/>
      <c r="DZ174" s="74"/>
      <c r="EA174" s="74"/>
      <c r="EB174" s="74"/>
      <c r="EC174" s="74"/>
      <c r="ED174" s="74"/>
      <c r="EE174" s="74"/>
      <c r="EF174" s="74"/>
      <c r="EG174" s="74"/>
      <c r="EH174" s="74"/>
      <c r="EI174" s="74"/>
      <c r="EJ174" s="74"/>
      <c r="EK174" s="74"/>
      <c r="EL174" s="74"/>
      <c r="EM174" s="74"/>
      <c r="EN174" s="74"/>
      <c r="EO174" s="74"/>
      <c r="EP174" s="74"/>
      <c r="EQ174" s="74"/>
      <c r="ER174" s="74"/>
      <c r="ES174" s="74"/>
      <c r="ET174" s="74"/>
      <c r="EU174" s="74"/>
      <c r="EV174" s="74"/>
      <c r="EW174" s="74"/>
      <c r="EX174" s="74"/>
      <c r="EY174" s="74"/>
      <c r="EZ174" s="74"/>
      <c r="FA174" s="74"/>
      <c r="FB174" s="74"/>
      <c r="FC174" s="74"/>
      <c r="FD174" s="74"/>
      <c r="FE174" s="74"/>
      <c r="FF174" s="74"/>
      <c r="FG174" s="74"/>
      <c r="FH174" s="74"/>
      <c r="FI174" s="74"/>
      <c r="FJ174" s="74"/>
      <c r="FK174" s="74"/>
      <c r="FL174" s="74"/>
      <c r="FM174" s="74"/>
      <c r="FN174" s="74"/>
    </row>
    <row r="175" spans="1:170" s="122" customFormat="1">
      <c r="A175" s="181"/>
      <c r="B175" s="181"/>
      <c r="C175" s="181"/>
      <c r="D175" s="181"/>
      <c r="E175" s="181"/>
      <c r="F175" s="181"/>
      <c r="G175" s="182"/>
      <c r="H175" s="182"/>
      <c r="I175" s="182"/>
      <c r="J175" s="182"/>
      <c r="K175" s="182"/>
      <c r="L175" s="182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</row>
    <row r="176" spans="1:170" s="122" customFormat="1">
      <c r="A176" s="181"/>
      <c r="B176" s="181"/>
      <c r="C176" s="181"/>
      <c r="D176" s="181"/>
      <c r="E176" s="181"/>
      <c r="F176" s="181"/>
      <c r="G176" s="182"/>
      <c r="H176" s="182"/>
      <c r="I176" s="182"/>
      <c r="J176" s="182"/>
      <c r="K176" s="182"/>
      <c r="L176" s="182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</row>
    <row r="177" spans="1:170" s="122" customFormat="1">
      <c r="A177" s="181"/>
      <c r="B177" s="181"/>
      <c r="C177" s="181"/>
      <c r="D177" s="181"/>
      <c r="E177" s="181"/>
      <c r="F177" s="181"/>
      <c r="G177" s="182"/>
      <c r="H177" s="182"/>
      <c r="I177" s="182"/>
      <c r="J177" s="182"/>
      <c r="K177" s="182"/>
      <c r="L177" s="182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  <c r="DT177" s="74"/>
      <c r="DU177" s="74"/>
      <c r="DV177" s="74"/>
      <c r="DW177" s="74"/>
      <c r="DX177" s="74"/>
      <c r="DY177" s="74"/>
      <c r="DZ177" s="74"/>
      <c r="EA177" s="74"/>
      <c r="EB177" s="74"/>
      <c r="EC177" s="74"/>
      <c r="ED177" s="74"/>
      <c r="EE177" s="74"/>
      <c r="EF177" s="74"/>
      <c r="EG177" s="74"/>
      <c r="EH177" s="74"/>
      <c r="EI177" s="74"/>
      <c r="EJ177" s="74"/>
      <c r="EK177" s="74"/>
      <c r="EL177" s="74"/>
      <c r="EM177" s="74"/>
      <c r="EN177" s="74"/>
      <c r="EO177" s="74"/>
      <c r="EP177" s="74"/>
      <c r="EQ177" s="74"/>
      <c r="ER177" s="74"/>
      <c r="ES177" s="74"/>
      <c r="ET177" s="74"/>
      <c r="EU177" s="74"/>
      <c r="EV177" s="74"/>
      <c r="EW177" s="74"/>
      <c r="EX177" s="74"/>
      <c r="EY177" s="74"/>
      <c r="EZ177" s="74"/>
      <c r="FA177" s="74"/>
      <c r="FB177" s="74"/>
      <c r="FC177" s="74"/>
      <c r="FD177" s="74"/>
      <c r="FE177" s="74"/>
      <c r="FF177" s="74"/>
      <c r="FG177" s="74"/>
      <c r="FH177" s="74"/>
      <c r="FI177" s="74"/>
      <c r="FJ177" s="74"/>
      <c r="FK177" s="74"/>
      <c r="FL177" s="74"/>
      <c r="FM177" s="74"/>
      <c r="FN177" s="74"/>
    </row>
    <row r="178" spans="1:170" s="122" customFormat="1">
      <c r="A178" s="181"/>
      <c r="B178" s="181"/>
      <c r="C178" s="181"/>
      <c r="D178" s="181"/>
      <c r="E178" s="181"/>
      <c r="F178" s="181"/>
      <c r="G178" s="182"/>
      <c r="H178" s="182"/>
      <c r="I178" s="182"/>
      <c r="J178" s="182"/>
      <c r="K178" s="182"/>
      <c r="L178" s="182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4"/>
      <c r="BL178" s="74"/>
      <c r="BM178" s="74"/>
      <c r="BN178" s="74"/>
      <c r="BO178" s="74"/>
      <c r="BP178" s="74"/>
      <c r="BQ178" s="74"/>
      <c r="BR178" s="74"/>
      <c r="BS178" s="74"/>
      <c r="BT178" s="74"/>
      <c r="BU178" s="74"/>
      <c r="BV178" s="74"/>
      <c r="BW178" s="74"/>
      <c r="BX178" s="74"/>
      <c r="BY178" s="74"/>
      <c r="BZ178" s="74"/>
      <c r="CA178" s="74"/>
      <c r="CB178" s="74"/>
      <c r="CC178" s="74"/>
      <c r="CD178" s="74"/>
      <c r="CE178" s="74"/>
      <c r="CF178" s="74"/>
      <c r="CG178" s="74"/>
      <c r="CH178" s="74"/>
      <c r="CI178" s="74"/>
      <c r="CJ178" s="74"/>
      <c r="CK178" s="74"/>
      <c r="CL178" s="74"/>
      <c r="CM178" s="74"/>
      <c r="CN178" s="74"/>
      <c r="CO178" s="74"/>
      <c r="CP178" s="74"/>
      <c r="CQ178" s="74"/>
      <c r="CR178" s="74"/>
      <c r="CS178" s="74"/>
      <c r="CT178" s="74"/>
      <c r="CU178" s="74"/>
      <c r="CV178" s="74"/>
      <c r="CW178" s="74"/>
      <c r="CX178" s="74"/>
      <c r="CY178" s="74"/>
      <c r="CZ178" s="74"/>
      <c r="DA178" s="74"/>
      <c r="DB178" s="74"/>
      <c r="DC178" s="74"/>
      <c r="DD178" s="74"/>
      <c r="DE178" s="74"/>
      <c r="DF178" s="74"/>
      <c r="DG178" s="74"/>
      <c r="DH178" s="74"/>
      <c r="DI178" s="74"/>
      <c r="DJ178" s="74"/>
      <c r="DK178" s="74"/>
      <c r="DL178" s="74"/>
      <c r="DM178" s="74"/>
      <c r="DN178" s="74"/>
      <c r="DO178" s="74"/>
      <c r="DP178" s="74"/>
      <c r="DQ178" s="74"/>
      <c r="DR178" s="74"/>
      <c r="DS178" s="74"/>
      <c r="DT178" s="74"/>
      <c r="DU178" s="74"/>
      <c r="DV178" s="74"/>
      <c r="DW178" s="74"/>
      <c r="DX178" s="74"/>
      <c r="DY178" s="74"/>
      <c r="DZ178" s="74"/>
      <c r="EA178" s="74"/>
      <c r="EB178" s="74"/>
      <c r="EC178" s="74"/>
      <c r="ED178" s="74"/>
      <c r="EE178" s="74"/>
      <c r="EF178" s="74"/>
      <c r="EG178" s="74"/>
      <c r="EH178" s="74"/>
      <c r="EI178" s="74"/>
      <c r="EJ178" s="74"/>
      <c r="EK178" s="74"/>
      <c r="EL178" s="74"/>
      <c r="EM178" s="74"/>
      <c r="EN178" s="74"/>
      <c r="EO178" s="74"/>
      <c r="EP178" s="74"/>
      <c r="EQ178" s="74"/>
      <c r="ER178" s="74"/>
      <c r="ES178" s="74"/>
      <c r="ET178" s="74"/>
      <c r="EU178" s="74"/>
      <c r="EV178" s="74"/>
      <c r="EW178" s="74"/>
      <c r="EX178" s="74"/>
      <c r="EY178" s="74"/>
      <c r="EZ178" s="74"/>
      <c r="FA178" s="74"/>
      <c r="FB178" s="74"/>
      <c r="FC178" s="74"/>
      <c r="FD178" s="74"/>
      <c r="FE178" s="74"/>
      <c r="FF178" s="74"/>
      <c r="FG178" s="74"/>
      <c r="FH178" s="74"/>
      <c r="FI178" s="74"/>
      <c r="FJ178" s="74"/>
      <c r="FK178" s="74"/>
      <c r="FL178" s="74"/>
      <c r="FM178" s="74"/>
      <c r="FN178" s="74"/>
    </row>
    <row r="179" spans="1:170" s="122" customFormat="1">
      <c r="A179" s="181"/>
      <c r="B179" s="181"/>
      <c r="C179" s="181"/>
      <c r="D179" s="181"/>
      <c r="E179" s="181"/>
      <c r="F179" s="181"/>
      <c r="G179" s="182"/>
      <c r="H179" s="182"/>
      <c r="I179" s="182"/>
      <c r="J179" s="182"/>
      <c r="K179" s="182"/>
      <c r="L179" s="182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74"/>
      <c r="BL179" s="74"/>
      <c r="BM179" s="74"/>
      <c r="BN179" s="74"/>
      <c r="BO179" s="74"/>
      <c r="BP179" s="74"/>
      <c r="BQ179" s="74"/>
      <c r="BR179" s="74"/>
      <c r="BS179" s="74"/>
      <c r="BT179" s="74"/>
      <c r="BU179" s="74"/>
      <c r="BV179" s="74"/>
      <c r="BW179" s="74"/>
      <c r="BX179" s="74"/>
      <c r="BY179" s="74"/>
      <c r="BZ179" s="74"/>
      <c r="CA179" s="74"/>
      <c r="CB179" s="74"/>
      <c r="CC179" s="74"/>
      <c r="CD179" s="74"/>
      <c r="CE179" s="74"/>
      <c r="CF179" s="74"/>
      <c r="CG179" s="74"/>
      <c r="CH179" s="74"/>
      <c r="CI179" s="74"/>
      <c r="CJ179" s="74"/>
      <c r="CK179" s="74"/>
      <c r="CL179" s="74"/>
      <c r="CM179" s="74"/>
      <c r="CN179" s="74"/>
      <c r="CO179" s="74"/>
      <c r="CP179" s="74"/>
      <c r="CQ179" s="74"/>
      <c r="CR179" s="74"/>
      <c r="CS179" s="74"/>
      <c r="CT179" s="74"/>
      <c r="CU179" s="74"/>
      <c r="CV179" s="74"/>
      <c r="CW179" s="74"/>
      <c r="CX179" s="74"/>
      <c r="CY179" s="74"/>
      <c r="CZ179" s="74"/>
      <c r="DA179" s="74"/>
      <c r="DB179" s="74"/>
      <c r="DC179" s="74"/>
      <c r="DD179" s="74"/>
      <c r="DE179" s="74"/>
      <c r="DF179" s="74"/>
      <c r="DG179" s="74"/>
      <c r="DH179" s="74"/>
      <c r="DI179" s="74"/>
      <c r="DJ179" s="74"/>
      <c r="DK179" s="74"/>
      <c r="DL179" s="74"/>
      <c r="DM179" s="74"/>
      <c r="DN179" s="74"/>
      <c r="DO179" s="74"/>
      <c r="DP179" s="74"/>
      <c r="DQ179" s="74"/>
      <c r="DR179" s="74"/>
      <c r="DS179" s="74"/>
      <c r="DT179" s="74"/>
      <c r="DU179" s="74"/>
      <c r="DV179" s="74"/>
      <c r="DW179" s="74"/>
      <c r="DX179" s="74"/>
      <c r="DY179" s="74"/>
      <c r="DZ179" s="74"/>
      <c r="EA179" s="74"/>
      <c r="EB179" s="74"/>
      <c r="EC179" s="74"/>
      <c r="ED179" s="74"/>
      <c r="EE179" s="74"/>
      <c r="EF179" s="74"/>
      <c r="EG179" s="74"/>
      <c r="EH179" s="74"/>
      <c r="EI179" s="74"/>
      <c r="EJ179" s="74"/>
      <c r="EK179" s="74"/>
      <c r="EL179" s="74"/>
      <c r="EM179" s="74"/>
      <c r="EN179" s="74"/>
      <c r="EO179" s="74"/>
      <c r="EP179" s="74"/>
      <c r="EQ179" s="74"/>
      <c r="ER179" s="74"/>
      <c r="ES179" s="74"/>
      <c r="ET179" s="74"/>
      <c r="EU179" s="74"/>
      <c r="EV179" s="74"/>
      <c r="EW179" s="74"/>
      <c r="EX179" s="74"/>
      <c r="EY179" s="74"/>
      <c r="EZ179" s="74"/>
      <c r="FA179" s="74"/>
      <c r="FB179" s="74"/>
      <c r="FC179" s="74"/>
      <c r="FD179" s="74"/>
      <c r="FE179" s="74"/>
      <c r="FF179" s="74"/>
      <c r="FG179" s="74"/>
      <c r="FH179" s="74"/>
      <c r="FI179" s="74"/>
      <c r="FJ179" s="74"/>
      <c r="FK179" s="74"/>
      <c r="FL179" s="74"/>
      <c r="FM179" s="74"/>
      <c r="FN179" s="74"/>
    </row>
    <row r="180" spans="1:170" s="122" customFormat="1">
      <c r="A180" s="181"/>
      <c r="B180" s="181"/>
      <c r="C180" s="181"/>
      <c r="D180" s="181"/>
      <c r="E180" s="181"/>
      <c r="F180" s="181"/>
      <c r="G180" s="182"/>
      <c r="H180" s="182"/>
      <c r="I180" s="182"/>
      <c r="J180" s="182"/>
      <c r="K180" s="182"/>
      <c r="L180" s="182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  <c r="CK180" s="74"/>
      <c r="CL180" s="74"/>
      <c r="CM180" s="74"/>
      <c r="CN180" s="74"/>
      <c r="CO180" s="74"/>
      <c r="CP180" s="74"/>
      <c r="CQ180" s="74"/>
      <c r="CR180" s="74"/>
      <c r="CS180" s="74"/>
      <c r="CT180" s="74"/>
      <c r="CU180" s="74"/>
      <c r="CV180" s="74"/>
      <c r="CW180" s="74"/>
      <c r="CX180" s="74"/>
      <c r="CY180" s="74"/>
      <c r="CZ180" s="74"/>
      <c r="DA180" s="74"/>
      <c r="DB180" s="74"/>
      <c r="DC180" s="74"/>
      <c r="DD180" s="74"/>
      <c r="DE180" s="74"/>
      <c r="DF180" s="74"/>
      <c r="DG180" s="74"/>
      <c r="DH180" s="74"/>
      <c r="DI180" s="74"/>
      <c r="DJ180" s="74"/>
      <c r="DK180" s="74"/>
      <c r="DL180" s="74"/>
      <c r="DM180" s="74"/>
      <c r="DN180" s="74"/>
      <c r="DO180" s="74"/>
      <c r="DP180" s="74"/>
      <c r="DQ180" s="74"/>
      <c r="DR180" s="74"/>
      <c r="DS180" s="74"/>
      <c r="DT180" s="74"/>
      <c r="DU180" s="74"/>
      <c r="DV180" s="74"/>
      <c r="DW180" s="74"/>
      <c r="DX180" s="74"/>
      <c r="DY180" s="74"/>
      <c r="DZ180" s="74"/>
      <c r="EA180" s="74"/>
      <c r="EB180" s="74"/>
      <c r="EC180" s="74"/>
      <c r="ED180" s="74"/>
      <c r="EE180" s="74"/>
      <c r="EF180" s="74"/>
      <c r="EG180" s="74"/>
      <c r="EH180" s="74"/>
      <c r="EI180" s="74"/>
      <c r="EJ180" s="74"/>
      <c r="EK180" s="74"/>
      <c r="EL180" s="74"/>
      <c r="EM180" s="74"/>
      <c r="EN180" s="74"/>
      <c r="EO180" s="74"/>
      <c r="EP180" s="74"/>
      <c r="EQ180" s="74"/>
      <c r="ER180" s="74"/>
      <c r="ES180" s="74"/>
      <c r="ET180" s="74"/>
      <c r="EU180" s="74"/>
      <c r="EV180" s="74"/>
      <c r="EW180" s="74"/>
      <c r="EX180" s="74"/>
      <c r="EY180" s="74"/>
      <c r="EZ180" s="74"/>
      <c r="FA180" s="74"/>
      <c r="FB180" s="74"/>
      <c r="FC180" s="74"/>
      <c r="FD180" s="74"/>
      <c r="FE180" s="74"/>
      <c r="FF180" s="74"/>
      <c r="FG180" s="74"/>
      <c r="FH180" s="74"/>
      <c r="FI180" s="74"/>
      <c r="FJ180" s="74"/>
      <c r="FK180" s="74"/>
      <c r="FL180" s="74"/>
      <c r="FM180" s="74"/>
      <c r="FN180" s="74"/>
    </row>
    <row r="181" spans="1:170" s="122" customFormat="1">
      <c r="A181" s="181"/>
      <c r="B181" s="181"/>
      <c r="C181" s="181"/>
      <c r="D181" s="181"/>
      <c r="E181" s="181"/>
      <c r="F181" s="181"/>
      <c r="G181" s="182"/>
      <c r="H181" s="182"/>
      <c r="I181" s="182"/>
      <c r="J181" s="182"/>
      <c r="K181" s="182"/>
      <c r="L181" s="182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  <c r="CK181" s="74"/>
      <c r="CL181" s="74"/>
      <c r="CM181" s="74"/>
      <c r="CN181" s="74"/>
      <c r="CO181" s="74"/>
      <c r="CP181" s="74"/>
      <c r="CQ181" s="74"/>
      <c r="CR181" s="74"/>
      <c r="CS181" s="74"/>
      <c r="CT181" s="74"/>
      <c r="CU181" s="74"/>
      <c r="CV181" s="74"/>
      <c r="CW181" s="74"/>
      <c r="CX181" s="74"/>
      <c r="CY181" s="74"/>
      <c r="CZ181" s="74"/>
      <c r="DA181" s="74"/>
      <c r="DB181" s="74"/>
      <c r="DC181" s="74"/>
      <c r="DD181" s="74"/>
      <c r="DE181" s="74"/>
      <c r="DF181" s="74"/>
      <c r="DG181" s="74"/>
      <c r="DH181" s="74"/>
      <c r="DI181" s="74"/>
      <c r="DJ181" s="74"/>
      <c r="DK181" s="74"/>
      <c r="DL181" s="74"/>
      <c r="DM181" s="74"/>
      <c r="DN181" s="74"/>
      <c r="DO181" s="74"/>
      <c r="DP181" s="74"/>
      <c r="DQ181" s="74"/>
      <c r="DR181" s="74"/>
      <c r="DS181" s="74"/>
      <c r="DT181" s="74"/>
      <c r="DU181" s="74"/>
      <c r="DV181" s="74"/>
      <c r="DW181" s="74"/>
      <c r="DX181" s="74"/>
      <c r="DY181" s="74"/>
      <c r="DZ181" s="74"/>
      <c r="EA181" s="74"/>
      <c r="EB181" s="74"/>
      <c r="EC181" s="74"/>
      <c r="ED181" s="74"/>
      <c r="EE181" s="74"/>
      <c r="EF181" s="74"/>
      <c r="EG181" s="74"/>
      <c r="EH181" s="74"/>
      <c r="EI181" s="74"/>
      <c r="EJ181" s="74"/>
      <c r="EK181" s="74"/>
      <c r="EL181" s="74"/>
      <c r="EM181" s="74"/>
      <c r="EN181" s="74"/>
      <c r="EO181" s="74"/>
      <c r="EP181" s="74"/>
      <c r="EQ181" s="74"/>
      <c r="ER181" s="74"/>
      <c r="ES181" s="74"/>
      <c r="ET181" s="74"/>
      <c r="EU181" s="74"/>
      <c r="EV181" s="74"/>
      <c r="EW181" s="74"/>
      <c r="EX181" s="74"/>
      <c r="EY181" s="74"/>
      <c r="EZ181" s="74"/>
      <c r="FA181" s="74"/>
      <c r="FB181" s="74"/>
      <c r="FC181" s="74"/>
      <c r="FD181" s="74"/>
      <c r="FE181" s="74"/>
      <c r="FF181" s="74"/>
      <c r="FG181" s="74"/>
      <c r="FH181" s="74"/>
      <c r="FI181" s="74"/>
      <c r="FJ181" s="74"/>
      <c r="FK181" s="74"/>
      <c r="FL181" s="74"/>
      <c r="FM181" s="74"/>
      <c r="FN181" s="74"/>
    </row>
    <row r="182" spans="1:170" s="122" customFormat="1">
      <c r="A182" s="181"/>
      <c r="B182" s="181"/>
      <c r="C182" s="181"/>
      <c r="D182" s="181"/>
      <c r="E182" s="181"/>
      <c r="F182" s="181"/>
      <c r="G182" s="182"/>
      <c r="H182" s="182"/>
      <c r="I182" s="182"/>
      <c r="J182" s="182"/>
      <c r="K182" s="182"/>
      <c r="L182" s="182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  <c r="AY182" s="74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74"/>
      <c r="BL182" s="74"/>
      <c r="BM182" s="74"/>
      <c r="BN182" s="74"/>
      <c r="BO182" s="74"/>
      <c r="BP182" s="74"/>
      <c r="BQ182" s="74"/>
      <c r="BR182" s="74"/>
      <c r="BS182" s="74"/>
      <c r="BT182" s="74"/>
      <c r="BU182" s="74"/>
      <c r="BV182" s="74"/>
      <c r="BW182" s="74"/>
      <c r="BX182" s="74"/>
      <c r="BY182" s="74"/>
      <c r="BZ182" s="74"/>
      <c r="CA182" s="74"/>
      <c r="CB182" s="74"/>
      <c r="CC182" s="74"/>
      <c r="CD182" s="74"/>
      <c r="CE182" s="74"/>
      <c r="CF182" s="74"/>
      <c r="CG182" s="74"/>
      <c r="CH182" s="74"/>
      <c r="CI182" s="74"/>
      <c r="CJ182" s="74"/>
      <c r="CK182" s="74"/>
      <c r="CL182" s="74"/>
      <c r="CM182" s="74"/>
      <c r="CN182" s="74"/>
      <c r="CO182" s="74"/>
      <c r="CP182" s="74"/>
      <c r="CQ182" s="74"/>
      <c r="CR182" s="74"/>
      <c r="CS182" s="74"/>
      <c r="CT182" s="74"/>
      <c r="CU182" s="74"/>
      <c r="CV182" s="74"/>
      <c r="CW182" s="74"/>
      <c r="CX182" s="74"/>
      <c r="CY182" s="74"/>
      <c r="CZ182" s="74"/>
      <c r="DA182" s="74"/>
      <c r="DB182" s="74"/>
      <c r="DC182" s="74"/>
      <c r="DD182" s="74"/>
      <c r="DE182" s="74"/>
      <c r="DF182" s="74"/>
      <c r="DG182" s="74"/>
      <c r="DH182" s="74"/>
      <c r="DI182" s="74"/>
      <c r="DJ182" s="74"/>
      <c r="DK182" s="74"/>
      <c r="DL182" s="74"/>
      <c r="DM182" s="74"/>
      <c r="DN182" s="74"/>
      <c r="DO182" s="74"/>
      <c r="DP182" s="74"/>
      <c r="DQ182" s="74"/>
      <c r="DR182" s="74"/>
      <c r="DS182" s="74"/>
      <c r="DT182" s="74"/>
      <c r="DU182" s="74"/>
      <c r="DV182" s="74"/>
      <c r="DW182" s="74"/>
      <c r="DX182" s="74"/>
      <c r="DY182" s="74"/>
      <c r="DZ182" s="74"/>
      <c r="EA182" s="74"/>
      <c r="EB182" s="74"/>
      <c r="EC182" s="74"/>
      <c r="ED182" s="74"/>
      <c r="EE182" s="74"/>
      <c r="EF182" s="74"/>
      <c r="EG182" s="74"/>
      <c r="EH182" s="74"/>
      <c r="EI182" s="74"/>
      <c r="EJ182" s="74"/>
      <c r="EK182" s="74"/>
      <c r="EL182" s="74"/>
      <c r="EM182" s="74"/>
      <c r="EN182" s="74"/>
      <c r="EO182" s="74"/>
      <c r="EP182" s="74"/>
      <c r="EQ182" s="74"/>
      <c r="ER182" s="74"/>
      <c r="ES182" s="74"/>
      <c r="ET182" s="74"/>
      <c r="EU182" s="74"/>
      <c r="EV182" s="74"/>
      <c r="EW182" s="74"/>
      <c r="EX182" s="74"/>
      <c r="EY182" s="74"/>
      <c r="EZ182" s="74"/>
      <c r="FA182" s="74"/>
      <c r="FB182" s="74"/>
      <c r="FC182" s="74"/>
      <c r="FD182" s="74"/>
      <c r="FE182" s="74"/>
      <c r="FF182" s="74"/>
      <c r="FG182" s="74"/>
      <c r="FH182" s="74"/>
      <c r="FI182" s="74"/>
      <c r="FJ182" s="74"/>
      <c r="FK182" s="74"/>
      <c r="FL182" s="74"/>
      <c r="FM182" s="74"/>
      <c r="FN182" s="74"/>
    </row>
    <row r="183" spans="1:170" s="190" customFormat="1">
      <c r="A183" s="187"/>
      <c r="B183" s="187"/>
      <c r="C183" s="187"/>
      <c r="D183" s="187"/>
      <c r="E183" s="187"/>
      <c r="F183" s="187"/>
      <c r="G183" s="188"/>
      <c r="H183" s="188"/>
      <c r="I183" s="188"/>
      <c r="J183" s="188"/>
      <c r="K183" s="188"/>
      <c r="L183" s="188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  <c r="CY183" s="189"/>
      <c r="CZ183" s="189"/>
      <c r="DA183" s="189"/>
      <c r="DB183" s="189"/>
      <c r="DC183" s="189"/>
      <c r="DD183" s="189"/>
      <c r="DE183" s="189"/>
      <c r="DF183" s="189"/>
      <c r="DG183" s="189"/>
      <c r="DH183" s="189"/>
      <c r="DI183" s="189"/>
      <c r="DJ183" s="189"/>
      <c r="DK183" s="189"/>
      <c r="DL183" s="189"/>
      <c r="DM183" s="189"/>
      <c r="DN183" s="189"/>
      <c r="DO183" s="189"/>
      <c r="DP183" s="189"/>
      <c r="DQ183" s="189"/>
      <c r="DR183" s="189"/>
      <c r="DS183" s="189"/>
      <c r="DT183" s="189"/>
      <c r="DU183" s="189"/>
      <c r="DV183" s="189"/>
      <c r="DW183" s="189"/>
      <c r="DX183" s="189"/>
      <c r="DY183" s="189"/>
      <c r="DZ183" s="189"/>
      <c r="EA183" s="189"/>
      <c r="EB183" s="189"/>
      <c r="EC183" s="189"/>
      <c r="ED183" s="189"/>
      <c r="EE183" s="189"/>
      <c r="EF183" s="189"/>
      <c r="EG183" s="189"/>
      <c r="EH183" s="189"/>
      <c r="EI183" s="189"/>
      <c r="EJ183" s="189"/>
      <c r="EK183" s="189"/>
      <c r="EL183" s="189"/>
      <c r="EM183" s="189"/>
      <c r="EN183" s="189"/>
      <c r="EO183" s="189"/>
      <c r="EP183" s="189"/>
      <c r="EQ183" s="189"/>
      <c r="ER183" s="189"/>
      <c r="ES183" s="189"/>
      <c r="ET183" s="189"/>
      <c r="EU183" s="189"/>
      <c r="EV183" s="189"/>
      <c r="EW183" s="189"/>
      <c r="EX183" s="189"/>
      <c r="EY183" s="189"/>
      <c r="EZ183" s="189"/>
      <c r="FA183" s="189"/>
      <c r="FB183" s="189"/>
      <c r="FC183" s="189"/>
      <c r="FD183" s="189"/>
      <c r="FE183" s="189"/>
      <c r="FF183" s="189"/>
      <c r="FG183" s="189"/>
      <c r="FH183" s="189"/>
      <c r="FI183" s="189"/>
      <c r="FJ183" s="189"/>
      <c r="FK183" s="189"/>
      <c r="FL183" s="189"/>
      <c r="FM183" s="189"/>
      <c r="FN183" s="189"/>
    </row>
    <row r="184" spans="1:170" s="190" customFormat="1">
      <c r="A184" s="187"/>
      <c r="B184" s="187"/>
      <c r="C184" s="187"/>
      <c r="D184" s="187"/>
      <c r="E184" s="187"/>
      <c r="F184" s="187"/>
      <c r="G184" s="188"/>
      <c r="H184" s="188"/>
      <c r="I184" s="188"/>
      <c r="J184" s="188"/>
      <c r="K184" s="188"/>
      <c r="L184" s="188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  <c r="CY184" s="189"/>
      <c r="CZ184" s="189"/>
      <c r="DA184" s="189"/>
      <c r="DB184" s="189"/>
      <c r="DC184" s="189"/>
      <c r="DD184" s="189"/>
      <c r="DE184" s="189"/>
      <c r="DF184" s="189"/>
      <c r="DG184" s="189"/>
      <c r="DH184" s="189"/>
      <c r="DI184" s="189"/>
      <c r="DJ184" s="189"/>
      <c r="DK184" s="189"/>
      <c r="DL184" s="189"/>
      <c r="DM184" s="189"/>
      <c r="DN184" s="189"/>
      <c r="DO184" s="189"/>
      <c r="DP184" s="189"/>
      <c r="DQ184" s="189"/>
      <c r="DR184" s="189"/>
      <c r="DS184" s="189"/>
      <c r="DT184" s="189"/>
      <c r="DU184" s="189"/>
      <c r="DV184" s="189"/>
      <c r="DW184" s="189"/>
      <c r="DX184" s="189"/>
      <c r="DY184" s="189"/>
      <c r="DZ184" s="189"/>
      <c r="EA184" s="189"/>
      <c r="EB184" s="189"/>
      <c r="EC184" s="189"/>
      <c r="ED184" s="189"/>
      <c r="EE184" s="189"/>
      <c r="EF184" s="189"/>
      <c r="EG184" s="189"/>
      <c r="EH184" s="189"/>
      <c r="EI184" s="189"/>
      <c r="EJ184" s="189"/>
      <c r="EK184" s="189"/>
      <c r="EL184" s="189"/>
      <c r="EM184" s="189"/>
      <c r="EN184" s="189"/>
      <c r="EO184" s="189"/>
      <c r="EP184" s="189"/>
      <c r="EQ184" s="189"/>
      <c r="ER184" s="189"/>
      <c r="ES184" s="189"/>
      <c r="ET184" s="189"/>
      <c r="EU184" s="189"/>
      <c r="EV184" s="189"/>
      <c r="EW184" s="189"/>
      <c r="EX184" s="189"/>
      <c r="EY184" s="189"/>
      <c r="EZ184" s="189"/>
      <c r="FA184" s="189"/>
      <c r="FB184" s="189"/>
      <c r="FC184" s="189"/>
      <c r="FD184" s="189"/>
      <c r="FE184" s="189"/>
      <c r="FF184" s="189"/>
      <c r="FG184" s="189"/>
      <c r="FH184" s="189"/>
      <c r="FI184" s="189"/>
      <c r="FJ184" s="189"/>
      <c r="FK184" s="189"/>
      <c r="FL184" s="189"/>
      <c r="FM184" s="189"/>
      <c r="FN184" s="189"/>
    </row>
    <row r="185" spans="1:170" s="190" customFormat="1">
      <c r="A185" s="187"/>
      <c r="B185" s="187"/>
      <c r="C185" s="187"/>
      <c r="D185" s="187"/>
      <c r="E185" s="187"/>
      <c r="F185" s="187"/>
      <c r="G185" s="188"/>
      <c r="H185" s="188"/>
      <c r="I185" s="188"/>
      <c r="J185" s="188"/>
      <c r="K185" s="188"/>
      <c r="L185" s="188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  <c r="CY185" s="189"/>
      <c r="CZ185" s="189"/>
      <c r="DA185" s="189"/>
      <c r="DB185" s="189"/>
      <c r="DC185" s="189"/>
      <c r="DD185" s="189"/>
      <c r="DE185" s="189"/>
      <c r="DF185" s="189"/>
      <c r="DG185" s="189"/>
      <c r="DH185" s="189"/>
      <c r="DI185" s="189"/>
      <c r="DJ185" s="189"/>
      <c r="DK185" s="189"/>
      <c r="DL185" s="189"/>
      <c r="DM185" s="189"/>
      <c r="DN185" s="189"/>
      <c r="DO185" s="189"/>
      <c r="DP185" s="189"/>
      <c r="DQ185" s="189"/>
      <c r="DR185" s="189"/>
      <c r="DS185" s="189"/>
      <c r="DT185" s="189"/>
      <c r="DU185" s="189"/>
      <c r="DV185" s="189"/>
      <c r="DW185" s="189"/>
      <c r="DX185" s="189"/>
      <c r="DY185" s="189"/>
      <c r="DZ185" s="189"/>
      <c r="EA185" s="189"/>
      <c r="EB185" s="189"/>
      <c r="EC185" s="189"/>
      <c r="ED185" s="189"/>
      <c r="EE185" s="189"/>
      <c r="EF185" s="189"/>
      <c r="EG185" s="189"/>
      <c r="EH185" s="189"/>
      <c r="EI185" s="189"/>
      <c r="EJ185" s="189"/>
      <c r="EK185" s="189"/>
      <c r="EL185" s="189"/>
      <c r="EM185" s="189"/>
      <c r="EN185" s="189"/>
      <c r="EO185" s="189"/>
      <c r="EP185" s="189"/>
      <c r="EQ185" s="189"/>
      <c r="ER185" s="189"/>
      <c r="ES185" s="189"/>
      <c r="ET185" s="189"/>
      <c r="EU185" s="189"/>
      <c r="EV185" s="189"/>
      <c r="EW185" s="189"/>
      <c r="EX185" s="189"/>
      <c r="EY185" s="189"/>
      <c r="EZ185" s="189"/>
      <c r="FA185" s="189"/>
      <c r="FB185" s="189"/>
      <c r="FC185" s="189"/>
      <c r="FD185" s="189"/>
      <c r="FE185" s="189"/>
      <c r="FF185" s="189"/>
      <c r="FG185" s="189"/>
      <c r="FH185" s="189"/>
      <c r="FI185" s="189"/>
      <c r="FJ185" s="189"/>
      <c r="FK185" s="189"/>
      <c r="FL185" s="189"/>
      <c r="FM185" s="189"/>
      <c r="FN185" s="189"/>
    </row>
    <row r="186" spans="1:170" s="190" customFormat="1">
      <c r="A186" s="187"/>
      <c r="B186" s="187"/>
      <c r="C186" s="187"/>
      <c r="D186" s="187"/>
      <c r="E186" s="187"/>
      <c r="F186" s="187"/>
      <c r="G186" s="188"/>
      <c r="H186" s="188"/>
      <c r="I186" s="188"/>
      <c r="J186" s="188"/>
      <c r="K186" s="188"/>
      <c r="L186" s="188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  <c r="CY186" s="189"/>
      <c r="CZ186" s="189"/>
      <c r="DA186" s="189"/>
      <c r="DB186" s="189"/>
      <c r="DC186" s="189"/>
      <c r="DD186" s="189"/>
      <c r="DE186" s="189"/>
      <c r="DF186" s="189"/>
      <c r="DG186" s="189"/>
      <c r="DH186" s="189"/>
      <c r="DI186" s="189"/>
      <c r="DJ186" s="189"/>
      <c r="DK186" s="189"/>
      <c r="DL186" s="189"/>
      <c r="DM186" s="189"/>
      <c r="DN186" s="189"/>
      <c r="DO186" s="189"/>
      <c r="DP186" s="189"/>
      <c r="DQ186" s="189"/>
      <c r="DR186" s="189"/>
      <c r="DS186" s="189"/>
      <c r="DT186" s="189"/>
      <c r="DU186" s="189"/>
      <c r="DV186" s="189"/>
      <c r="DW186" s="189"/>
      <c r="DX186" s="189"/>
      <c r="DY186" s="189"/>
      <c r="DZ186" s="189"/>
      <c r="EA186" s="189"/>
      <c r="EB186" s="189"/>
      <c r="EC186" s="189"/>
      <c r="ED186" s="189"/>
      <c r="EE186" s="189"/>
      <c r="EF186" s="189"/>
      <c r="EG186" s="189"/>
      <c r="EH186" s="189"/>
      <c r="EI186" s="189"/>
      <c r="EJ186" s="189"/>
      <c r="EK186" s="189"/>
      <c r="EL186" s="189"/>
      <c r="EM186" s="189"/>
      <c r="EN186" s="189"/>
      <c r="EO186" s="189"/>
      <c r="EP186" s="189"/>
      <c r="EQ186" s="189"/>
      <c r="ER186" s="189"/>
      <c r="ES186" s="189"/>
      <c r="ET186" s="189"/>
      <c r="EU186" s="189"/>
      <c r="EV186" s="189"/>
      <c r="EW186" s="189"/>
      <c r="EX186" s="189"/>
      <c r="EY186" s="189"/>
      <c r="EZ186" s="189"/>
      <c r="FA186" s="189"/>
      <c r="FB186" s="189"/>
      <c r="FC186" s="189"/>
      <c r="FD186" s="189"/>
      <c r="FE186" s="189"/>
      <c r="FF186" s="189"/>
      <c r="FG186" s="189"/>
      <c r="FH186" s="189"/>
      <c r="FI186" s="189"/>
      <c r="FJ186" s="189"/>
      <c r="FK186" s="189"/>
      <c r="FL186" s="189"/>
      <c r="FM186" s="189"/>
      <c r="FN186" s="189"/>
    </row>
    <row r="187" spans="1:170" s="190" customFormat="1">
      <c r="A187" s="187"/>
      <c r="B187" s="187"/>
      <c r="C187" s="187"/>
      <c r="D187" s="187"/>
      <c r="E187" s="187"/>
      <c r="F187" s="187"/>
      <c r="G187" s="188"/>
      <c r="H187" s="188"/>
      <c r="I187" s="188"/>
      <c r="J187" s="188"/>
      <c r="K187" s="188"/>
      <c r="L187" s="188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  <c r="CY187" s="189"/>
      <c r="CZ187" s="189"/>
      <c r="DA187" s="189"/>
      <c r="DB187" s="189"/>
      <c r="DC187" s="189"/>
      <c r="DD187" s="189"/>
      <c r="DE187" s="189"/>
      <c r="DF187" s="189"/>
      <c r="DG187" s="189"/>
      <c r="DH187" s="189"/>
      <c r="DI187" s="189"/>
      <c r="DJ187" s="189"/>
      <c r="DK187" s="189"/>
      <c r="DL187" s="189"/>
      <c r="DM187" s="189"/>
      <c r="DN187" s="189"/>
      <c r="DO187" s="189"/>
      <c r="DP187" s="189"/>
      <c r="DQ187" s="189"/>
      <c r="DR187" s="189"/>
      <c r="DS187" s="189"/>
      <c r="DT187" s="189"/>
      <c r="DU187" s="189"/>
      <c r="DV187" s="189"/>
      <c r="DW187" s="189"/>
      <c r="DX187" s="189"/>
      <c r="DY187" s="189"/>
      <c r="DZ187" s="189"/>
      <c r="EA187" s="189"/>
      <c r="EB187" s="189"/>
      <c r="EC187" s="189"/>
      <c r="ED187" s="189"/>
      <c r="EE187" s="189"/>
      <c r="EF187" s="189"/>
      <c r="EG187" s="189"/>
      <c r="EH187" s="189"/>
      <c r="EI187" s="189"/>
      <c r="EJ187" s="189"/>
      <c r="EK187" s="189"/>
      <c r="EL187" s="189"/>
      <c r="EM187" s="189"/>
      <c r="EN187" s="189"/>
      <c r="EO187" s="189"/>
      <c r="EP187" s="189"/>
      <c r="EQ187" s="189"/>
      <c r="ER187" s="189"/>
      <c r="ES187" s="189"/>
      <c r="ET187" s="189"/>
      <c r="EU187" s="189"/>
      <c r="EV187" s="189"/>
      <c r="EW187" s="189"/>
      <c r="EX187" s="189"/>
      <c r="EY187" s="189"/>
      <c r="EZ187" s="189"/>
      <c r="FA187" s="189"/>
      <c r="FB187" s="189"/>
      <c r="FC187" s="189"/>
      <c r="FD187" s="189"/>
      <c r="FE187" s="189"/>
      <c r="FF187" s="189"/>
      <c r="FG187" s="189"/>
      <c r="FH187" s="189"/>
      <c r="FI187" s="189"/>
      <c r="FJ187" s="189"/>
      <c r="FK187" s="189"/>
      <c r="FL187" s="189"/>
      <c r="FM187" s="189"/>
      <c r="FN187" s="189"/>
    </row>
    <row r="188" spans="1:170" s="190" customFormat="1">
      <c r="A188" s="187"/>
      <c r="B188" s="187"/>
      <c r="C188" s="187"/>
      <c r="D188" s="187"/>
      <c r="E188" s="187"/>
      <c r="F188" s="187"/>
      <c r="G188" s="188"/>
      <c r="H188" s="188"/>
      <c r="I188" s="188"/>
      <c r="J188" s="188"/>
      <c r="K188" s="188"/>
      <c r="L188" s="188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  <c r="CY188" s="189"/>
      <c r="CZ188" s="189"/>
      <c r="DA188" s="189"/>
      <c r="DB188" s="189"/>
      <c r="DC188" s="189"/>
      <c r="DD188" s="189"/>
      <c r="DE188" s="189"/>
      <c r="DF188" s="189"/>
      <c r="DG188" s="189"/>
      <c r="DH188" s="189"/>
      <c r="DI188" s="189"/>
      <c r="DJ188" s="189"/>
      <c r="DK188" s="189"/>
      <c r="DL188" s="189"/>
      <c r="DM188" s="189"/>
      <c r="DN188" s="189"/>
      <c r="DO188" s="189"/>
      <c r="DP188" s="189"/>
      <c r="DQ188" s="189"/>
      <c r="DR188" s="189"/>
      <c r="DS188" s="189"/>
      <c r="DT188" s="189"/>
      <c r="DU188" s="189"/>
      <c r="DV188" s="189"/>
      <c r="DW188" s="189"/>
      <c r="DX188" s="189"/>
      <c r="DY188" s="189"/>
      <c r="DZ188" s="189"/>
      <c r="EA188" s="189"/>
      <c r="EB188" s="189"/>
      <c r="EC188" s="189"/>
      <c r="ED188" s="189"/>
      <c r="EE188" s="189"/>
      <c r="EF188" s="189"/>
      <c r="EG188" s="189"/>
      <c r="EH188" s="189"/>
      <c r="EI188" s="189"/>
      <c r="EJ188" s="189"/>
      <c r="EK188" s="189"/>
      <c r="EL188" s="189"/>
      <c r="EM188" s="189"/>
      <c r="EN188" s="189"/>
      <c r="EO188" s="189"/>
      <c r="EP188" s="189"/>
      <c r="EQ188" s="189"/>
      <c r="ER188" s="189"/>
      <c r="ES188" s="189"/>
      <c r="ET188" s="189"/>
      <c r="EU188" s="189"/>
      <c r="EV188" s="189"/>
      <c r="EW188" s="189"/>
      <c r="EX188" s="189"/>
      <c r="EY188" s="189"/>
      <c r="EZ188" s="189"/>
      <c r="FA188" s="189"/>
      <c r="FB188" s="189"/>
      <c r="FC188" s="189"/>
      <c r="FD188" s="189"/>
      <c r="FE188" s="189"/>
      <c r="FF188" s="189"/>
      <c r="FG188" s="189"/>
      <c r="FH188" s="189"/>
      <c r="FI188" s="189"/>
      <c r="FJ188" s="189"/>
      <c r="FK188" s="189"/>
      <c r="FL188" s="189"/>
      <c r="FM188" s="189"/>
      <c r="FN188" s="189"/>
    </row>
    <row r="189" spans="1:170" s="190" customFormat="1">
      <c r="A189" s="187"/>
      <c r="B189" s="187"/>
      <c r="C189" s="187"/>
      <c r="D189" s="187"/>
      <c r="E189" s="187"/>
      <c r="F189" s="187"/>
      <c r="G189" s="188"/>
      <c r="H189" s="188"/>
      <c r="I189" s="188"/>
      <c r="J189" s="188"/>
      <c r="K189" s="188"/>
      <c r="L189" s="188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  <c r="CY189" s="189"/>
      <c r="CZ189" s="189"/>
      <c r="DA189" s="189"/>
      <c r="DB189" s="189"/>
      <c r="DC189" s="189"/>
      <c r="DD189" s="189"/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89"/>
      <c r="DQ189" s="189"/>
      <c r="DR189" s="189"/>
      <c r="DS189" s="189"/>
      <c r="DT189" s="189"/>
      <c r="DU189" s="189"/>
      <c r="DV189" s="189"/>
      <c r="DW189" s="189"/>
      <c r="DX189" s="189"/>
      <c r="DY189" s="189"/>
      <c r="DZ189" s="189"/>
      <c r="EA189" s="189"/>
      <c r="EB189" s="189"/>
      <c r="EC189" s="189"/>
      <c r="ED189" s="189"/>
      <c r="EE189" s="189"/>
      <c r="EF189" s="189"/>
      <c r="EG189" s="189"/>
      <c r="EH189" s="189"/>
      <c r="EI189" s="189"/>
      <c r="EJ189" s="189"/>
      <c r="EK189" s="189"/>
      <c r="EL189" s="189"/>
      <c r="EM189" s="189"/>
      <c r="EN189" s="189"/>
      <c r="EO189" s="189"/>
      <c r="EP189" s="189"/>
      <c r="EQ189" s="189"/>
      <c r="ER189" s="189"/>
      <c r="ES189" s="189"/>
      <c r="ET189" s="189"/>
      <c r="EU189" s="189"/>
      <c r="EV189" s="189"/>
      <c r="EW189" s="189"/>
      <c r="EX189" s="189"/>
      <c r="EY189" s="189"/>
      <c r="EZ189" s="189"/>
      <c r="FA189" s="189"/>
      <c r="FB189" s="189"/>
      <c r="FC189" s="189"/>
      <c r="FD189" s="189"/>
      <c r="FE189" s="189"/>
      <c r="FF189" s="189"/>
      <c r="FG189" s="189"/>
      <c r="FH189" s="189"/>
      <c r="FI189" s="189"/>
      <c r="FJ189" s="189"/>
      <c r="FK189" s="189"/>
      <c r="FL189" s="189"/>
      <c r="FM189" s="189"/>
      <c r="FN189" s="189"/>
    </row>
    <row r="190" spans="1:170" s="190" customFormat="1">
      <c r="A190" s="187"/>
      <c r="B190" s="187"/>
      <c r="C190" s="187"/>
      <c r="D190" s="187"/>
      <c r="E190" s="187"/>
      <c r="F190" s="187"/>
      <c r="G190" s="188"/>
      <c r="H190" s="188"/>
      <c r="I190" s="188"/>
      <c r="J190" s="188"/>
      <c r="K190" s="188"/>
      <c r="L190" s="188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  <c r="CY190" s="189"/>
      <c r="CZ190" s="189"/>
      <c r="DA190" s="189"/>
      <c r="DB190" s="189"/>
      <c r="DC190" s="189"/>
      <c r="DD190" s="189"/>
      <c r="DE190" s="189"/>
      <c r="DF190" s="189"/>
      <c r="DG190" s="189"/>
      <c r="DH190" s="189"/>
      <c r="DI190" s="189"/>
      <c r="DJ190" s="189"/>
      <c r="DK190" s="189"/>
      <c r="DL190" s="189"/>
      <c r="DM190" s="189"/>
      <c r="DN190" s="189"/>
      <c r="DO190" s="189"/>
      <c r="DP190" s="189"/>
      <c r="DQ190" s="189"/>
      <c r="DR190" s="189"/>
      <c r="DS190" s="189"/>
      <c r="DT190" s="189"/>
      <c r="DU190" s="189"/>
      <c r="DV190" s="189"/>
      <c r="DW190" s="189"/>
      <c r="DX190" s="189"/>
      <c r="DY190" s="189"/>
      <c r="DZ190" s="189"/>
      <c r="EA190" s="189"/>
      <c r="EB190" s="189"/>
      <c r="EC190" s="189"/>
      <c r="ED190" s="189"/>
      <c r="EE190" s="189"/>
      <c r="EF190" s="189"/>
      <c r="EG190" s="189"/>
      <c r="EH190" s="189"/>
      <c r="EI190" s="189"/>
      <c r="EJ190" s="189"/>
      <c r="EK190" s="189"/>
      <c r="EL190" s="189"/>
      <c r="EM190" s="189"/>
      <c r="EN190" s="189"/>
      <c r="EO190" s="189"/>
      <c r="EP190" s="189"/>
      <c r="EQ190" s="189"/>
      <c r="ER190" s="189"/>
      <c r="ES190" s="189"/>
      <c r="ET190" s="189"/>
      <c r="EU190" s="189"/>
      <c r="EV190" s="189"/>
      <c r="EW190" s="189"/>
      <c r="EX190" s="189"/>
      <c r="EY190" s="189"/>
      <c r="EZ190" s="189"/>
      <c r="FA190" s="189"/>
      <c r="FB190" s="189"/>
      <c r="FC190" s="189"/>
      <c r="FD190" s="189"/>
      <c r="FE190" s="189"/>
      <c r="FF190" s="189"/>
      <c r="FG190" s="189"/>
      <c r="FH190" s="189"/>
      <c r="FI190" s="189"/>
      <c r="FJ190" s="189"/>
      <c r="FK190" s="189"/>
      <c r="FL190" s="189"/>
      <c r="FM190" s="189"/>
      <c r="FN190" s="189"/>
    </row>
    <row r="191" spans="1:170" s="190" customFormat="1">
      <c r="A191" s="187"/>
      <c r="B191" s="187"/>
      <c r="C191" s="187"/>
      <c r="D191" s="187"/>
      <c r="E191" s="187"/>
      <c r="F191" s="187"/>
      <c r="G191" s="188"/>
      <c r="H191" s="188"/>
      <c r="I191" s="188"/>
      <c r="J191" s="188"/>
      <c r="K191" s="188"/>
      <c r="L191" s="188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  <c r="CY191" s="189"/>
      <c r="CZ191" s="189"/>
      <c r="DA191" s="189"/>
      <c r="DB191" s="189"/>
      <c r="DC191" s="189"/>
      <c r="DD191" s="189"/>
      <c r="DE191" s="189"/>
      <c r="DF191" s="189"/>
      <c r="DG191" s="189"/>
      <c r="DH191" s="189"/>
      <c r="DI191" s="189"/>
      <c r="DJ191" s="189"/>
      <c r="DK191" s="189"/>
      <c r="DL191" s="189"/>
      <c r="DM191" s="189"/>
      <c r="DN191" s="189"/>
      <c r="DO191" s="189"/>
      <c r="DP191" s="189"/>
      <c r="DQ191" s="189"/>
      <c r="DR191" s="189"/>
      <c r="DS191" s="189"/>
      <c r="DT191" s="189"/>
      <c r="DU191" s="189"/>
      <c r="DV191" s="189"/>
      <c r="DW191" s="189"/>
      <c r="DX191" s="189"/>
      <c r="DY191" s="189"/>
      <c r="DZ191" s="189"/>
      <c r="EA191" s="189"/>
      <c r="EB191" s="189"/>
      <c r="EC191" s="189"/>
      <c r="ED191" s="189"/>
      <c r="EE191" s="189"/>
      <c r="EF191" s="189"/>
      <c r="EG191" s="189"/>
      <c r="EH191" s="189"/>
      <c r="EI191" s="189"/>
      <c r="EJ191" s="189"/>
      <c r="EK191" s="189"/>
      <c r="EL191" s="189"/>
      <c r="EM191" s="189"/>
      <c r="EN191" s="189"/>
      <c r="EO191" s="189"/>
      <c r="EP191" s="189"/>
      <c r="EQ191" s="189"/>
      <c r="ER191" s="189"/>
      <c r="ES191" s="189"/>
      <c r="ET191" s="189"/>
      <c r="EU191" s="189"/>
      <c r="EV191" s="189"/>
      <c r="EW191" s="189"/>
      <c r="EX191" s="189"/>
      <c r="EY191" s="189"/>
      <c r="EZ191" s="189"/>
      <c r="FA191" s="189"/>
      <c r="FB191" s="189"/>
      <c r="FC191" s="189"/>
      <c r="FD191" s="189"/>
      <c r="FE191" s="189"/>
      <c r="FF191" s="189"/>
      <c r="FG191" s="189"/>
      <c r="FH191" s="189"/>
      <c r="FI191" s="189"/>
      <c r="FJ191" s="189"/>
      <c r="FK191" s="189"/>
      <c r="FL191" s="189"/>
      <c r="FM191" s="189"/>
      <c r="FN191" s="189"/>
    </row>
    <row r="192" spans="1:170" s="190" customFormat="1">
      <c r="A192" s="187"/>
      <c r="B192" s="187"/>
      <c r="C192" s="187"/>
      <c r="D192" s="187"/>
      <c r="E192" s="187"/>
      <c r="F192" s="187"/>
      <c r="G192" s="188"/>
      <c r="H192" s="188"/>
      <c r="I192" s="188"/>
      <c r="J192" s="188"/>
      <c r="K192" s="188"/>
      <c r="L192" s="188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  <c r="CY192" s="189"/>
      <c r="CZ192" s="189"/>
      <c r="DA192" s="189"/>
      <c r="DB192" s="189"/>
      <c r="DC192" s="189"/>
      <c r="DD192" s="189"/>
      <c r="DE192" s="189"/>
      <c r="DF192" s="189"/>
      <c r="DG192" s="189"/>
      <c r="DH192" s="189"/>
      <c r="DI192" s="189"/>
      <c r="DJ192" s="189"/>
      <c r="DK192" s="189"/>
      <c r="DL192" s="189"/>
      <c r="DM192" s="189"/>
      <c r="DN192" s="189"/>
      <c r="DO192" s="189"/>
      <c r="DP192" s="189"/>
      <c r="DQ192" s="189"/>
      <c r="DR192" s="189"/>
      <c r="DS192" s="189"/>
      <c r="DT192" s="189"/>
      <c r="DU192" s="189"/>
      <c r="DV192" s="189"/>
      <c r="DW192" s="189"/>
      <c r="DX192" s="189"/>
      <c r="DY192" s="189"/>
      <c r="DZ192" s="189"/>
      <c r="EA192" s="189"/>
      <c r="EB192" s="189"/>
      <c r="EC192" s="189"/>
      <c r="ED192" s="189"/>
      <c r="EE192" s="189"/>
      <c r="EF192" s="189"/>
      <c r="EG192" s="189"/>
      <c r="EH192" s="189"/>
      <c r="EI192" s="189"/>
      <c r="EJ192" s="189"/>
      <c r="EK192" s="189"/>
      <c r="EL192" s="189"/>
      <c r="EM192" s="189"/>
      <c r="EN192" s="189"/>
      <c r="EO192" s="189"/>
      <c r="EP192" s="189"/>
      <c r="EQ192" s="189"/>
      <c r="ER192" s="189"/>
      <c r="ES192" s="189"/>
      <c r="ET192" s="189"/>
      <c r="EU192" s="189"/>
      <c r="EV192" s="189"/>
      <c r="EW192" s="189"/>
      <c r="EX192" s="189"/>
      <c r="EY192" s="189"/>
      <c r="EZ192" s="189"/>
      <c r="FA192" s="189"/>
      <c r="FB192" s="189"/>
      <c r="FC192" s="189"/>
      <c r="FD192" s="189"/>
      <c r="FE192" s="189"/>
      <c r="FF192" s="189"/>
      <c r="FG192" s="189"/>
      <c r="FH192" s="189"/>
      <c r="FI192" s="189"/>
      <c r="FJ192" s="189"/>
      <c r="FK192" s="189"/>
      <c r="FL192" s="189"/>
      <c r="FM192" s="189"/>
      <c r="FN192" s="189"/>
    </row>
    <row r="193" spans="1:170" s="190" customFormat="1">
      <c r="A193" s="187"/>
      <c r="B193" s="187"/>
      <c r="C193" s="187"/>
      <c r="D193" s="187"/>
      <c r="E193" s="187"/>
      <c r="F193" s="187"/>
      <c r="G193" s="188"/>
      <c r="H193" s="188"/>
      <c r="I193" s="188"/>
      <c r="J193" s="188"/>
      <c r="K193" s="188"/>
      <c r="L193" s="188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  <c r="CY193" s="189"/>
      <c r="CZ193" s="189"/>
      <c r="DA193" s="189"/>
      <c r="DB193" s="189"/>
      <c r="DC193" s="189"/>
      <c r="DD193" s="189"/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89"/>
      <c r="DQ193" s="189"/>
      <c r="DR193" s="189"/>
      <c r="DS193" s="189"/>
      <c r="DT193" s="189"/>
      <c r="DU193" s="189"/>
      <c r="DV193" s="189"/>
      <c r="DW193" s="189"/>
      <c r="DX193" s="189"/>
      <c r="DY193" s="189"/>
      <c r="DZ193" s="189"/>
      <c r="EA193" s="189"/>
      <c r="EB193" s="189"/>
      <c r="EC193" s="189"/>
      <c r="ED193" s="189"/>
      <c r="EE193" s="189"/>
      <c r="EF193" s="189"/>
      <c r="EG193" s="189"/>
      <c r="EH193" s="189"/>
      <c r="EI193" s="189"/>
      <c r="EJ193" s="189"/>
      <c r="EK193" s="189"/>
      <c r="EL193" s="189"/>
      <c r="EM193" s="189"/>
      <c r="EN193" s="189"/>
      <c r="EO193" s="189"/>
      <c r="EP193" s="189"/>
      <c r="EQ193" s="189"/>
      <c r="ER193" s="189"/>
      <c r="ES193" s="189"/>
      <c r="ET193" s="189"/>
      <c r="EU193" s="189"/>
      <c r="EV193" s="189"/>
      <c r="EW193" s="189"/>
      <c r="EX193" s="189"/>
      <c r="EY193" s="189"/>
      <c r="EZ193" s="189"/>
      <c r="FA193" s="189"/>
      <c r="FB193" s="189"/>
      <c r="FC193" s="189"/>
      <c r="FD193" s="189"/>
      <c r="FE193" s="189"/>
      <c r="FF193" s="189"/>
      <c r="FG193" s="189"/>
      <c r="FH193" s="189"/>
      <c r="FI193" s="189"/>
      <c r="FJ193" s="189"/>
      <c r="FK193" s="189"/>
      <c r="FL193" s="189"/>
      <c r="FM193" s="189"/>
      <c r="FN193" s="189"/>
    </row>
    <row r="194" spans="1:170" s="190" customFormat="1">
      <c r="A194" s="187"/>
      <c r="B194" s="187"/>
      <c r="C194" s="187"/>
      <c r="D194" s="187"/>
      <c r="E194" s="187"/>
      <c r="F194" s="187"/>
      <c r="G194" s="188"/>
      <c r="H194" s="188"/>
      <c r="I194" s="188"/>
      <c r="J194" s="188"/>
      <c r="K194" s="188"/>
      <c r="L194" s="188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89"/>
      <c r="CZ194" s="189"/>
      <c r="DA194" s="189"/>
      <c r="DB194" s="189"/>
      <c r="DC194" s="189"/>
      <c r="DD194" s="189"/>
      <c r="DE194" s="189"/>
      <c r="DF194" s="189"/>
      <c r="DG194" s="189"/>
      <c r="DH194" s="189"/>
      <c r="DI194" s="189"/>
      <c r="DJ194" s="189"/>
      <c r="DK194" s="189"/>
      <c r="DL194" s="189"/>
      <c r="DM194" s="189"/>
      <c r="DN194" s="189"/>
      <c r="DO194" s="189"/>
      <c r="DP194" s="189"/>
      <c r="DQ194" s="189"/>
      <c r="DR194" s="189"/>
      <c r="DS194" s="189"/>
      <c r="DT194" s="189"/>
      <c r="DU194" s="189"/>
      <c r="DV194" s="189"/>
      <c r="DW194" s="189"/>
      <c r="DX194" s="189"/>
      <c r="DY194" s="189"/>
      <c r="DZ194" s="189"/>
      <c r="EA194" s="189"/>
      <c r="EB194" s="189"/>
      <c r="EC194" s="189"/>
      <c r="ED194" s="189"/>
      <c r="EE194" s="189"/>
      <c r="EF194" s="189"/>
      <c r="EG194" s="189"/>
      <c r="EH194" s="189"/>
      <c r="EI194" s="189"/>
      <c r="EJ194" s="189"/>
      <c r="EK194" s="189"/>
      <c r="EL194" s="189"/>
      <c r="EM194" s="189"/>
      <c r="EN194" s="189"/>
      <c r="EO194" s="189"/>
      <c r="EP194" s="189"/>
      <c r="EQ194" s="189"/>
      <c r="ER194" s="189"/>
      <c r="ES194" s="189"/>
      <c r="ET194" s="189"/>
      <c r="EU194" s="189"/>
      <c r="EV194" s="189"/>
      <c r="EW194" s="189"/>
      <c r="EX194" s="189"/>
      <c r="EY194" s="189"/>
      <c r="EZ194" s="189"/>
      <c r="FA194" s="189"/>
      <c r="FB194" s="189"/>
      <c r="FC194" s="189"/>
      <c r="FD194" s="189"/>
      <c r="FE194" s="189"/>
      <c r="FF194" s="189"/>
      <c r="FG194" s="189"/>
      <c r="FH194" s="189"/>
      <c r="FI194" s="189"/>
      <c r="FJ194" s="189"/>
      <c r="FK194" s="189"/>
      <c r="FL194" s="189"/>
      <c r="FM194" s="189"/>
      <c r="FN194" s="189"/>
    </row>
    <row r="195" spans="1:170" s="190" customFormat="1">
      <c r="A195" s="187"/>
      <c r="B195" s="187"/>
      <c r="C195" s="187"/>
      <c r="D195" s="187"/>
      <c r="E195" s="187"/>
      <c r="F195" s="187"/>
      <c r="G195" s="188"/>
      <c r="H195" s="188"/>
      <c r="I195" s="188"/>
      <c r="J195" s="188"/>
      <c r="K195" s="188"/>
      <c r="L195" s="188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  <c r="CY195" s="189"/>
      <c r="CZ195" s="189"/>
      <c r="DA195" s="189"/>
      <c r="DB195" s="189"/>
      <c r="DC195" s="189"/>
      <c r="DD195" s="189"/>
      <c r="DE195" s="189"/>
      <c r="DF195" s="189"/>
      <c r="DG195" s="189"/>
      <c r="DH195" s="189"/>
      <c r="DI195" s="189"/>
      <c r="DJ195" s="189"/>
      <c r="DK195" s="189"/>
      <c r="DL195" s="189"/>
      <c r="DM195" s="189"/>
      <c r="DN195" s="189"/>
      <c r="DO195" s="189"/>
      <c r="DP195" s="189"/>
      <c r="DQ195" s="189"/>
      <c r="DR195" s="189"/>
      <c r="DS195" s="189"/>
      <c r="DT195" s="189"/>
      <c r="DU195" s="189"/>
      <c r="DV195" s="189"/>
      <c r="DW195" s="189"/>
      <c r="DX195" s="189"/>
      <c r="DY195" s="189"/>
      <c r="DZ195" s="189"/>
      <c r="EA195" s="189"/>
      <c r="EB195" s="189"/>
      <c r="EC195" s="189"/>
      <c r="ED195" s="189"/>
      <c r="EE195" s="189"/>
      <c r="EF195" s="189"/>
      <c r="EG195" s="189"/>
      <c r="EH195" s="189"/>
      <c r="EI195" s="189"/>
      <c r="EJ195" s="189"/>
      <c r="EK195" s="189"/>
      <c r="EL195" s="189"/>
      <c r="EM195" s="189"/>
      <c r="EN195" s="189"/>
      <c r="EO195" s="189"/>
      <c r="EP195" s="189"/>
      <c r="EQ195" s="189"/>
      <c r="ER195" s="189"/>
      <c r="ES195" s="189"/>
      <c r="ET195" s="189"/>
      <c r="EU195" s="189"/>
      <c r="EV195" s="189"/>
      <c r="EW195" s="189"/>
      <c r="EX195" s="189"/>
      <c r="EY195" s="189"/>
      <c r="EZ195" s="189"/>
      <c r="FA195" s="189"/>
      <c r="FB195" s="189"/>
      <c r="FC195" s="189"/>
      <c r="FD195" s="189"/>
      <c r="FE195" s="189"/>
      <c r="FF195" s="189"/>
      <c r="FG195" s="189"/>
      <c r="FH195" s="189"/>
      <c r="FI195" s="189"/>
      <c r="FJ195" s="189"/>
      <c r="FK195" s="189"/>
      <c r="FL195" s="189"/>
      <c r="FM195" s="189"/>
      <c r="FN195" s="189"/>
    </row>
    <row r="196" spans="1:170" s="190" customFormat="1">
      <c r="A196" s="187"/>
      <c r="B196" s="187"/>
      <c r="C196" s="187"/>
      <c r="D196" s="187"/>
      <c r="E196" s="187"/>
      <c r="F196" s="187"/>
      <c r="G196" s="188"/>
      <c r="H196" s="188"/>
      <c r="I196" s="188"/>
      <c r="J196" s="188"/>
      <c r="K196" s="188"/>
      <c r="L196" s="188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  <c r="CY196" s="189"/>
      <c r="CZ196" s="189"/>
      <c r="DA196" s="189"/>
      <c r="DB196" s="189"/>
      <c r="DC196" s="189"/>
      <c r="DD196" s="189"/>
      <c r="DE196" s="189"/>
      <c r="DF196" s="189"/>
      <c r="DG196" s="189"/>
      <c r="DH196" s="189"/>
      <c r="DI196" s="189"/>
      <c r="DJ196" s="189"/>
      <c r="DK196" s="189"/>
      <c r="DL196" s="189"/>
      <c r="DM196" s="189"/>
      <c r="DN196" s="189"/>
      <c r="DO196" s="189"/>
      <c r="DP196" s="189"/>
      <c r="DQ196" s="189"/>
      <c r="DR196" s="189"/>
      <c r="DS196" s="189"/>
      <c r="DT196" s="189"/>
      <c r="DU196" s="189"/>
      <c r="DV196" s="189"/>
      <c r="DW196" s="189"/>
      <c r="DX196" s="189"/>
      <c r="DY196" s="189"/>
      <c r="DZ196" s="189"/>
      <c r="EA196" s="189"/>
      <c r="EB196" s="189"/>
      <c r="EC196" s="189"/>
      <c r="ED196" s="189"/>
      <c r="EE196" s="189"/>
      <c r="EF196" s="189"/>
      <c r="EG196" s="189"/>
      <c r="EH196" s="189"/>
      <c r="EI196" s="189"/>
      <c r="EJ196" s="189"/>
      <c r="EK196" s="189"/>
      <c r="EL196" s="189"/>
      <c r="EM196" s="189"/>
      <c r="EN196" s="189"/>
      <c r="EO196" s="189"/>
      <c r="EP196" s="189"/>
      <c r="EQ196" s="189"/>
      <c r="ER196" s="189"/>
      <c r="ES196" s="189"/>
      <c r="ET196" s="189"/>
      <c r="EU196" s="189"/>
      <c r="EV196" s="189"/>
      <c r="EW196" s="189"/>
      <c r="EX196" s="189"/>
      <c r="EY196" s="189"/>
      <c r="EZ196" s="189"/>
      <c r="FA196" s="189"/>
      <c r="FB196" s="189"/>
      <c r="FC196" s="189"/>
      <c r="FD196" s="189"/>
      <c r="FE196" s="189"/>
      <c r="FF196" s="189"/>
      <c r="FG196" s="189"/>
      <c r="FH196" s="189"/>
      <c r="FI196" s="189"/>
      <c r="FJ196" s="189"/>
      <c r="FK196" s="189"/>
      <c r="FL196" s="189"/>
      <c r="FM196" s="189"/>
      <c r="FN196" s="189"/>
    </row>
    <row r="197" spans="1:170" s="190" customFormat="1">
      <c r="A197" s="187"/>
      <c r="B197" s="187"/>
      <c r="C197" s="187"/>
      <c r="D197" s="187"/>
      <c r="E197" s="187"/>
      <c r="F197" s="187"/>
      <c r="G197" s="188"/>
      <c r="H197" s="188"/>
      <c r="I197" s="188"/>
      <c r="J197" s="188"/>
      <c r="K197" s="188"/>
      <c r="L197" s="188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  <c r="CY197" s="189"/>
      <c r="CZ197" s="189"/>
      <c r="DA197" s="189"/>
      <c r="DB197" s="189"/>
      <c r="DC197" s="189"/>
      <c r="DD197" s="189"/>
      <c r="DE197" s="189"/>
      <c r="DF197" s="189"/>
      <c r="DG197" s="189"/>
      <c r="DH197" s="189"/>
      <c r="DI197" s="189"/>
      <c r="DJ197" s="189"/>
      <c r="DK197" s="189"/>
      <c r="DL197" s="189"/>
      <c r="DM197" s="189"/>
      <c r="DN197" s="189"/>
      <c r="DO197" s="189"/>
      <c r="DP197" s="189"/>
      <c r="DQ197" s="189"/>
      <c r="DR197" s="189"/>
      <c r="DS197" s="189"/>
      <c r="DT197" s="189"/>
      <c r="DU197" s="189"/>
      <c r="DV197" s="189"/>
      <c r="DW197" s="189"/>
      <c r="DX197" s="189"/>
      <c r="DY197" s="189"/>
      <c r="DZ197" s="189"/>
      <c r="EA197" s="189"/>
      <c r="EB197" s="189"/>
      <c r="EC197" s="189"/>
      <c r="ED197" s="189"/>
      <c r="EE197" s="189"/>
      <c r="EF197" s="189"/>
      <c r="EG197" s="189"/>
      <c r="EH197" s="189"/>
      <c r="EI197" s="189"/>
      <c r="EJ197" s="189"/>
      <c r="EK197" s="189"/>
      <c r="EL197" s="189"/>
      <c r="EM197" s="189"/>
      <c r="EN197" s="189"/>
      <c r="EO197" s="189"/>
      <c r="EP197" s="189"/>
      <c r="EQ197" s="189"/>
      <c r="ER197" s="189"/>
      <c r="ES197" s="189"/>
      <c r="ET197" s="189"/>
      <c r="EU197" s="189"/>
      <c r="EV197" s="189"/>
      <c r="EW197" s="189"/>
      <c r="EX197" s="189"/>
      <c r="EY197" s="189"/>
      <c r="EZ197" s="189"/>
      <c r="FA197" s="189"/>
      <c r="FB197" s="189"/>
      <c r="FC197" s="189"/>
      <c r="FD197" s="189"/>
      <c r="FE197" s="189"/>
      <c r="FF197" s="189"/>
      <c r="FG197" s="189"/>
      <c r="FH197" s="189"/>
      <c r="FI197" s="189"/>
      <c r="FJ197" s="189"/>
      <c r="FK197" s="189"/>
      <c r="FL197" s="189"/>
      <c r="FM197" s="189"/>
      <c r="FN197" s="189"/>
    </row>
    <row r="198" spans="1:170" s="190" customFormat="1">
      <c r="A198" s="187"/>
      <c r="B198" s="187"/>
      <c r="C198" s="187"/>
      <c r="D198" s="187"/>
      <c r="E198" s="187"/>
      <c r="F198" s="187"/>
      <c r="G198" s="188"/>
      <c r="H198" s="188"/>
      <c r="I198" s="188"/>
      <c r="J198" s="188"/>
      <c r="K198" s="188"/>
      <c r="L198" s="188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  <c r="CY198" s="189"/>
      <c r="CZ198" s="189"/>
      <c r="DA198" s="189"/>
      <c r="DB198" s="189"/>
      <c r="DC198" s="189"/>
      <c r="DD198" s="189"/>
      <c r="DE198" s="189"/>
      <c r="DF198" s="189"/>
      <c r="DG198" s="189"/>
      <c r="DH198" s="189"/>
      <c r="DI198" s="189"/>
      <c r="DJ198" s="189"/>
      <c r="DK198" s="189"/>
      <c r="DL198" s="189"/>
      <c r="DM198" s="189"/>
      <c r="DN198" s="189"/>
      <c r="DO198" s="189"/>
      <c r="DP198" s="189"/>
      <c r="DQ198" s="189"/>
      <c r="DR198" s="189"/>
      <c r="DS198" s="189"/>
      <c r="DT198" s="189"/>
      <c r="DU198" s="189"/>
      <c r="DV198" s="189"/>
      <c r="DW198" s="189"/>
      <c r="DX198" s="189"/>
      <c r="DY198" s="189"/>
      <c r="DZ198" s="189"/>
      <c r="EA198" s="189"/>
      <c r="EB198" s="189"/>
      <c r="EC198" s="189"/>
      <c r="ED198" s="189"/>
      <c r="EE198" s="189"/>
      <c r="EF198" s="189"/>
      <c r="EG198" s="189"/>
      <c r="EH198" s="189"/>
      <c r="EI198" s="189"/>
      <c r="EJ198" s="189"/>
      <c r="EK198" s="189"/>
      <c r="EL198" s="189"/>
      <c r="EM198" s="189"/>
      <c r="EN198" s="189"/>
      <c r="EO198" s="189"/>
      <c r="EP198" s="189"/>
      <c r="EQ198" s="189"/>
      <c r="ER198" s="189"/>
      <c r="ES198" s="189"/>
      <c r="ET198" s="189"/>
      <c r="EU198" s="189"/>
      <c r="EV198" s="189"/>
      <c r="EW198" s="189"/>
      <c r="EX198" s="189"/>
      <c r="EY198" s="189"/>
      <c r="EZ198" s="189"/>
      <c r="FA198" s="189"/>
      <c r="FB198" s="189"/>
      <c r="FC198" s="189"/>
      <c r="FD198" s="189"/>
      <c r="FE198" s="189"/>
      <c r="FF198" s="189"/>
      <c r="FG198" s="189"/>
      <c r="FH198" s="189"/>
      <c r="FI198" s="189"/>
      <c r="FJ198" s="189"/>
      <c r="FK198" s="189"/>
      <c r="FL198" s="189"/>
      <c r="FM198" s="189"/>
      <c r="FN198" s="189"/>
    </row>
    <row r="199" spans="1:170" s="190" customFormat="1">
      <c r="A199" s="187"/>
      <c r="B199" s="187"/>
      <c r="C199" s="187"/>
      <c r="D199" s="187"/>
      <c r="E199" s="187"/>
      <c r="F199" s="187"/>
      <c r="G199" s="188"/>
      <c r="H199" s="188"/>
      <c r="I199" s="188"/>
      <c r="J199" s="188"/>
      <c r="K199" s="188"/>
      <c r="L199" s="188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  <c r="CY199" s="189"/>
      <c r="CZ199" s="189"/>
      <c r="DA199" s="189"/>
      <c r="DB199" s="189"/>
      <c r="DC199" s="189"/>
      <c r="DD199" s="189"/>
      <c r="DE199" s="189"/>
      <c r="DF199" s="189"/>
      <c r="DG199" s="189"/>
      <c r="DH199" s="189"/>
      <c r="DI199" s="189"/>
      <c r="DJ199" s="189"/>
      <c r="DK199" s="189"/>
      <c r="DL199" s="189"/>
      <c r="DM199" s="189"/>
      <c r="DN199" s="189"/>
      <c r="DO199" s="189"/>
      <c r="DP199" s="189"/>
      <c r="DQ199" s="189"/>
      <c r="DR199" s="189"/>
      <c r="DS199" s="189"/>
      <c r="DT199" s="189"/>
      <c r="DU199" s="189"/>
      <c r="DV199" s="189"/>
      <c r="DW199" s="189"/>
      <c r="DX199" s="189"/>
      <c r="DY199" s="189"/>
      <c r="DZ199" s="189"/>
      <c r="EA199" s="189"/>
      <c r="EB199" s="189"/>
      <c r="EC199" s="189"/>
      <c r="ED199" s="189"/>
      <c r="EE199" s="189"/>
      <c r="EF199" s="189"/>
      <c r="EG199" s="189"/>
      <c r="EH199" s="189"/>
      <c r="EI199" s="189"/>
      <c r="EJ199" s="189"/>
      <c r="EK199" s="189"/>
      <c r="EL199" s="189"/>
      <c r="EM199" s="189"/>
      <c r="EN199" s="189"/>
      <c r="EO199" s="189"/>
      <c r="EP199" s="189"/>
      <c r="EQ199" s="189"/>
      <c r="ER199" s="189"/>
      <c r="ES199" s="189"/>
      <c r="ET199" s="189"/>
      <c r="EU199" s="189"/>
      <c r="EV199" s="189"/>
      <c r="EW199" s="189"/>
      <c r="EX199" s="189"/>
      <c r="EY199" s="189"/>
      <c r="EZ199" s="189"/>
      <c r="FA199" s="189"/>
      <c r="FB199" s="189"/>
      <c r="FC199" s="189"/>
      <c r="FD199" s="189"/>
      <c r="FE199" s="189"/>
      <c r="FF199" s="189"/>
      <c r="FG199" s="189"/>
      <c r="FH199" s="189"/>
      <c r="FI199" s="189"/>
      <c r="FJ199" s="189"/>
      <c r="FK199" s="189"/>
      <c r="FL199" s="189"/>
      <c r="FM199" s="189"/>
      <c r="FN199" s="189"/>
    </row>
    <row r="200" spans="1:170" s="190" customFormat="1">
      <c r="A200" s="187"/>
      <c r="B200" s="187"/>
      <c r="C200" s="187"/>
      <c r="D200" s="187"/>
      <c r="E200" s="187"/>
      <c r="F200" s="187"/>
      <c r="G200" s="188"/>
      <c r="H200" s="188"/>
      <c r="I200" s="188"/>
      <c r="J200" s="188"/>
      <c r="K200" s="188"/>
      <c r="L200" s="188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  <c r="CY200" s="189"/>
      <c r="CZ200" s="189"/>
      <c r="DA200" s="189"/>
      <c r="DB200" s="189"/>
      <c r="DC200" s="189"/>
      <c r="DD200" s="189"/>
      <c r="DE200" s="189"/>
      <c r="DF200" s="189"/>
      <c r="DG200" s="189"/>
      <c r="DH200" s="189"/>
      <c r="DI200" s="189"/>
      <c r="DJ200" s="189"/>
      <c r="DK200" s="189"/>
      <c r="DL200" s="189"/>
      <c r="DM200" s="189"/>
      <c r="DN200" s="189"/>
      <c r="DO200" s="189"/>
      <c r="DP200" s="189"/>
      <c r="DQ200" s="189"/>
      <c r="DR200" s="189"/>
      <c r="DS200" s="189"/>
      <c r="DT200" s="189"/>
      <c r="DU200" s="189"/>
      <c r="DV200" s="189"/>
      <c r="DW200" s="189"/>
      <c r="DX200" s="189"/>
      <c r="DY200" s="189"/>
      <c r="DZ200" s="189"/>
      <c r="EA200" s="189"/>
      <c r="EB200" s="189"/>
      <c r="EC200" s="189"/>
      <c r="ED200" s="189"/>
      <c r="EE200" s="189"/>
      <c r="EF200" s="189"/>
      <c r="EG200" s="189"/>
      <c r="EH200" s="189"/>
      <c r="EI200" s="189"/>
      <c r="EJ200" s="189"/>
      <c r="EK200" s="189"/>
      <c r="EL200" s="189"/>
      <c r="EM200" s="189"/>
      <c r="EN200" s="189"/>
      <c r="EO200" s="189"/>
      <c r="EP200" s="189"/>
      <c r="EQ200" s="189"/>
      <c r="ER200" s="189"/>
      <c r="ES200" s="189"/>
      <c r="ET200" s="189"/>
      <c r="EU200" s="189"/>
      <c r="EV200" s="189"/>
      <c r="EW200" s="189"/>
      <c r="EX200" s="189"/>
      <c r="EY200" s="189"/>
      <c r="EZ200" s="189"/>
      <c r="FA200" s="189"/>
      <c r="FB200" s="189"/>
      <c r="FC200" s="189"/>
      <c r="FD200" s="189"/>
      <c r="FE200" s="189"/>
      <c r="FF200" s="189"/>
      <c r="FG200" s="189"/>
      <c r="FH200" s="189"/>
      <c r="FI200" s="189"/>
      <c r="FJ200" s="189"/>
      <c r="FK200" s="189"/>
      <c r="FL200" s="189"/>
      <c r="FM200" s="189"/>
      <c r="FN200" s="189"/>
    </row>
    <row r="201" spans="1:170" s="190" customFormat="1">
      <c r="A201" s="187"/>
      <c r="B201" s="187"/>
      <c r="C201" s="187"/>
      <c r="D201" s="187"/>
      <c r="E201" s="187"/>
      <c r="F201" s="187"/>
      <c r="G201" s="188"/>
      <c r="H201" s="188"/>
      <c r="I201" s="188"/>
      <c r="J201" s="188"/>
      <c r="K201" s="188"/>
      <c r="L201" s="188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  <c r="CY201" s="189"/>
      <c r="CZ201" s="189"/>
      <c r="DA201" s="189"/>
      <c r="DB201" s="189"/>
      <c r="DC201" s="189"/>
      <c r="DD201" s="189"/>
      <c r="DE201" s="189"/>
      <c r="DF201" s="189"/>
      <c r="DG201" s="189"/>
      <c r="DH201" s="189"/>
      <c r="DI201" s="189"/>
      <c r="DJ201" s="189"/>
      <c r="DK201" s="189"/>
      <c r="DL201" s="189"/>
      <c r="DM201" s="189"/>
      <c r="DN201" s="189"/>
      <c r="DO201" s="189"/>
      <c r="DP201" s="189"/>
      <c r="DQ201" s="189"/>
      <c r="DR201" s="189"/>
      <c r="DS201" s="189"/>
      <c r="DT201" s="189"/>
      <c r="DU201" s="189"/>
      <c r="DV201" s="189"/>
      <c r="DW201" s="189"/>
      <c r="DX201" s="189"/>
      <c r="DY201" s="189"/>
      <c r="DZ201" s="189"/>
      <c r="EA201" s="189"/>
      <c r="EB201" s="189"/>
      <c r="EC201" s="189"/>
      <c r="ED201" s="189"/>
      <c r="EE201" s="189"/>
      <c r="EF201" s="189"/>
      <c r="EG201" s="189"/>
      <c r="EH201" s="189"/>
      <c r="EI201" s="189"/>
      <c r="EJ201" s="189"/>
      <c r="EK201" s="189"/>
      <c r="EL201" s="189"/>
      <c r="EM201" s="189"/>
      <c r="EN201" s="189"/>
      <c r="EO201" s="189"/>
      <c r="EP201" s="189"/>
      <c r="EQ201" s="189"/>
      <c r="ER201" s="189"/>
      <c r="ES201" s="189"/>
      <c r="ET201" s="189"/>
      <c r="EU201" s="189"/>
      <c r="EV201" s="189"/>
      <c r="EW201" s="189"/>
      <c r="EX201" s="189"/>
      <c r="EY201" s="189"/>
      <c r="EZ201" s="189"/>
      <c r="FA201" s="189"/>
      <c r="FB201" s="189"/>
      <c r="FC201" s="189"/>
      <c r="FD201" s="189"/>
      <c r="FE201" s="189"/>
      <c r="FF201" s="189"/>
      <c r="FG201" s="189"/>
      <c r="FH201" s="189"/>
      <c r="FI201" s="189"/>
      <c r="FJ201" s="189"/>
      <c r="FK201" s="189"/>
      <c r="FL201" s="189"/>
      <c r="FM201" s="189"/>
      <c r="FN201" s="189"/>
    </row>
    <row r="202" spans="1:170" s="190" customFormat="1">
      <c r="A202" s="187"/>
      <c r="B202" s="187"/>
      <c r="C202" s="187"/>
      <c r="D202" s="187"/>
      <c r="E202" s="187"/>
      <c r="F202" s="187"/>
      <c r="G202" s="188"/>
      <c r="H202" s="188"/>
      <c r="I202" s="188"/>
      <c r="J202" s="188"/>
      <c r="K202" s="188"/>
      <c r="L202" s="188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  <c r="CY202" s="189"/>
      <c r="CZ202" s="189"/>
      <c r="DA202" s="189"/>
      <c r="DB202" s="189"/>
      <c r="DC202" s="189"/>
      <c r="DD202" s="189"/>
      <c r="DE202" s="189"/>
      <c r="DF202" s="189"/>
      <c r="DG202" s="189"/>
      <c r="DH202" s="189"/>
      <c r="DI202" s="189"/>
      <c r="DJ202" s="189"/>
      <c r="DK202" s="189"/>
      <c r="DL202" s="189"/>
      <c r="DM202" s="189"/>
      <c r="DN202" s="189"/>
      <c r="DO202" s="189"/>
      <c r="DP202" s="189"/>
      <c r="DQ202" s="189"/>
      <c r="DR202" s="189"/>
      <c r="DS202" s="189"/>
      <c r="DT202" s="189"/>
      <c r="DU202" s="189"/>
      <c r="DV202" s="189"/>
      <c r="DW202" s="189"/>
      <c r="DX202" s="189"/>
      <c r="DY202" s="189"/>
      <c r="DZ202" s="189"/>
      <c r="EA202" s="189"/>
      <c r="EB202" s="189"/>
      <c r="EC202" s="189"/>
      <c r="ED202" s="189"/>
      <c r="EE202" s="189"/>
      <c r="EF202" s="189"/>
      <c r="EG202" s="189"/>
      <c r="EH202" s="189"/>
      <c r="EI202" s="189"/>
      <c r="EJ202" s="189"/>
      <c r="EK202" s="189"/>
      <c r="EL202" s="189"/>
      <c r="EM202" s="189"/>
      <c r="EN202" s="189"/>
      <c r="EO202" s="189"/>
      <c r="EP202" s="189"/>
      <c r="EQ202" s="189"/>
      <c r="ER202" s="189"/>
      <c r="ES202" s="189"/>
      <c r="ET202" s="189"/>
      <c r="EU202" s="189"/>
      <c r="EV202" s="189"/>
      <c r="EW202" s="189"/>
      <c r="EX202" s="189"/>
      <c r="EY202" s="189"/>
      <c r="EZ202" s="189"/>
      <c r="FA202" s="189"/>
      <c r="FB202" s="189"/>
      <c r="FC202" s="189"/>
      <c r="FD202" s="189"/>
      <c r="FE202" s="189"/>
      <c r="FF202" s="189"/>
      <c r="FG202" s="189"/>
      <c r="FH202" s="189"/>
      <c r="FI202" s="189"/>
      <c r="FJ202" s="189"/>
      <c r="FK202" s="189"/>
      <c r="FL202" s="189"/>
      <c r="FM202" s="189"/>
      <c r="FN202" s="189"/>
    </row>
    <row r="203" spans="1:170" s="190" customFormat="1">
      <c r="A203" s="187"/>
      <c r="B203" s="187"/>
      <c r="C203" s="187"/>
      <c r="D203" s="187"/>
      <c r="E203" s="187"/>
      <c r="F203" s="187"/>
      <c r="G203" s="188"/>
      <c r="H203" s="188"/>
      <c r="I203" s="188"/>
      <c r="J203" s="188"/>
      <c r="K203" s="188"/>
      <c r="L203" s="188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  <c r="CY203" s="189"/>
      <c r="CZ203" s="189"/>
      <c r="DA203" s="189"/>
      <c r="DB203" s="189"/>
      <c r="DC203" s="189"/>
      <c r="DD203" s="189"/>
      <c r="DE203" s="189"/>
      <c r="DF203" s="189"/>
      <c r="DG203" s="189"/>
      <c r="DH203" s="189"/>
      <c r="DI203" s="189"/>
      <c r="DJ203" s="189"/>
      <c r="DK203" s="189"/>
      <c r="DL203" s="189"/>
      <c r="DM203" s="189"/>
      <c r="DN203" s="189"/>
      <c r="DO203" s="189"/>
      <c r="DP203" s="189"/>
      <c r="DQ203" s="189"/>
      <c r="DR203" s="189"/>
      <c r="DS203" s="189"/>
      <c r="DT203" s="189"/>
      <c r="DU203" s="189"/>
      <c r="DV203" s="189"/>
      <c r="DW203" s="189"/>
      <c r="DX203" s="189"/>
      <c r="DY203" s="189"/>
      <c r="DZ203" s="189"/>
      <c r="EA203" s="189"/>
      <c r="EB203" s="189"/>
      <c r="EC203" s="189"/>
      <c r="ED203" s="189"/>
      <c r="EE203" s="189"/>
      <c r="EF203" s="189"/>
      <c r="EG203" s="189"/>
      <c r="EH203" s="189"/>
      <c r="EI203" s="189"/>
      <c r="EJ203" s="189"/>
      <c r="EK203" s="189"/>
      <c r="EL203" s="189"/>
      <c r="EM203" s="189"/>
      <c r="EN203" s="189"/>
      <c r="EO203" s="189"/>
      <c r="EP203" s="189"/>
      <c r="EQ203" s="189"/>
      <c r="ER203" s="189"/>
      <c r="ES203" s="189"/>
      <c r="ET203" s="189"/>
      <c r="EU203" s="189"/>
      <c r="EV203" s="189"/>
      <c r="EW203" s="189"/>
      <c r="EX203" s="189"/>
      <c r="EY203" s="189"/>
      <c r="EZ203" s="189"/>
      <c r="FA203" s="189"/>
      <c r="FB203" s="189"/>
      <c r="FC203" s="189"/>
      <c r="FD203" s="189"/>
      <c r="FE203" s="189"/>
      <c r="FF203" s="189"/>
      <c r="FG203" s="189"/>
      <c r="FH203" s="189"/>
      <c r="FI203" s="189"/>
      <c r="FJ203" s="189"/>
      <c r="FK203" s="189"/>
      <c r="FL203" s="189"/>
      <c r="FM203" s="189"/>
      <c r="FN203" s="189"/>
    </row>
    <row r="204" spans="1:170" s="190" customFormat="1">
      <c r="A204" s="187"/>
      <c r="B204" s="187"/>
      <c r="C204" s="187"/>
      <c r="D204" s="187"/>
      <c r="E204" s="187"/>
      <c r="F204" s="187"/>
      <c r="G204" s="188"/>
      <c r="H204" s="188"/>
      <c r="I204" s="188"/>
      <c r="J204" s="188"/>
      <c r="K204" s="188"/>
      <c r="L204" s="188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  <c r="CY204" s="189"/>
      <c r="CZ204" s="189"/>
      <c r="DA204" s="189"/>
      <c r="DB204" s="189"/>
      <c r="DC204" s="189"/>
      <c r="DD204" s="189"/>
      <c r="DE204" s="189"/>
      <c r="DF204" s="189"/>
      <c r="DG204" s="189"/>
      <c r="DH204" s="189"/>
      <c r="DI204" s="189"/>
      <c r="DJ204" s="189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89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89"/>
      <c r="EI204" s="189"/>
      <c r="EJ204" s="189"/>
      <c r="EK204" s="189"/>
      <c r="EL204" s="189"/>
      <c r="EM204" s="189"/>
      <c r="EN204" s="189"/>
      <c r="EO204" s="189"/>
      <c r="EP204" s="189"/>
      <c r="EQ204" s="189"/>
      <c r="ER204" s="189"/>
      <c r="ES204" s="189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89"/>
      <c r="FE204" s="189"/>
      <c r="FF204" s="189"/>
      <c r="FG204" s="189"/>
      <c r="FH204" s="189"/>
      <c r="FI204" s="189"/>
      <c r="FJ204" s="189"/>
      <c r="FK204" s="189"/>
      <c r="FL204" s="189"/>
      <c r="FM204" s="189"/>
      <c r="FN204" s="189"/>
    </row>
    <row r="205" spans="1:170" s="190" customFormat="1">
      <c r="A205" s="187"/>
      <c r="B205" s="187"/>
      <c r="C205" s="187"/>
      <c r="D205" s="187"/>
      <c r="E205" s="187"/>
      <c r="F205" s="187"/>
      <c r="G205" s="188"/>
      <c r="H205" s="188"/>
      <c r="I205" s="188"/>
      <c r="J205" s="188"/>
      <c r="K205" s="188"/>
      <c r="L205" s="188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  <c r="CY205" s="189"/>
      <c r="CZ205" s="189"/>
      <c r="DA205" s="189"/>
      <c r="DB205" s="189"/>
      <c r="DC205" s="189"/>
      <c r="DD205" s="189"/>
      <c r="DE205" s="189"/>
      <c r="DF205" s="189"/>
      <c r="DG205" s="189"/>
      <c r="DH205" s="189"/>
      <c r="DI205" s="189"/>
      <c r="DJ205" s="189"/>
      <c r="DK205" s="189"/>
      <c r="DL205" s="189"/>
      <c r="DM205" s="189"/>
      <c r="DN205" s="189"/>
      <c r="DO205" s="189"/>
      <c r="DP205" s="189"/>
      <c r="DQ205" s="189"/>
      <c r="DR205" s="189"/>
      <c r="DS205" s="189"/>
      <c r="DT205" s="189"/>
      <c r="DU205" s="189"/>
      <c r="DV205" s="189"/>
      <c r="DW205" s="189"/>
      <c r="DX205" s="189"/>
      <c r="DY205" s="189"/>
      <c r="DZ205" s="189"/>
      <c r="EA205" s="189"/>
      <c r="EB205" s="189"/>
      <c r="EC205" s="189"/>
      <c r="ED205" s="189"/>
      <c r="EE205" s="189"/>
      <c r="EF205" s="189"/>
      <c r="EG205" s="189"/>
      <c r="EH205" s="189"/>
      <c r="EI205" s="189"/>
      <c r="EJ205" s="189"/>
      <c r="EK205" s="189"/>
      <c r="EL205" s="189"/>
      <c r="EM205" s="189"/>
      <c r="EN205" s="189"/>
      <c r="EO205" s="189"/>
      <c r="EP205" s="189"/>
      <c r="EQ205" s="189"/>
      <c r="ER205" s="189"/>
      <c r="ES205" s="189"/>
      <c r="ET205" s="189"/>
      <c r="EU205" s="189"/>
      <c r="EV205" s="189"/>
      <c r="EW205" s="189"/>
      <c r="EX205" s="189"/>
      <c r="EY205" s="189"/>
      <c r="EZ205" s="189"/>
      <c r="FA205" s="189"/>
      <c r="FB205" s="189"/>
      <c r="FC205" s="189"/>
      <c r="FD205" s="189"/>
      <c r="FE205" s="189"/>
      <c r="FF205" s="189"/>
      <c r="FG205" s="189"/>
      <c r="FH205" s="189"/>
      <c r="FI205" s="189"/>
      <c r="FJ205" s="189"/>
      <c r="FK205" s="189"/>
      <c r="FL205" s="189"/>
      <c r="FM205" s="189"/>
      <c r="FN205" s="189"/>
    </row>
    <row r="206" spans="1:170" s="190" customFormat="1">
      <c r="A206" s="187"/>
      <c r="B206" s="187"/>
      <c r="C206" s="187"/>
      <c r="D206" s="187"/>
      <c r="E206" s="187"/>
      <c r="F206" s="187"/>
      <c r="G206" s="188"/>
      <c r="H206" s="188"/>
      <c r="I206" s="188"/>
      <c r="J206" s="188"/>
      <c r="K206" s="188"/>
      <c r="L206" s="188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  <c r="CY206" s="189"/>
      <c r="CZ206" s="189"/>
      <c r="DA206" s="189"/>
      <c r="DB206" s="189"/>
      <c r="DC206" s="189"/>
      <c r="DD206" s="189"/>
      <c r="DE206" s="189"/>
      <c r="DF206" s="189"/>
      <c r="DG206" s="189"/>
      <c r="DH206" s="189"/>
      <c r="DI206" s="189"/>
      <c r="DJ206" s="189"/>
      <c r="DK206" s="189"/>
      <c r="DL206" s="189"/>
      <c r="DM206" s="189"/>
      <c r="DN206" s="189"/>
      <c r="DO206" s="189"/>
      <c r="DP206" s="189"/>
      <c r="DQ206" s="189"/>
      <c r="DR206" s="189"/>
      <c r="DS206" s="189"/>
      <c r="DT206" s="189"/>
      <c r="DU206" s="189"/>
      <c r="DV206" s="189"/>
      <c r="DW206" s="189"/>
      <c r="DX206" s="189"/>
      <c r="DY206" s="189"/>
      <c r="DZ206" s="189"/>
      <c r="EA206" s="189"/>
      <c r="EB206" s="189"/>
      <c r="EC206" s="189"/>
      <c r="ED206" s="189"/>
      <c r="EE206" s="189"/>
      <c r="EF206" s="189"/>
      <c r="EG206" s="189"/>
      <c r="EH206" s="189"/>
      <c r="EI206" s="189"/>
      <c r="EJ206" s="189"/>
      <c r="EK206" s="189"/>
      <c r="EL206" s="189"/>
      <c r="EM206" s="189"/>
      <c r="EN206" s="189"/>
      <c r="EO206" s="189"/>
      <c r="EP206" s="189"/>
      <c r="EQ206" s="189"/>
      <c r="ER206" s="189"/>
      <c r="ES206" s="189"/>
      <c r="ET206" s="189"/>
      <c r="EU206" s="189"/>
      <c r="EV206" s="189"/>
      <c r="EW206" s="189"/>
      <c r="EX206" s="189"/>
      <c r="EY206" s="189"/>
      <c r="EZ206" s="189"/>
      <c r="FA206" s="189"/>
      <c r="FB206" s="189"/>
      <c r="FC206" s="189"/>
      <c r="FD206" s="189"/>
      <c r="FE206" s="189"/>
      <c r="FF206" s="189"/>
      <c r="FG206" s="189"/>
      <c r="FH206" s="189"/>
      <c r="FI206" s="189"/>
      <c r="FJ206" s="189"/>
      <c r="FK206" s="189"/>
      <c r="FL206" s="189"/>
      <c r="FM206" s="189"/>
      <c r="FN206" s="189"/>
    </row>
    <row r="207" spans="1:170" s="190" customFormat="1">
      <c r="A207" s="187"/>
      <c r="B207" s="187"/>
      <c r="C207" s="187"/>
      <c r="D207" s="187"/>
      <c r="E207" s="187"/>
      <c r="F207" s="187"/>
      <c r="G207" s="188"/>
      <c r="H207" s="188"/>
      <c r="I207" s="188"/>
      <c r="J207" s="188"/>
      <c r="K207" s="188"/>
      <c r="L207" s="188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  <c r="CY207" s="189"/>
      <c r="CZ207" s="189"/>
      <c r="DA207" s="189"/>
      <c r="DB207" s="189"/>
      <c r="DC207" s="189"/>
      <c r="DD207" s="189"/>
      <c r="DE207" s="189"/>
      <c r="DF207" s="189"/>
      <c r="DG207" s="189"/>
      <c r="DH207" s="189"/>
      <c r="DI207" s="189"/>
      <c r="DJ207" s="189"/>
      <c r="DK207" s="189"/>
      <c r="DL207" s="189"/>
      <c r="DM207" s="189"/>
      <c r="DN207" s="189"/>
      <c r="DO207" s="189"/>
      <c r="DP207" s="189"/>
      <c r="DQ207" s="189"/>
      <c r="DR207" s="189"/>
      <c r="DS207" s="189"/>
      <c r="DT207" s="189"/>
      <c r="DU207" s="189"/>
      <c r="DV207" s="189"/>
      <c r="DW207" s="189"/>
      <c r="DX207" s="189"/>
      <c r="DY207" s="189"/>
      <c r="DZ207" s="189"/>
      <c r="EA207" s="189"/>
      <c r="EB207" s="189"/>
      <c r="EC207" s="189"/>
      <c r="ED207" s="189"/>
      <c r="EE207" s="189"/>
      <c r="EF207" s="189"/>
      <c r="EG207" s="189"/>
      <c r="EH207" s="189"/>
      <c r="EI207" s="189"/>
      <c r="EJ207" s="189"/>
      <c r="EK207" s="189"/>
      <c r="EL207" s="189"/>
      <c r="EM207" s="189"/>
      <c r="EN207" s="189"/>
      <c r="EO207" s="189"/>
      <c r="EP207" s="189"/>
      <c r="EQ207" s="189"/>
      <c r="ER207" s="189"/>
      <c r="ES207" s="189"/>
      <c r="ET207" s="189"/>
      <c r="EU207" s="189"/>
      <c r="EV207" s="189"/>
      <c r="EW207" s="189"/>
      <c r="EX207" s="189"/>
      <c r="EY207" s="189"/>
      <c r="EZ207" s="189"/>
      <c r="FA207" s="189"/>
      <c r="FB207" s="189"/>
      <c r="FC207" s="189"/>
      <c r="FD207" s="189"/>
      <c r="FE207" s="189"/>
      <c r="FF207" s="189"/>
      <c r="FG207" s="189"/>
      <c r="FH207" s="189"/>
      <c r="FI207" s="189"/>
      <c r="FJ207" s="189"/>
      <c r="FK207" s="189"/>
      <c r="FL207" s="189"/>
      <c r="FM207" s="189"/>
      <c r="FN207" s="189"/>
    </row>
    <row r="208" spans="1:170" s="190" customFormat="1">
      <c r="A208" s="187"/>
      <c r="B208" s="187"/>
      <c r="C208" s="187"/>
      <c r="D208" s="187"/>
      <c r="E208" s="187"/>
      <c r="F208" s="187"/>
      <c r="G208" s="188"/>
      <c r="H208" s="188"/>
      <c r="I208" s="188"/>
      <c r="J208" s="188"/>
      <c r="K208" s="188"/>
      <c r="L208" s="188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  <c r="CY208" s="189"/>
      <c r="CZ208" s="189"/>
      <c r="DA208" s="189"/>
      <c r="DB208" s="189"/>
      <c r="DC208" s="189"/>
      <c r="DD208" s="189"/>
      <c r="DE208" s="189"/>
      <c r="DF208" s="189"/>
      <c r="DG208" s="189"/>
      <c r="DH208" s="189"/>
      <c r="DI208" s="189"/>
      <c r="DJ208" s="189"/>
      <c r="DK208" s="189"/>
      <c r="DL208" s="189"/>
      <c r="DM208" s="189"/>
      <c r="DN208" s="189"/>
      <c r="DO208" s="189"/>
      <c r="DP208" s="189"/>
      <c r="DQ208" s="189"/>
      <c r="DR208" s="189"/>
      <c r="DS208" s="189"/>
      <c r="DT208" s="189"/>
      <c r="DU208" s="189"/>
      <c r="DV208" s="189"/>
      <c r="DW208" s="189"/>
      <c r="DX208" s="189"/>
      <c r="DY208" s="189"/>
      <c r="DZ208" s="189"/>
      <c r="EA208" s="189"/>
      <c r="EB208" s="189"/>
      <c r="EC208" s="189"/>
      <c r="ED208" s="189"/>
      <c r="EE208" s="189"/>
      <c r="EF208" s="189"/>
      <c r="EG208" s="189"/>
      <c r="EH208" s="189"/>
      <c r="EI208" s="189"/>
      <c r="EJ208" s="189"/>
      <c r="EK208" s="189"/>
      <c r="EL208" s="189"/>
      <c r="EM208" s="189"/>
      <c r="EN208" s="189"/>
      <c r="EO208" s="189"/>
      <c r="EP208" s="189"/>
      <c r="EQ208" s="189"/>
      <c r="ER208" s="189"/>
      <c r="ES208" s="189"/>
      <c r="ET208" s="189"/>
      <c r="EU208" s="189"/>
      <c r="EV208" s="189"/>
      <c r="EW208" s="189"/>
      <c r="EX208" s="189"/>
      <c r="EY208" s="189"/>
      <c r="EZ208" s="189"/>
      <c r="FA208" s="189"/>
      <c r="FB208" s="189"/>
      <c r="FC208" s="189"/>
      <c r="FD208" s="189"/>
      <c r="FE208" s="189"/>
      <c r="FF208" s="189"/>
      <c r="FG208" s="189"/>
      <c r="FH208" s="189"/>
      <c r="FI208" s="189"/>
      <c r="FJ208" s="189"/>
      <c r="FK208" s="189"/>
      <c r="FL208" s="189"/>
      <c r="FM208" s="189"/>
      <c r="FN208" s="189"/>
    </row>
    <row r="209" spans="1:170" s="190" customFormat="1">
      <c r="A209" s="187"/>
      <c r="B209" s="187"/>
      <c r="C209" s="187"/>
      <c r="D209" s="187"/>
      <c r="E209" s="187"/>
      <c r="F209" s="187"/>
      <c r="G209" s="188"/>
      <c r="H209" s="188"/>
      <c r="I209" s="188"/>
      <c r="J209" s="188"/>
      <c r="K209" s="188"/>
      <c r="L209" s="188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  <c r="CY209" s="189"/>
      <c r="CZ209" s="189"/>
      <c r="DA209" s="189"/>
      <c r="DB209" s="189"/>
      <c r="DC209" s="189"/>
      <c r="DD209" s="189"/>
      <c r="DE209" s="189"/>
      <c r="DF209" s="189"/>
      <c r="DG209" s="189"/>
      <c r="DH209" s="189"/>
      <c r="DI209" s="189"/>
      <c r="DJ209" s="189"/>
      <c r="DK209" s="189"/>
      <c r="DL209" s="189"/>
      <c r="DM209" s="189"/>
      <c r="DN209" s="189"/>
      <c r="DO209" s="189"/>
      <c r="DP209" s="189"/>
      <c r="DQ209" s="189"/>
      <c r="DR209" s="189"/>
      <c r="DS209" s="189"/>
      <c r="DT209" s="189"/>
      <c r="DU209" s="189"/>
      <c r="DV209" s="189"/>
      <c r="DW209" s="189"/>
      <c r="DX209" s="189"/>
      <c r="DY209" s="189"/>
      <c r="DZ209" s="189"/>
      <c r="EA209" s="189"/>
      <c r="EB209" s="189"/>
      <c r="EC209" s="189"/>
      <c r="ED209" s="189"/>
      <c r="EE209" s="189"/>
      <c r="EF209" s="189"/>
      <c r="EG209" s="189"/>
      <c r="EH209" s="189"/>
      <c r="EI209" s="189"/>
      <c r="EJ209" s="189"/>
      <c r="EK209" s="189"/>
      <c r="EL209" s="189"/>
      <c r="EM209" s="189"/>
      <c r="EN209" s="189"/>
      <c r="EO209" s="189"/>
      <c r="EP209" s="189"/>
      <c r="EQ209" s="189"/>
      <c r="ER209" s="189"/>
      <c r="ES209" s="189"/>
      <c r="ET209" s="189"/>
      <c r="EU209" s="189"/>
      <c r="EV209" s="189"/>
      <c r="EW209" s="189"/>
      <c r="EX209" s="189"/>
      <c r="EY209" s="189"/>
      <c r="EZ209" s="189"/>
      <c r="FA209" s="189"/>
      <c r="FB209" s="189"/>
      <c r="FC209" s="189"/>
      <c r="FD209" s="189"/>
      <c r="FE209" s="189"/>
      <c r="FF209" s="189"/>
      <c r="FG209" s="189"/>
      <c r="FH209" s="189"/>
      <c r="FI209" s="189"/>
      <c r="FJ209" s="189"/>
      <c r="FK209" s="189"/>
      <c r="FL209" s="189"/>
      <c r="FM209" s="189"/>
      <c r="FN209" s="189"/>
    </row>
    <row r="210" spans="1:170" s="190" customFormat="1">
      <c r="A210" s="187"/>
      <c r="B210" s="187"/>
      <c r="C210" s="187"/>
      <c r="D210" s="187"/>
      <c r="E210" s="187"/>
      <c r="F210" s="187"/>
      <c r="G210" s="188"/>
      <c r="H210" s="188"/>
      <c r="I210" s="188"/>
      <c r="J210" s="188"/>
      <c r="K210" s="188"/>
      <c r="L210" s="188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  <c r="CY210" s="189"/>
      <c r="CZ210" s="189"/>
      <c r="DA210" s="189"/>
      <c r="DB210" s="189"/>
      <c r="DC210" s="189"/>
      <c r="DD210" s="189"/>
      <c r="DE210" s="189"/>
      <c r="DF210" s="189"/>
      <c r="DG210" s="189"/>
      <c r="DH210" s="189"/>
      <c r="DI210" s="189"/>
      <c r="DJ210" s="189"/>
      <c r="DK210" s="189"/>
      <c r="DL210" s="189"/>
      <c r="DM210" s="189"/>
      <c r="DN210" s="189"/>
      <c r="DO210" s="189"/>
      <c r="DP210" s="189"/>
      <c r="DQ210" s="189"/>
      <c r="DR210" s="189"/>
      <c r="DS210" s="189"/>
      <c r="DT210" s="189"/>
      <c r="DU210" s="189"/>
      <c r="DV210" s="189"/>
      <c r="DW210" s="189"/>
      <c r="DX210" s="189"/>
      <c r="DY210" s="189"/>
      <c r="DZ210" s="189"/>
      <c r="EA210" s="189"/>
      <c r="EB210" s="189"/>
      <c r="EC210" s="189"/>
      <c r="ED210" s="189"/>
      <c r="EE210" s="189"/>
      <c r="EF210" s="189"/>
      <c r="EG210" s="189"/>
      <c r="EH210" s="189"/>
      <c r="EI210" s="189"/>
      <c r="EJ210" s="189"/>
      <c r="EK210" s="189"/>
      <c r="EL210" s="189"/>
      <c r="EM210" s="189"/>
      <c r="EN210" s="189"/>
      <c r="EO210" s="189"/>
      <c r="EP210" s="189"/>
      <c r="EQ210" s="189"/>
      <c r="ER210" s="189"/>
      <c r="ES210" s="189"/>
      <c r="ET210" s="189"/>
      <c r="EU210" s="189"/>
      <c r="EV210" s="189"/>
      <c r="EW210" s="189"/>
      <c r="EX210" s="189"/>
      <c r="EY210" s="189"/>
      <c r="EZ210" s="189"/>
      <c r="FA210" s="189"/>
      <c r="FB210" s="189"/>
      <c r="FC210" s="189"/>
      <c r="FD210" s="189"/>
      <c r="FE210" s="189"/>
      <c r="FF210" s="189"/>
      <c r="FG210" s="189"/>
      <c r="FH210" s="189"/>
      <c r="FI210" s="189"/>
      <c r="FJ210" s="189"/>
      <c r="FK210" s="189"/>
      <c r="FL210" s="189"/>
      <c r="FM210" s="189"/>
      <c r="FN210" s="189"/>
    </row>
    <row r="211" spans="1:170" s="190" customFormat="1">
      <c r="A211" s="187"/>
      <c r="B211" s="187"/>
      <c r="C211" s="187"/>
      <c r="D211" s="187"/>
      <c r="E211" s="187"/>
      <c r="F211" s="187"/>
      <c r="G211" s="188"/>
      <c r="H211" s="188"/>
      <c r="I211" s="188"/>
      <c r="J211" s="188"/>
      <c r="K211" s="188"/>
      <c r="L211" s="188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  <c r="CY211" s="189"/>
      <c r="CZ211" s="189"/>
      <c r="DA211" s="189"/>
      <c r="DB211" s="189"/>
      <c r="DC211" s="189"/>
      <c r="DD211" s="189"/>
      <c r="DE211" s="189"/>
      <c r="DF211" s="189"/>
      <c r="DG211" s="189"/>
      <c r="DH211" s="189"/>
      <c r="DI211" s="189"/>
      <c r="DJ211" s="189"/>
      <c r="DK211" s="189"/>
      <c r="DL211" s="189"/>
      <c r="DM211" s="189"/>
      <c r="DN211" s="189"/>
      <c r="DO211" s="189"/>
      <c r="DP211" s="189"/>
      <c r="DQ211" s="189"/>
      <c r="DR211" s="189"/>
      <c r="DS211" s="189"/>
      <c r="DT211" s="189"/>
      <c r="DU211" s="189"/>
      <c r="DV211" s="189"/>
      <c r="DW211" s="189"/>
      <c r="DX211" s="189"/>
      <c r="DY211" s="189"/>
      <c r="DZ211" s="189"/>
      <c r="EA211" s="189"/>
      <c r="EB211" s="189"/>
      <c r="EC211" s="189"/>
      <c r="ED211" s="189"/>
      <c r="EE211" s="189"/>
      <c r="EF211" s="189"/>
      <c r="EG211" s="189"/>
      <c r="EH211" s="189"/>
      <c r="EI211" s="189"/>
      <c r="EJ211" s="189"/>
      <c r="EK211" s="189"/>
      <c r="EL211" s="189"/>
      <c r="EM211" s="189"/>
      <c r="EN211" s="189"/>
      <c r="EO211" s="189"/>
      <c r="EP211" s="189"/>
      <c r="EQ211" s="189"/>
      <c r="ER211" s="189"/>
      <c r="ES211" s="189"/>
      <c r="ET211" s="189"/>
      <c r="EU211" s="189"/>
      <c r="EV211" s="189"/>
      <c r="EW211" s="189"/>
      <c r="EX211" s="189"/>
      <c r="EY211" s="189"/>
      <c r="EZ211" s="189"/>
      <c r="FA211" s="189"/>
      <c r="FB211" s="189"/>
      <c r="FC211" s="189"/>
      <c r="FD211" s="189"/>
      <c r="FE211" s="189"/>
      <c r="FF211" s="189"/>
      <c r="FG211" s="189"/>
      <c r="FH211" s="189"/>
      <c r="FI211" s="189"/>
      <c r="FJ211" s="189"/>
      <c r="FK211" s="189"/>
      <c r="FL211" s="189"/>
      <c r="FM211" s="189"/>
      <c r="FN211" s="189"/>
    </row>
    <row r="212" spans="1:170" s="190" customFormat="1">
      <c r="A212" s="187"/>
      <c r="B212" s="187"/>
      <c r="C212" s="187"/>
      <c r="D212" s="187"/>
      <c r="E212" s="187"/>
      <c r="F212" s="187"/>
      <c r="G212" s="188"/>
      <c r="H212" s="188"/>
      <c r="I212" s="188"/>
      <c r="J212" s="188"/>
      <c r="K212" s="188"/>
      <c r="L212" s="188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  <c r="CY212" s="189"/>
      <c r="CZ212" s="189"/>
      <c r="DA212" s="189"/>
      <c r="DB212" s="189"/>
      <c r="DC212" s="189"/>
      <c r="DD212" s="189"/>
      <c r="DE212" s="189"/>
      <c r="DF212" s="189"/>
      <c r="DG212" s="189"/>
      <c r="DH212" s="189"/>
      <c r="DI212" s="189"/>
      <c r="DJ212" s="189"/>
      <c r="DK212" s="189"/>
      <c r="DL212" s="189"/>
      <c r="DM212" s="189"/>
      <c r="DN212" s="189"/>
      <c r="DO212" s="189"/>
      <c r="DP212" s="189"/>
      <c r="DQ212" s="189"/>
      <c r="DR212" s="189"/>
      <c r="DS212" s="189"/>
      <c r="DT212" s="189"/>
      <c r="DU212" s="189"/>
      <c r="DV212" s="189"/>
      <c r="DW212" s="189"/>
      <c r="DX212" s="189"/>
      <c r="DY212" s="189"/>
      <c r="DZ212" s="189"/>
      <c r="EA212" s="189"/>
      <c r="EB212" s="189"/>
      <c r="EC212" s="189"/>
      <c r="ED212" s="189"/>
      <c r="EE212" s="189"/>
      <c r="EF212" s="189"/>
      <c r="EG212" s="189"/>
      <c r="EH212" s="189"/>
      <c r="EI212" s="189"/>
      <c r="EJ212" s="189"/>
      <c r="EK212" s="189"/>
      <c r="EL212" s="189"/>
      <c r="EM212" s="189"/>
      <c r="EN212" s="189"/>
      <c r="EO212" s="189"/>
      <c r="EP212" s="189"/>
      <c r="EQ212" s="189"/>
      <c r="ER212" s="189"/>
      <c r="ES212" s="189"/>
      <c r="ET212" s="189"/>
      <c r="EU212" s="189"/>
      <c r="EV212" s="189"/>
      <c r="EW212" s="189"/>
      <c r="EX212" s="189"/>
      <c r="EY212" s="189"/>
      <c r="EZ212" s="189"/>
      <c r="FA212" s="189"/>
      <c r="FB212" s="189"/>
      <c r="FC212" s="189"/>
      <c r="FD212" s="189"/>
      <c r="FE212" s="189"/>
      <c r="FF212" s="189"/>
      <c r="FG212" s="189"/>
      <c r="FH212" s="189"/>
      <c r="FI212" s="189"/>
      <c r="FJ212" s="189"/>
      <c r="FK212" s="189"/>
      <c r="FL212" s="189"/>
      <c r="FM212" s="189"/>
      <c r="FN212" s="189"/>
    </row>
    <row r="213" spans="1:170" s="190" customFormat="1">
      <c r="A213" s="187"/>
      <c r="B213" s="187"/>
      <c r="C213" s="187"/>
      <c r="D213" s="187"/>
      <c r="E213" s="187"/>
      <c r="F213" s="187"/>
      <c r="G213" s="188"/>
      <c r="H213" s="188"/>
      <c r="I213" s="188"/>
      <c r="J213" s="188"/>
      <c r="K213" s="188"/>
      <c r="L213" s="188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  <c r="CY213" s="189"/>
      <c r="CZ213" s="189"/>
      <c r="DA213" s="189"/>
      <c r="DB213" s="189"/>
      <c r="DC213" s="189"/>
      <c r="DD213" s="189"/>
      <c r="DE213" s="189"/>
      <c r="DF213" s="189"/>
      <c r="DG213" s="189"/>
      <c r="DH213" s="189"/>
      <c r="DI213" s="189"/>
      <c r="DJ213" s="189"/>
      <c r="DK213" s="189"/>
      <c r="DL213" s="189"/>
      <c r="DM213" s="189"/>
      <c r="DN213" s="189"/>
      <c r="DO213" s="189"/>
      <c r="DP213" s="189"/>
      <c r="DQ213" s="189"/>
      <c r="DR213" s="189"/>
      <c r="DS213" s="189"/>
      <c r="DT213" s="189"/>
      <c r="DU213" s="189"/>
      <c r="DV213" s="189"/>
      <c r="DW213" s="189"/>
      <c r="DX213" s="189"/>
      <c r="DY213" s="189"/>
      <c r="DZ213" s="189"/>
      <c r="EA213" s="189"/>
      <c r="EB213" s="189"/>
      <c r="EC213" s="189"/>
      <c r="ED213" s="189"/>
      <c r="EE213" s="189"/>
      <c r="EF213" s="189"/>
      <c r="EG213" s="189"/>
      <c r="EH213" s="189"/>
      <c r="EI213" s="189"/>
      <c r="EJ213" s="189"/>
      <c r="EK213" s="189"/>
      <c r="EL213" s="189"/>
      <c r="EM213" s="189"/>
      <c r="EN213" s="189"/>
      <c r="EO213" s="189"/>
      <c r="EP213" s="189"/>
      <c r="EQ213" s="189"/>
      <c r="ER213" s="189"/>
      <c r="ES213" s="189"/>
      <c r="ET213" s="189"/>
      <c r="EU213" s="189"/>
      <c r="EV213" s="189"/>
      <c r="EW213" s="189"/>
      <c r="EX213" s="189"/>
      <c r="EY213" s="189"/>
      <c r="EZ213" s="189"/>
      <c r="FA213" s="189"/>
      <c r="FB213" s="189"/>
      <c r="FC213" s="189"/>
      <c r="FD213" s="189"/>
      <c r="FE213" s="189"/>
      <c r="FF213" s="189"/>
      <c r="FG213" s="189"/>
      <c r="FH213" s="189"/>
      <c r="FI213" s="189"/>
      <c r="FJ213" s="189"/>
      <c r="FK213" s="189"/>
      <c r="FL213" s="189"/>
      <c r="FM213" s="189"/>
      <c r="FN213" s="189"/>
    </row>
    <row r="214" spans="1:170" s="190" customFormat="1">
      <c r="A214" s="187"/>
      <c r="B214" s="187"/>
      <c r="C214" s="187"/>
      <c r="D214" s="187"/>
      <c r="E214" s="187"/>
      <c r="F214" s="187"/>
      <c r="G214" s="188"/>
      <c r="H214" s="188"/>
      <c r="I214" s="188"/>
      <c r="J214" s="188"/>
      <c r="K214" s="188"/>
      <c r="L214" s="188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  <c r="CY214" s="189"/>
      <c r="CZ214" s="189"/>
      <c r="DA214" s="189"/>
      <c r="DB214" s="189"/>
      <c r="DC214" s="189"/>
      <c r="DD214" s="189"/>
      <c r="DE214" s="189"/>
      <c r="DF214" s="189"/>
      <c r="DG214" s="189"/>
      <c r="DH214" s="189"/>
      <c r="DI214" s="189"/>
      <c r="DJ214" s="189"/>
      <c r="DK214" s="189"/>
      <c r="DL214" s="189"/>
      <c r="DM214" s="189"/>
      <c r="DN214" s="189"/>
      <c r="DO214" s="189"/>
      <c r="DP214" s="189"/>
      <c r="DQ214" s="189"/>
      <c r="DR214" s="189"/>
      <c r="DS214" s="189"/>
      <c r="DT214" s="189"/>
      <c r="DU214" s="189"/>
      <c r="DV214" s="189"/>
      <c r="DW214" s="189"/>
      <c r="DX214" s="189"/>
      <c r="DY214" s="189"/>
      <c r="DZ214" s="189"/>
      <c r="EA214" s="189"/>
      <c r="EB214" s="189"/>
      <c r="EC214" s="189"/>
      <c r="ED214" s="189"/>
      <c r="EE214" s="189"/>
      <c r="EF214" s="189"/>
      <c r="EG214" s="189"/>
      <c r="EH214" s="189"/>
      <c r="EI214" s="189"/>
      <c r="EJ214" s="189"/>
      <c r="EK214" s="189"/>
      <c r="EL214" s="189"/>
      <c r="EM214" s="189"/>
      <c r="EN214" s="189"/>
      <c r="EO214" s="189"/>
      <c r="EP214" s="189"/>
      <c r="EQ214" s="189"/>
      <c r="ER214" s="189"/>
      <c r="ES214" s="189"/>
      <c r="ET214" s="189"/>
      <c r="EU214" s="189"/>
      <c r="EV214" s="189"/>
      <c r="EW214" s="189"/>
      <c r="EX214" s="189"/>
      <c r="EY214" s="189"/>
      <c r="EZ214" s="189"/>
      <c r="FA214" s="189"/>
      <c r="FB214" s="189"/>
      <c r="FC214" s="189"/>
      <c r="FD214" s="189"/>
      <c r="FE214" s="189"/>
      <c r="FF214" s="189"/>
      <c r="FG214" s="189"/>
      <c r="FH214" s="189"/>
      <c r="FI214" s="189"/>
      <c r="FJ214" s="189"/>
      <c r="FK214" s="189"/>
      <c r="FL214" s="189"/>
      <c r="FM214" s="189"/>
      <c r="FN214" s="189"/>
    </row>
    <row r="215" spans="1:170" s="190" customFormat="1">
      <c r="A215" s="187"/>
      <c r="B215" s="187"/>
      <c r="C215" s="187"/>
      <c r="D215" s="187"/>
      <c r="E215" s="187"/>
      <c r="F215" s="187"/>
      <c r="G215" s="188"/>
      <c r="H215" s="188"/>
      <c r="I215" s="188"/>
      <c r="J215" s="188"/>
      <c r="K215" s="188"/>
      <c r="L215" s="188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  <c r="CY215" s="189"/>
      <c r="CZ215" s="189"/>
      <c r="DA215" s="189"/>
      <c r="DB215" s="189"/>
      <c r="DC215" s="189"/>
      <c r="DD215" s="189"/>
      <c r="DE215" s="189"/>
      <c r="DF215" s="189"/>
      <c r="DG215" s="189"/>
      <c r="DH215" s="189"/>
      <c r="DI215" s="189"/>
      <c r="DJ215" s="189"/>
      <c r="DK215" s="189"/>
      <c r="DL215" s="189"/>
      <c r="DM215" s="189"/>
      <c r="DN215" s="189"/>
      <c r="DO215" s="189"/>
      <c r="DP215" s="189"/>
      <c r="DQ215" s="189"/>
      <c r="DR215" s="189"/>
      <c r="DS215" s="189"/>
      <c r="DT215" s="189"/>
      <c r="DU215" s="189"/>
      <c r="DV215" s="189"/>
      <c r="DW215" s="189"/>
      <c r="DX215" s="189"/>
      <c r="DY215" s="189"/>
      <c r="DZ215" s="189"/>
      <c r="EA215" s="189"/>
      <c r="EB215" s="189"/>
      <c r="EC215" s="189"/>
      <c r="ED215" s="189"/>
      <c r="EE215" s="189"/>
      <c r="EF215" s="189"/>
      <c r="EG215" s="189"/>
      <c r="EH215" s="189"/>
      <c r="EI215" s="189"/>
      <c r="EJ215" s="189"/>
      <c r="EK215" s="189"/>
      <c r="EL215" s="189"/>
      <c r="EM215" s="189"/>
      <c r="EN215" s="189"/>
      <c r="EO215" s="189"/>
      <c r="EP215" s="189"/>
      <c r="EQ215" s="189"/>
      <c r="ER215" s="189"/>
      <c r="ES215" s="189"/>
      <c r="ET215" s="189"/>
      <c r="EU215" s="189"/>
      <c r="EV215" s="189"/>
      <c r="EW215" s="189"/>
      <c r="EX215" s="189"/>
      <c r="EY215" s="189"/>
      <c r="EZ215" s="189"/>
      <c r="FA215" s="189"/>
      <c r="FB215" s="189"/>
      <c r="FC215" s="189"/>
      <c r="FD215" s="189"/>
      <c r="FE215" s="189"/>
      <c r="FF215" s="189"/>
      <c r="FG215" s="189"/>
      <c r="FH215" s="189"/>
      <c r="FI215" s="189"/>
      <c r="FJ215" s="189"/>
      <c r="FK215" s="189"/>
      <c r="FL215" s="189"/>
      <c r="FM215" s="189"/>
      <c r="FN215" s="189"/>
    </row>
    <row r="216" spans="1:170" s="190" customFormat="1">
      <c r="A216" s="187"/>
      <c r="B216" s="187"/>
      <c r="C216" s="187"/>
      <c r="D216" s="187"/>
      <c r="E216" s="187"/>
      <c r="F216" s="187"/>
      <c r="G216" s="188"/>
      <c r="H216" s="188"/>
      <c r="I216" s="188"/>
      <c r="J216" s="188"/>
      <c r="K216" s="188"/>
      <c r="L216" s="188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  <c r="CY216" s="189"/>
      <c r="CZ216" s="189"/>
      <c r="DA216" s="189"/>
      <c r="DB216" s="189"/>
      <c r="DC216" s="189"/>
      <c r="DD216" s="189"/>
      <c r="DE216" s="189"/>
      <c r="DF216" s="189"/>
      <c r="DG216" s="189"/>
      <c r="DH216" s="189"/>
      <c r="DI216" s="189"/>
      <c r="DJ216" s="189"/>
      <c r="DK216" s="189"/>
      <c r="DL216" s="189"/>
      <c r="DM216" s="189"/>
      <c r="DN216" s="189"/>
      <c r="DO216" s="189"/>
      <c r="DP216" s="189"/>
      <c r="DQ216" s="189"/>
      <c r="DR216" s="189"/>
      <c r="DS216" s="189"/>
      <c r="DT216" s="189"/>
      <c r="DU216" s="189"/>
      <c r="DV216" s="189"/>
      <c r="DW216" s="189"/>
      <c r="DX216" s="189"/>
      <c r="DY216" s="189"/>
      <c r="DZ216" s="189"/>
      <c r="EA216" s="189"/>
      <c r="EB216" s="189"/>
      <c r="EC216" s="189"/>
      <c r="ED216" s="189"/>
      <c r="EE216" s="189"/>
      <c r="EF216" s="189"/>
      <c r="EG216" s="189"/>
      <c r="EH216" s="189"/>
      <c r="EI216" s="189"/>
      <c r="EJ216" s="189"/>
      <c r="EK216" s="189"/>
      <c r="EL216" s="189"/>
      <c r="EM216" s="189"/>
      <c r="EN216" s="189"/>
      <c r="EO216" s="189"/>
      <c r="EP216" s="189"/>
      <c r="EQ216" s="189"/>
      <c r="ER216" s="189"/>
      <c r="ES216" s="189"/>
      <c r="ET216" s="189"/>
      <c r="EU216" s="189"/>
      <c r="EV216" s="189"/>
      <c r="EW216" s="189"/>
      <c r="EX216" s="189"/>
      <c r="EY216" s="189"/>
      <c r="EZ216" s="189"/>
      <c r="FA216" s="189"/>
      <c r="FB216" s="189"/>
      <c r="FC216" s="189"/>
      <c r="FD216" s="189"/>
      <c r="FE216" s="189"/>
      <c r="FF216" s="189"/>
      <c r="FG216" s="189"/>
      <c r="FH216" s="189"/>
      <c r="FI216" s="189"/>
      <c r="FJ216" s="189"/>
      <c r="FK216" s="189"/>
      <c r="FL216" s="189"/>
      <c r="FM216" s="189"/>
      <c r="FN216" s="189"/>
    </row>
    <row r="217" spans="1:170" s="190" customFormat="1">
      <c r="A217" s="187"/>
      <c r="B217" s="187"/>
      <c r="C217" s="187"/>
      <c r="D217" s="187"/>
      <c r="E217" s="187"/>
      <c r="F217" s="187"/>
      <c r="G217" s="188"/>
      <c r="H217" s="188"/>
      <c r="I217" s="188"/>
      <c r="J217" s="188"/>
      <c r="K217" s="188"/>
      <c r="L217" s="188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  <c r="CY217" s="189"/>
      <c r="CZ217" s="189"/>
      <c r="DA217" s="189"/>
      <c r="DB217" s="189"/>
      <c r="DC217" s="189"/>
      <c r="DD217" s="189"/>
      <c r="DE217" s="189"/>
      <c r="DF217" s="189"/>
      <c r="DG217" s="189"/>
      <c r="DH217" s="189"/>
      <c r="DI217" s="189"/>
      <c r="DJ217" s="189"/>
      <c r="DK217" s="189"/>
      <c r="DL217" s="189"/>
      <c r="DM217" s="189"/>
      <c r="DN217" s="189"/>
      <c r="DO217" s="189"/>
      <c r="DP217" s="189"/>
      <c r="DQ217" s="189"/>
      <c r="DR217" s="189"/>
      <c r="DS217" s="189"/>
      <c r="DT217" s="189"/>
      <c r="DU217" s="189"/>
      <c r="DV217" s="189"/>
      <c r="DW217" s="189"/>
      <c r="DX217" s="189"/>
      <c r="DY217" s="189"/>
      <c r="DZ217" s="189"/>
      <c r="EA217" s="189"/>
      <c r="EB217" s="189"/>
      <c r="EC217" s="189"/>
      <c r="ED217" s="189"/>
      <c r="EE217" s="189"/>
      <c r="EF217" s="189"/>
      <c r="EG217" s="189"/>
      <c r="EH217" s="189"/>
      <c r="EI217" s="189"/>
      <c r="EJ217" s="189"/>
      <c r="EK217" s="189"/>
      <c r="EL217" s="189"/>
      <c r="EM217" s="189"/>
      <c r="EN217" s="189"/>
      <c r="EO217" s="189"/>
      <c r="EP217" s="189"/>
      <c r="EQ217" s="189"/>
      <c r="ER217" s="189"/>
      <c r="ES217" s="189"/>
      <c r="ET217" s="189"/>
      <c r="EU217" s="189"/>
      <c r="EV217" s="189"/>
      <c r="EW217" s="189"/>
      <c r="EX217" s="189"/>
      <c r="EY217" s="189"/>
      <c r="EZ217" s="189"/>
      <c r="FA217" s="189"/>
      <c r="FB217" s="189"/>
      <c r="FC217" s="189"/>
      <c r="FD217" s="189"/>
      <c r="FE217" s="189"/>
      <c r="FF217" s="189"/>
      <c r="FG217" s="189"/>
      <c r="FH217" s="189"/>
      <c r="FI217" s="189"/>
      <c r="FJ217" s="189"/>
      <c r="FK217" s="189"/>
      <c r="FL217" s="189"/>
      <c r="FM217" s="189"/>
      <c r="FN217" s="189"/>
    </row>
    <row r="218" spans="1:170" s="190" customFormat="1">
      <c r="A218" s="187"/>
      <c r="B218" s="187"/>
      <c r="C218" s="187"/>
      <c r="D218" s="187"/>
      <c r="E218" s="187"/>
      <c r="F218" s="187"/>
      <c r="G218" s="188"/>
      <c r="H218" s="188"/>
      <c r="I218" s="188"/>
      <c r="J218" s="188"/>
      <c r="K218" s="188"/>
      <c r="L218" s="188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  <c r="CY218" s="189"/>
      <c r="CZ218" s="189"/>
      <c r="DA218" s="189"/>
      <c r="DB218" s="189"/>
      <c r="DC218" s="189"/>
      <c r="DD218" s="189"/>
      <c r="DE218" s="189"/>
      <c r="DF218" s="189"/>
      <c r="DG218" s="189"/>
      <c r="DH218" s="189"/>
      <c r="DI218" s="189"/>
      <c r="DJ218" s="189"/>
      <c r="DK218" s="189"/>
      <c r="DL218" s="189"/>
      <c r="DM218" s="189"/>
      <c r="DN218" s="189"/>
      <c r="DO218" s="189"/>
      <c r="DP218" s="189"/>
      <c r="DQ218" s="189"/>
      <c r="DR218" s="189"/>
      <c r="DS218" s="189"/>
      <c r="DT218" s="189"/>
      <c r="DU218" s="189"/>
      <c r="DV218" s="189"/>
      <c r="DW218" s="189"/>
      <c r="DX218" s="189"/>
      <c r="DY218" s="189"/>
      <c r="DZ218" s="189"/>
      <c r="EA218" s="189"/>
      <c r="EB218" s="189"/>
      <c r="EC218" s="189"/>
      <c r="ED218" s="189"/>
      <c r="EE218" s="189"/>
      <c r="EF218" s="189"/>
      <c r="EG218" s="189"/>
      <c r="EH218" s="189"/>
      <c r="EI218" s="189"/>
      <c r="EJ218" s="189"/>
      <c r="EK218" s="189"/>
      <c r="EL218" s="189"/>
      <c r="EM218" s="189"/>
      <c r="EN218" s="189"/>
      <c r="EO218" s="189"/>
      <c r="EP218" s="189"/>
      <c r="EQ218" s="189"/>
      <c r="ER218" s="189"/>
      <c r="ES218" s="189"/>
      <c r="ET218" s="189"/>
      <c r="EU218" s="189"/>
      <c r="EV218" s="189"/>
      <c r="EW218" s="189"/>
      <c r="EX218" s="189"/>
      <c r="EY218" s="189"/>
      <c r="EZ218" s="189"/>
      <c r="FA218" s="189"/>
      <c r="FB218" s="189"/>
      <c r="FC218" s="189"/>
      <c r="FD218" s="189"/>
      <c r="FE218" s="189"/>
      <c r="FF218" s="189"/>
      <c r="FG218" s="189"/>
      <c r="FH218" s="189"/>
      <c r="FI218" s="189"/>
      <c r="FJ218" s="189"/>
      <c r="FK218" s="189"/>
      <c r="FL218" s="189"/>
      <c r="FM218" s="189"/>
      <c r="FN218" s="189"/>
    </row>
    <row r="219" spans="1:170" s="190" customFormat="1">
      <c r="A219" s="187"/>
      <c r="B219" s="187"/>
      <c r="C219" s="187"/>
      <c r="D219" s="187"/>
      <c r="E219" s="187"/>
      <c r="F219" s="187"/>
      <c r="G219" s="188"/>
      <c r="H219" s="188"/>
      <c r="I219" s="188"/>
      <c r="J219" s="188"/>
      <c r="K219" s="188"/>
      <c r="L219" s="188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  <c r="CY219" s="189"/>
      <c r="CZ219" s="189"/>
      <c r="DA219" s="189"/>
      <c r="DB219" s="189"/>
      <c r="DC219" s="189"/>
      <c r="DD219" s="189"/>
      <c r="DE219" s="189"/>
      <c r="DF219" s="189"/>
      <c r="DG219" s="189"/>
      <c r="DH219" s="189"/>
      <c r="DI219" s="189"/>
      <c r="DJ219" s="189"/>
      <c r="DK219" s="189"/>
      <c r="DL219" s="189"/>
      <c r="DM219" s="189"/>
      <c r="DN219" s="189"/>
      <c r="DO219" s="189"/>
      <c r="DP219" s="189"/>
      <c r="DQ219" s="189"/>
      <c r="DR219" s="189"/>
      <c r="DS219" s="189"/>
      <c r="DT219" s="189"/>
      <c r="DU219" s="189"/>
      <c r="DV219" s="189"/>
      <c r="DW219" s="189"/>
      <c r="DX219" s="189"/>
      <c r="DY219" s="189"/>
      <c r="DZ219" s="189"/>
      <c r="EA219" s="189"/>
      <c r="EB219" s="189"/>
      <c r="EC219" s="189"/>
      <c r="ED219" s="189"/>
      <c r="EE219" s="189"/>
      <c r="EF219" s="189"/>
      <c r="EG219" s="189"/>
      <c r="EH219" s="189"/>
      <c r="EI219" s="189"/>
      <c r="EJ219" s="189"/>
      <c r="EK219" s="189"/>
      <c r="EL219" s="189"/>
      <c r="EM219" s="189"/>
      <c r="EN219" s="189"/>
      <c r="EO219" s="189"/>
      <c r="EP219" s="189"/>
      <c r="EQ219" s="189"/>
      <c r="ER219" s="189"/>
      <c r="ES219" s="189"/>
      <c r="ET219" s="189"/>
      <c r="EU219" s="189"/>
      <c r="EV219" s="189"/>
      <c r="EW219" s="189"/>
      <c r="EX219" s="189"/>
      <c r="EY219" s="189"/>
      <c r="EZ219" s="189"/>
      <c r="FA219" s="189"/>
      <c r="FB219" s="189"/>
      <c r="FC219" s="189"/>
      <c r="FD219" s="189"/>
      <c r="FE219" s="189"/>
      <c r="FF219" s="189"/>
      <c r="FG219" s="189"/>
      <c r="FH219" s="189"/>
      <c r="FI219" s="189"/>
      <c r="FJ219" s="189"/>
      <c r="FK219" s="189"/>
      <c r="FL219" s="189"/>
      <c r="FM219" s="189"/>
      <c r="FN219" s="189"/>
    </row>
    <row r="220" spans="1:170" s="190" customFormat="1">
      <c r="A220" s="187"/>
      <c r="B220" s="187"/>
      <c r="C220" s="187"/>
      <c r="D220" s="187"/>
      <c r="E220" s="187"/>
      <c r="F220" s="187"/>
      <c r="G220" s="188"/>
      <c r="H220" s="188"/>
      <c r="I220" s="188"/>
      <c r="J220" s="188"/>
      <c r="K220" s="188"/>
      <c r="L220" s="188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  <c r="CY220" s="189"/>
      <c r="CZ220" s="189"/>
      <c r="DA220" s="189"/>
      <c r="DB220" s="189"/>
      <c r="DC220" s="189"/>
      <c r="DD220" s="189"/>
      <c r="DE220" s="189"/>
      <c r="DF220" s="189"/>
      <c r="DG220" s="189"/>
      <c r="DH220" s="189"/>
      <c r="DI220" s="189"/>
      <c r="DJ220" s="189"/>
      <c r="DK220" s="189"/>
      <c r="DL220" s="189"/>
      <c r="DM220" s="189"/>
      <c r="DN220" s="189"/>
      <c r="DO220" s="189"/>
      <c r="DP220" s="189"/>
      <c r="DQ220" s="189"/>
      <c r="DR220" s="189"/>
      <c r="DS220" s="189"/>
      <c r="DT220" s="189"/>
      <c r="DU220" s="189"/>
      <c r="DV220" s="189"/>
      <c r="DW220" s="189"/>
      <c r="DX220" s="189"/>
      <c r="DY220" s="189"/>
      <c r="DZ220" s="189"/>
      <c r="EA220" s="189"/>
      <c r="EB220" s="189"/>
      <c r="EC220" s="189"/>
      <c r="ED220" s="189"/>
      <c r="EE220" s="189"/>
      <c r="EF220" s="189"/>
      <c r="EG220" s="189"/>
      <c r="EH220" s="189"/>
      <c r="EI220" s="189"/>
      <c r="EJ220" s="189"/>
      <c r="EK220" s="189"/>
      <c r="EL220" s="189"/>
      <c r="EM220" s="189"/>
      <c r="EN220" s="189"/>
      <c r="EO220" s="189"/>
      <c r="EP220" s="189"/>
      <c r="EQ220" s="189"/>
      <c r="ER220" s="189"/>
      <c r="ES220" s="189"/>
      <c r="ET220" s="189"/>
      <c r="EU220" s="189"/>
      <c r="EV220" s="189"/>
      <c r="EW220" s="189"/>
      <c r="EX220" s="189"/>
      <c r="EY220" s="189"/>
      <c r="EZ220" s="189"/>
      <c r="FA220" s="189"/>
      <c r="FB220" s="189"/>
      <c r="FC220" s="189"/>
      <c r="FD220" s="189"/>
      <c r="FE220" s="189"/>
      <c r="FF220" s="189"/>
      <c r="FG220" s="189"/>
      <c r="FH220" s="189"/>
      <c r="FI220" s="189"/>
      <c r="FJ220" s="189"/>
      <c r="FK220" s="189"/>
      <c r="FL220" s="189"/>
      <c r="FM220" s="189"/>
      <c r="FN220" s="189"/>
    </row>
    <row r="221" spans="1:170" s="190" customFormat="1">
      <c r="A221" s="187"/>
      <c r="B221" s="187"/>
      <c r="C221" s="187"/>
      <c r="D221" s="187"/>
      <c r="E221" s="187"/>
      <c r="F221" s="187"/>
      <c r="G221" s="188"/>
      <c r="H221" s="188"/>
      <c r="I221" s="188"/>
      <c r="J221" s="188"/>
      <c r="K221" s="188"/>
      <c r="L221" s="188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  <c r="CY221" s="189"/>
      <c r="CZ221" s="189"/>
      <c r="DA221" s="189"/>
      <c r="DB221" s="189"/>
      <c r="DC221" s="189"/>
      <c r="DD221" s="189"/>
      <c r="DE221" s="189"/>
      <c r="DF221" s="189"/>
      <c r="DG221" s="189"/>
      <c r="DH221" s="189"/>
      <c r="DI221" s="189"/>
      <c r="DJ221" s="189"/>
      <c r="DK221" s="189"/>
      <c r="DL221" s="189"/>
      <c r="DM221" s="189"/>
      <c r="DN221" s="189"/>
      <c r="DO221" s="189"/>
      <c r="DP221" s="189"/>
      <c r="DQ221" s="189"/>
      <c r="DR221" s="189"/>
      <c r="DS221" s="189"/>
      <c r="DT221" s="189"/>
      <c r="DU221" s="189"/>
      <c r="DV221" s="189"/>
      <c r="DW221" s="189"/>
      <c r="DX221" s="189"/>
      <c r="DY221" s="189"/>
      <c r="DZ221" s="189"/>
      <c r="EA221" s="189"/>
      <c r="EB221" s="189"/>
      <c r="EC221" s="189"/>
      <c r="ED221" s="189"/>
      <c r="EE221" s="189"/>
      <c r="EF221" s="189"/>
      <c r="EG221" s="189"/>
      <c r="EH221" s="189"/>
      <c r="EI221" s="189"/>
      <c r="EJ221" s="189"/>
      <c r="EK221" s="189"/>
      <c r="EL221" s="189"/>
      <c r="EM221" s="189"/>
      <c r="EN221" s="189"/>
      <c r="EO221" s="189"/>
      <c r="EP221" s="189"/>
      <c r="EQ221" s="189"/>
      <c r="ER221" s="189"/>
      <c r="ES221" s="189"/>
      <c r="ET221" s="189"/>
      <c r="EU221" s="189"/>
      <c r="EV221" s="189"/>
      <c r="EW221" s="189"/>
      <c r="EX221" s="189"/>
      <c r="EY221" s="189"/>
      <c r="EZ221" s="189"/>
      <c r="FA221" s="189"/>
      <c r="FB221" s="189"/>
      <c r="FC221" s="189"/>
      <c r="FD221" s="189"/>
      <c r="FE221" s="189"/>
      <c r="FF221" s="189"/>
      <c r="FG221" s="189"/>
      <c r="FH221" s="189"/>
      <c r="FI221" s="189"/>
      <c r="FJ221" s="189"/>
      <c r="FK221" s="189"/>
      <c r="FL221" s="189"/>
      <c r="FM221" s="189"/>
      <c r="FN221" s="189"/>
    </row>
    <row r="222" spans="1:170" s="190" customFormat="1">
      <c r="A222" s="187"/>
      <c r="B222" s="187"/>
      <c r="C222" s="187"/>
      <c r="D222" s="187"/>
      <c r="E222" s="187"/>
      <c r="F222" s="187"/>
      <c r="G222" s="188"/>
      <c r="H222" s="188"/>
      <c r="I222" s="188"/>
      <c r="J222" s="188"/>
      <c r="K222" s="188"/>
      <c r="L222" s="188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  <c r="CY222" s="189"/>
      <c r="CZ222" s="189"/>
      <c r="DA222" s="189"/>
      <c r="DB222" s="189"/>
      <c r="DC222" s="189"/>
      <c r="DD222" s="189"/>
      <c r="DE222" s="189"/>
      <c r="DF222" s="189"/>
      <c r="DG222" s="189"/>
      <c r="DH222" s="189"/>
      <c r="DI222" s="189"/>
      <c r="DJ222" s="189"/>
      <c r="DK222" s="189"/>
      <c r="DL222" s="189"/>
      <c r="DM222" s="189"/>
      <c r="DN222" s="189"/>
      <c r="DO222" s="189"/>
      <c r="DP222" s="189"/>
      <c r="DQ222" s="189"/>
      <c r="DR222" s="189"/>
      <c r="DS222" s="189"/>
      <c r="DT222" s="189"/>
      <c r="DU222" s="189"/>
      <c r="DV222" s="189"/>
      <c r="DW222" s="189"/>
      <c r="DX222" s="189"/>
      <c r="DY222" s="189"/>
      <c r="DZ222" s="189"/>
      <c r="EA222" s="189"/>
      <c r="EB222" s="189"/>
      <c r="EC222" s="189"/>
      <c r="ED222" s="189"/>
      <c r="EE222" s="189"/>
      <c r="EF222" s="189"/>
      <c r="EG222" s="189"/>
      <c r="EH222" s="189"/>
      <c r="EI222" s="189"/>
      <c r="EJ222" s="189"/>
      <c r="EK222" s="189"/>
      <c r="EL222" s="189"/>
      <c r="EM222" s="189"/>
      <c r="EN222" s="189"/>
      <c r="EO222" s="189"/>
      <c r="EP222" s="189"/>
      <c r="EQ222" s="189"/>
      <c r="ER222" s="189"/>
      <c r="ES222" s="189"/>
      <c r="ET222" s="189"/>
      <c r="EU222" s="189"/>
      <c r="EV222" s="189"/>
      <c r="EW222" s="189"/>
      <c r="EX222" s="189"/>
      <c r="EY222" s="189"/>
      <c r="EZ222" s="189"/>
      <c r="FA222" s="189"/>
      <c r="FB222" s="189"/>
      <c r="FC222" s="189"/>
      <c r="FD222" s="189"/>
      <c r="FE222" s="189"/>
      <c r="FF222" s="189"/>
      <c r="FG222" s="189"/>
      <c r="FH222" s="189"/>
      <c r="FI222" s="189"/>
      <c r="FJ222" s="189"/>
      <c r="FK222" s="189"/>
      <c r="FL222" s="189"/>
      <c r="FM222" s="189"/>
      <c r="FN222" s="189"/>
    </row>
    <row r="223" spans="1:170" s="190" customFormat="1">
      <c r="A223" s="187"/>
      <c r="B223" s="187"/>
      <c r="C223" s="187"/>
      <c r="D223" s="187"/>
      <c r="E223" s="187"/>
      <c r="F223" s="187"/>
      <c r="G223" s="188"/>
      <c r="H223" s="188"/>
      <c r="I223" s="188"/>
      <c r="J223" s="188"/>
      <c r="K223" s="188"/>
      <c r="L223" s="188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  <c r="CY223" s="189"/>
      <c r="CZ223" s="189"/>
      <c r="DA223" s="189"/>
      <c r="DB223" s="189"/>
      <c r="DC223" s="189"/>
      <c r="DD223" s="189"/>
      <c r="DE223" s="189"/>
      <c r="DF223" s="189"/>
      <c r="DG223" s="189"/>
      <c r="DH223" s="189"/>
      <c r="DI223" s="189"/>
      <c r="DJ223" s="189"/>
      <c r="DK223" s="189"/>
      <c r="DL223" s="189"/>
      <c r="DM223" s="189"/>
      <c r="DN223" s="189"/>
      <c r="DO223" s="189"/>
      <c r="DP223" s="189"/>
      <c r="DQ223" s="189"/>
      <c r="DR223" s="189"/>
      <c r="DS223" s="189"/>
      <c r="DT223" s="189"/>
      <c r="DU223" s="189"/>
      <c r="DV223" s="189"/>
      <c r="DW223" s="189"/>
      <c r="DX223" s="189"/>
      <c r="DY223" s="189"/>
      <c r="DZ223" s="189"/>
      <c r="EA223" s="189"/>
      <c r="EB223" s="189"/>
      <c r="EC223" s="189"/>
      <c r="ED223" s="189"/>
      <c r="EE223" s="189"/>
      <c r="EF223" s="189"/>
      <c r="EG223" s="189"/>
      <c r="EH223" s="189"/>
      <c r="EI223" s="189"/>
      <c r="EJ223" s="189"/>
      <c r="EK223" s="189"/>
      <c r="EL223" s="189"/>
      <c r="EM223" s="189"/>
      <c r="EN223" s="189"/>
      <c r="EO223" s="189"/>
      <c r="EP223" s="189"/>
      <c r="EQ223" s="189"/>
      <c r="ER223" s="189"/>
      <c r="ES223" s="189"/>
      <c r="ET223" s="189"/>
      <c r="EU223" s="189"/>
      <c r="EV223" s="189"/>
      <c r="EW223" s="189"/>
      <c r="EX223" s="189"/>
      <c r="EY223" s="189"/>
      <c r="EZ223" s="189"/>
      <c r="FA223" s="189"/>
      <c r="FB223" s="189"/>
      <c r="FC223" s="189"/>
      <c r="FD223" s="189"/>
      <c r="FE223" s="189"/>
      <c r="FF223" s="189"/>
      <c r="FG223" s="189"/>
      <c r="FH223" s="189"/>
      <c r="FI223" s="189"/>
      <c r="FJ223" s="189"/>
      <c r="FK223" s="189"/>
      <c r="FL223" s="189"/>
      <c r="FM223" s="189"/>
      <c r="FN223" s="189"/>
    </row>
    <row r="224" spans="1:170" s="190" customFormat="1">
      <c r="A224" s="187"/>
      <c r="B224" s="187"/>
      <c r="C224" s="187"/>
      <c r="D224" s="187"/>
      <c r="E224" s="187"/>
      <c r="F224" s="187"/>
      <c r="G224" s="188"/>
      <c r="H224" s="188"/>
      <c r="I224" s="188"/>
      <c r="J224" s="188"/>
      <c r="K224" s="188"/>
      <c r="L224" s="188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  <c r="CY224" s="189"/>
      <c r="CZ224" s="189"/>
      <c r="DA224" s="189"/>
      <c r="DB224" s="189"/>
      <c r="DC224" s="189"/>
      <c r="DD224" s="189"/>
      <c r="DE224" s="189"/>
      <c r="DF224" s="189"/>
      <c r="DG224" s="189"/>
      <c r="DH224" s="189"/>
      <c r="DI224" s="189"/>
      <c r="DJ224" s="189"/>
      <c r="DK224" s="189"/>
      <c r="DL224" s="189"/>
      <c r="DM224" s="189"/>
      <c r="DN224" s="189"/>
      <c r="DO224" s="189"/>
      <c r="DP224" s="189"/>
      <c r="DQ224" s="189"/>
      <c r="DR224" s="189"/>
      <c r="DS224" s="189"/>
      <c r="DT224" s="189"/>
      <c r="DU224" s="189"/>
      <c r="DV224" s="189"/>
      <c r="DW224" s="189"/>
      <c r="DX224" s="189"/>
      <c r="DY224" s="189"/>
      <c r="DZ224" s="189"/>
      <c r="EA224" s="189"/>
      <c r="EB224" s="189"/>
      <c r="EC224" s="189"/>
      <c r="ED224" s="189"/>
      <c r="EE224" s="189"/>
      <c r="EF224" s="189"/>
      <c r="EG224" s="189"/>
      <c r="EH224" s="189"/>
      <c r="EI224" s="189"/>
      <c r="EJ224" s="189"/>
      <c r="EK224" s="189"/>
      <c r="EL224" s="189"/>
      <c r="EM224" s="189"/>
      <c r="EN224" s="189"/>
      <c r="EO224" s="189"/>
      <c r="EP224" s="189"/>
      <c r="EQ224" s="189"/>
      <c r="ER224" s="189"/>
      <c r="ES224" s="189"/>
      <c r="ET224" s="189"/>
      <c r="EU224" s="189"/>
      <c r="EV224" s="189"/>
      <c r="EW224" s="189"/>
      <c r="EX224" s="189"/>
      <c r="EY224" s="189"/>
      <c r="EZ224" s="189"/>
      <c r="FA224" s="189"/>
      <c r="FB224" s="189"/>
      <c r="FC224" s="189"/>
      <c r="FD224" s="189"/>
      <c r="FE224" s="189"/>
      <c r="FF224" s="189"/>
      <c r="FG224" s="189"/>
      <c r="FH224" s="189"/>
      <c r="FI224" s="189"/>
      <c r="FJ224" s="189"/>
      <c r="FK224" s="189"/>
      <c r="FL224" s="189"/>
      <c r="FM224" s="189"/>
      <c r="FN224" s="189"/>
    </row>
    <row r="225" spans="1:170" s="190" customFormat="1">
      <c r="A225" s="187"/>
      <c r="B225" s="187"/>
      <c r="C225" s="187"/>
      <c r="D225" s="187"/>
      <c r="E225" s="187"/>
      <c r="F225" s="187"/>
      <c r="G225" s="188"/>
      <c r="H225" s="188"/>
      <c r="I225" s="188"/>
      <c r="J225" s="188"/>
      <c r="K225" s="188"/>
      <c r="L225" s="188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  <c r="CY225" s="189"/>
      <c r="CZ225" s="189"/>
      <c r="DA225" s="189"/>
      <c r="DB225" s="189"/>
      <c r="DC225" s="189"/>
      <c r="DD225" s="189"/>
      <c r="DE225" s="189"/>
      <c r="DF225" s="189"/>
      <c r="DG225" s="189"/>
      <c r="DH225" s="189"/>
      <c r="DI225" s="189"/>
      <c r="DJ225" s="189"/>
      <c r="DK225" s="189"/>
      <c r="DL225" s="189"/>
      <c r="DM225" s="189"/>
      <c r="DN225" s="189"/>
      <c r="DO225" s="189"/>
      <c r="DP225" s="189"/>
      <c r="DQ225" s="189"/>
      <c r="DR225" s="189"/>
      <c r="DS225" s="189"/>
      <c r="DT225" s="189"/>
      <c r="DU225" s="189"/>
      <c r="DV225" s="189"/>
      <c r="DW225" s="189"/>
      <c r="DX225" s="189"/>
      <c r="DY225" s="189"/>
      <c r="DZ225" s="189"/>
      <c r="EA225" s="189"/>
      <c r="EB225" s="189"/>
      <c r="EC225" s="189"/>
      <c r="ED225" s="189"/>
      <c r="EE225" s="189"/>
      <c r="EF225" s="189"/>
      <c r="EG225" s="189"/>
      <c r="EH225" s="189"/>
      <c r="EI225" s="189"/>
      <c r="EJ225" s="189"/>
      <c r="EK225" s="189"/>
      <c r="EL225" s="189"/>
      <c r="EM225" s="189"/>
      <c r="EN225" s="189"/>
      <c r="EO225" s="189"/>
      <c r="EP225" s="189"/>
      <c r="EQ225" s="189"/>
      <c r="ER225" s="189"/>
      <c r="ES225" s="189"/>
      <c r="ET225" s="189"/>
      <c r="EU225" s="189"/>
      <c r="EV225" s="189"/>
      <c r="EW225" s="189"/>
      <c r="EX225" s="189"/>
      <c r="EY225" s="189"/>
      <c r="EZ225" s="189"/>
      <c r="FA225" s="189"/>
      <c r="FB225" s="189"/>
      <c r="FC225" s="189"/>
      <c r="FD225" s="189"/>
      <c r="FE225" s="189"/>
      <c r="FF225" s="189"/>
      <c r="FG225" s="189"/>
      <c r="FH225" s="189"/>
      <c r="FI225" s="189"/>
      <c r="FJ225" s="189"/>
      <c r="FK225" s="189"/>
      <c r="FL225" s="189"/>
      <c r="FM225" s="189"/>
      <c r="FN225" s="189"/>
    </row>
    <row r="226" spans="1:170" s="190" customFormat="1">
      <c r="A226" s="191"/>
      <c r="B226" s="191"/>
      <c r="C226" s="191"/>
      <c r="D226" s="191"/>
      <c r="E226" s="191"/>
      <c r="F226" s="191"/>
      <c r="G226" s="192"/>
      <c r="H226" s="192"/>
      <c r="I226" s="192"/>
      <c r="J226" s="192"/>
      <c r="K226" s="192"/>
      <c r="L226" s="192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  <c r="CY226" s="189"/>
      <c r="CZ226" s="189"/>
      <c r="DA226" s="189"/>
      <c r="DB226" s="189"/>
      <c r="DC226" s="189"/>
      <c r="DD226" s="189"/>
      <c r="DE226" s="189"/>
      <c r="DF226" s="189"/>
      <c r="DG226" s="189"/>
      <c r="DH226" s="189"/>
      <c r="DI226" s="189"/>
      <c r="DJ226" s="189"/>
      <c r="DK226" s="189"/>
      <c r="DL226" s="189"/>
      <c r="DM226" s="189"/>
      <c r="DN226" s="189"/>
      <c r="DO226" s="189"/>
      <c r="DP226" s="189"/>
      <c r="DQ226" s="189"/>
      <c r="DR226" s="189"/>
      <c r="DS226" s="189"/>
      <c r="DT226" s="189"/>
      <c r="DU226" s="189"/>
      <c r="DV226" s="189"/>
      <c r="DW226" s="189"/>
      <c r="DX226" s="189"/>
      <c r="DY226" s="189"/>
      <c r="DZ226" s="189"/>
      <c r="EA226" s="189"/>
      <c r="EB226" s="189"/>
      <c r="EC226" s="189"/>
      <c r="ED226" s="189"/>
      <c r="EE226" s="189"/>
      <c r="EF226" s="189"/>
      <c r="EG226" s="189"/>
      <c r="EH226" s="189"/>
      <c r="EI226" s="189"/>
      <c r="EJ226" s="189"/>
      <c r="EK226" s="189"/>
      <c r="EL226" s="189"/>
      <c r="EM226" s="189"/>
      <c r="EN226" s="189"/>
      <c r="EO226" s="189"/>
      <c r="EP226" s="189"/>
      <c r="EQ226" s="189"/>
      <c r="ER226" s="189"/>
      <c r="ES226" s="189"/>
      <c r="ET226" s="189"/>
      <c r="EU226" s="189"/>
      <c r="EV226" s="189"/>
      <c r="EW226" s="189"/>
      <c r="EX226" s="189"/>
      <c r="EY226" s="189"/>
      <c r="EZ226" s="189"/>
      <c r="FA226" s="189"/>
      <c r="FB226" s="189"/>
      <c r="FC226" s="189"/>
      <c r="FD226" s="189"/>
      <c r="FE226" s="189"/>
      <c r="FF226" s="189"/>
      <c r="FG226" s="189"/>
      <c r="FH226" s="189"/>
      <c r="FI226" s="189"/>
      <c r="FJ226" s="189"/>
      <c r="FK226" s="189"/>
      <c r="FL226" s="189"/>
      <c r="FM226" s="189"/>
      <c r="FN226" s="189"/>
    </row>
    <row r="227" spans="1:170" s="190" customFormat="1">
      <c r="A227" s="191"/>
      <c r="B227" s="191"/>
      <c r="C227" s="191"/>
      <c r="D227" s="191"/>
      <c r="E227" s="191"/>
      <c r="F227" s="191"/>
      <c r="G227" s="192"/>
      <c r="H227" s="192"/>
      <c r="I227" s="192"/>
      <c r="J227" s="192"/>
      <c r="K227" s="192"/>
      <c r="L227" s="192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  <c r="CY227" s="189"/>
      <c r="CZ227" s="189"/>
      <c r="DA227" s="189"/>
      <c r="DB227" s="189"/>
      <c r="DC227" s="189"/>
      <c r="DD227" s="189"/>
      <c r="DE227" s="189"/>
      <c r="DF227" s="189"/>
      <c r="DG227" s="189"/>
      <c r="DH227" s="189"/>
      <c r="DI227" s="189"/>
      <c r="DJ227" s="189"/>
      <c r="DK227" s="189"/>
      <c r="DL227" s="189"/>
      <c r="DM227" s="189"/>
      <c r="DN227" s="189"/>
      <c r="DO227" s="189"/>
      <c r="DP227" s="189"/>
      <c r="DQ227" s="189"/>
      <c r="DR227" s="189"/>
      <c r="DS227" s="189"/>
      <c r="DT227" s="189"/>
      <c r="DU227" s="189"/>
      <c r="DV227" s="189"/>
      <c r="DW227" s="189"/>
      <c r="DX227" s="189"/>
      <c r="DY227" s="189"/>
      <c r="DZ227" s="189"/>
      <c r="EA227" s="189"/>
      <c r="EB227" s="189"/>
      <c r="EC227" s="189"/>
      <c r="ED227" s="189"/>
      <c r="EE227" s="189"/>
      <c r="EF227" s="189"/>
      <c r="EG227" s="189"/>
      <c r="EH227" s="189"/>
      <c r="EI227" s="189"/>
      <c r="EJ227" s="189"/>
      <c r="EK227" s="189"/>
      <c r="EL227" s="189"/>
      <c r="EM227" s="189"/>
      <c r="EN227" s="189"/>
      <c r="EO227" s="189"/>
      <c r="EP227" s="189"/>
      <c r="EQ227" s="189"/>
      <c r="ER227" s="189"/>
      <c r="ES227" s="189"/>
      <c r="ET227" s="189"/>
      <c r="EU227" s="189"/>
      <c r="EV227" s="189"/>
      <c r="EW227" s="189"/>
      <c r="EX227" s="189"/>
      <c r="EY227" s="189"/>
      <c r="EZ227" s="189"/>
      <c r="FA227" s="189"/>
      <c r="FB227" s="189"/>
      <c r="FC227" s="189"/>
      <c r="FD227" s="189"/>
      <c r="FE227" s="189"/>
      <c r="FF227" s="189"/>
      <c r="FG227" s="189"/>
      <c r="FH227" s="189"/>
      <c r="FI227" s="189"/>
      <c r="FJ227" s="189"/>
      <c r="FK227" s="189"/>
      <c r="FL227" s="189"/>
      <c r="FM227" s="189"/>
      <c r="FN227" s="189"/>
    </row>
    <row r="228" spans="1:170" s="190" customFormat="1">
      <c r="A228" s="191"/>
      <c r="B228" s="191"/>
      <c r="C228" s="191"/>
      <c r="D228" s="191"/>
      <c r="E228" s="191"/>
      <c r="F228" s="191"/>
      <c r="G228" s="192"/>
      <c r="H228" s="192"/>
      <c r="I228" s="192"/>
      <c r="J228" s="192"/>
      <c r="K228" s="192"/>
      <c r="L228" s="192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  <c r="CY228" s="189"/>
      <c r="CZ228" s="189"/>
      <c r="DA228" s="189"/>
      <c r="DB228" s="189"/>
      <c r="DC228" s="189"/>
      <c r="DD228" s="189"/>
      <c r="DE228" s="189"/>
      <c r="DF228" s="189"/>
      <c r="DG228" s="189"/>
      <c r="DH228" s="189"/>
      <c r="DI228" s="189"/>
      <c r="DJ228" s="189"/>
      <c r="DK228" s="189"/>
      <c r="DL228" s="189"/>
      <c r="DM228" s="189"/>
      <c r="DN228" s="189"/>
      <c r="DO228" s="189"/>
      <c r="DP228" s="189"/>
      <c r="DQ228" s="189"/>
      <c r="DR228" s="189"/>
      <c r="DS228" s="189"/>
      <c r="DT228" s="189"/>
      <c r="DU228" s="189"/>
      <c r="DV228" s="189"/>
      <c r="DW228" s="189"/>
      <c r="DX228" s="189"/>
      <c r="DY228" s="189"/>
      <c r="DZ228" s="189"/>
      <c r="EA228" s="189"/>
      <c r="EB228" s="189"/>
      <c r="EC228" s="189"/>
      <c r="ED228" s="189"/>
      <c r="EE228" s="189"/>
      <c r="EF228" s="189"/>
      <c r="EG228" s="189"/>
      <c r="EH228" s="189"/>
      <c r="EI228" s="189"/>
      <c r="EJ228" s="189"/>
      <c r="EK228" s="189"/>
      <c r="EL228" s="189"/>
      <c r="EM228" s="189"/>
      <c r="EN228" s="189"/>
      <c r="EO228" s="189"/>
      <c r="EP228" s="189"/>
      <c r="EQ228" s="189"/>
      <c r="ER228" s="189"/>
      <c r="ES228" s="189"/>
      <c r="ET228" s="189"/>
      <c r="EU228" s="189"/>
      <c r="EV228" s="189"/>
      <c r="EW228" s="189"/>
      <c r="EX228" s="189"/>
      <c r="EY228" s="189"/>
      <c r="EZ228" s="189"/>
      <c r="FA228" s="189"/>
      <c r="FB228" s="189"/>
      <c r="FC228" s="189"/>
      <c r="FD228" s="189"/>
      <c r="FE228" s="189"/>
      <c r="FF228" s="189"/>
      <c r="FG228" s="189"/>
      <c r="FH228" s="189"/>
      <c r="FI228" s="189"/>
      <c r="FJ228" s="189"/>
      <c r="FK228" s="189"/>
      <c r="FL228" s="189"/>
      <c r="FM228" s="189"/>
      <c r="FN228" s="189"/>
    </row>
    <row r="229" spans="1:170" s="190" customFormat="1">
      <c r="A229" s="191"/>
      <c r="B229" s="191"/>
      <c r="C229" s="191"/>
      <c r="D229" s="191"/>
      <c r="E229" s="191"/>
      <c r="F229" s="191"/>
      <c r="G229" s="192"/>
      <c r="H229" s="192"/>
      <c r="I229" s="192"/>
      <c r="J229" s="192"/>
      <c r="K229" s="192"/>
      <c r="L229" s="192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  <c r="CY229" s="189"/>
      <c r="CZ229" s="189"/>
      <c r="DA229" s="189"/>
      <c r="DB229" s="189"/>
      <c r="DC229" s="189"/>
      <c r="DD229" s="189"/>
      <c r="DE229" s="189"/>
      <c r="DF229" s="189"/>
      <c r="DG229" s="189"/>
      <c r="DH229" s="189"/>
      <c r="DI229" s="189"/>
      <c r="DJ229" s="189"/>
      <c r="DK229" s="189"/>
      <c r="DL229" s="189"/>
      <c r="DM229" s="189"/>
      <c r="DN229" s="189"/>
      <c r="DO229" s="189"/>
      <c r="DP229" s="189"/>
      <c r="DQ229" s="189"/>
      <c r="DR229" s="189"/>
      <c r="DS229" s="189"/>
      <c r="DT229" s="189"/>
      <c r="DU229" s="189"/>
      <c r="DV229" s="189"/>
      <c r="DW229" s="189"/>
      <c r="DX229" s="189"/>
      <c r="DY229" s="189"/>
      <c r="DZ229" s="189"/>
      <c r="EA229" s="189"/>
      <c r="EB229" s="189"/>
      <c r="EC229" s="189"/>
      <c r="ED229" s="189"/>
      <c r="EE229" s="189"/>
      <c r="EF229" s="189"/>
      <c r="EG229" s="189"/>
      <c r="EH229" s="189"/>
      <c r="EI229" s="189"/>
      <c r="EJ229" s="189"/>
      <c r="EK229" s="189"/>
      <c r="EL229" s="189"/>
      <c r="EM229" s="189"/>
      <c r="EN229" s="189"/>
      <c r="EO229" s="189"/>
      <c r="EP229" s="189"/>
      <c r="EQ229" s="189"/>
      <c r="ER229" s="189"/>
      <c r="ES229" s="189"/>
      <c r="ET229" s="189"/>
      <c r="EU229" s="189"/>
      <c r="EV229" s="189"/>
      <c r="EW229" s="189"/>
      <c r="EX229" s="189"/>
      <c r="EY229" s="189"/>
      <c r="EZ229" s="189"/>
      <c r="FA229" s="189"/>
      <c r="FB229" s="189"/>
      <c r="FC229" s="189"/>
      <c r="FD229" s="189"/>
      <c r="FE229" s="189"/>
      <c r="FF229" s="189"/>
      <c r="FG229" s="189"/>
      <c r="FH229" s="189"/>
      <c r="FI229" s="189"/>
      <c r="FJ229" s="189"/>
      <c r="FK229" s="189"/>
      <c r="FL229" s="189"/>
      <c r="FM229" s="189"/>
      <c r="FN229" s="189"/>
    </row>
    <row r="230" spans="1:170" s="190" customFormat="1">
      <c r="A230" s="191"/>
      <c r="B230" s="191"/>
      <c r="C230" s="191"/>
      <c r="D230" s="191"/>
      <c r="E230" s="191"/>
      <c r="F230" s="191"/>
      <c r="G230" s="192"/>
      <c r="H230" s="192"/>
      <c r="I230" s="192"/>
      <c r="J230" s="192"/>
      <c r="K230" s="192"/>
      <c r="L230" s="192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  <c r="CY230" s="189"/>
      <c r="CZ230" s="189"/>
      <c r="DA230" s="189"/>
      <c r="DB230" s="189"/>
      <c r="DC230" s="189"/>
      <c r="DD230" s="189"/>
      <c r="DE230" s="189"/>
      <c r="DF230" s="189"/>
      <c r="DG230" s="189"/>
      <c r="DH230" s="189"/>
      <c r="DI230" s="189"/>
      <c r="DJ230" s="189"/>
      <c r="DK230" s="189"/>
      <c r="DL230" s="189"/>
      <c r="DM230" s="189"/>
      <c r="DN230" s="189"/>
      <c r="DO230" s="189"/>
      <c r="DP230" s="189"/>
      <c r="DQ230" s="189"/>
      <c r="DR230" s="189"/>
      <c r="DS230" s="189"/>
      <c r="DT230" s="189"/>
      <c r="DU230" s="189"/>
      <c r="DV230" s="189"/>
      <c r="DW230" s="189"/>
      <c r="DX230" s="189"/>
      <c r="DY230" s="189"/>
      <c r="DZ230" s="189"/>
      <c r="EA230" s="189"/>
      <c r="EB230" s="189"/>
      <c r="EC230" s="189"/>
      <c r="ED230" s="189"/>
      <c r="EE230" s="189"/>
      <c r="EF230" s="189"/>
      <c r="EG230" s="189"/>
      <c r="EH230" s="189"/>
      <c r="EI230" s="189"/>
      <c r="EJ230" s="189"/>
      <c r="EK230" s="189"/>
      <c r="EL230" s="189"/>
      <c r="EM230" s="189"/>
      <c r="EN230" s="189"/>
      <c r="EO230" s="189"/>
      <c r="EP230" s="189"/>
      <c r="EQ230" s="189"/>
      <c r="ER230" s="189"/>
      <c r="ES230" s="189"/>
      <c r="ET230" s="189"/>
      <c r="EU230" s="189"/>
      <c r="EV230" s="189"/>
      <c r="EW230" s="189"/>
      <c r="EX230" s="189"/>
      <c r="EY230" s="189"/>
      <c r="EZ230" s="189"/>
      <c r="FA230" s="189"/>
      <c r="FB230" s="189"/>
      <c r="FC230" s="189"/>
      <c r="FD230" s="189"/>
      <c r="FE230" s="189"/>
      <c r="FF230" s="189"/>
      <c r="FG230" s="189"/>
      <c r="FH230" s="189"/>
      <c r="FI230" s="189"/>
      <c r="FJ230" s="189"/>
      <c r="FK230" s="189"/>
      <c r="FL230" s="189"/>
      <c r="FM230" s="189"/>
      <c r="FN230" s="189"/>
    </row>
    <row r="231" spans="1:170" s="190" customFormat="1">
      <c r="A231" s="191"/>
      <c r="B231" s="191"/>
      <c r="C231" s="191"/>
      <c r="D231" s="191"/>
      <c r="E231" s="191"/>
      <c r="F231" s="191"/>
      <c r="G231" s="192"/>
      <c r="H231" s="192"/>
      <c r="I231" s="192"/>
      <c r="J231" s="192"/>
      <c r="K231" s="192"/>
      <c r="L231" s="192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  <c r="CY231" s="189"/>
      <c r="CZ231" s="189"/>
      <c r="DA231" s="189"/>
      <c r="DB231" s="189"/>
      <c r="DC231" s="189"/>
      <c r="DD231" s="189"/>
      <c r="DE231" s="189"/>
      <c r="DF231" s="189"/>
      <c r="DG231" s="189"/>
      <c r="DH231" s="189"/>
      <c r="DI231" s="189"/>
      <c r="DJ231" s="189"/>
      <c r="DK231" s="189"/>
      <c r="DL231" s="189"/>
      <c r="DM231" s="189"/>
      <c r="DN231" s="189"/>
      <c r="DO231" s="189"/>
      <c r="DP231" s="189"/>
      <c r="DQ231" s="189"/>
      <c r="DR231" s="189"/>
      <c r="DS231" s="189"/>
      <c r="DT231" s="189"/>
      <c r="DU231" s="189"/>
      <c r="DV231" s="189"/>
      <c r="DW231" s="189"/>
      <c r="DX231" s="189"/>
      <c r="DY231" s="189"/>
      <c r="DZ231" s="189"/>
      <c r="EA231" s="189"/>
      <c r="EB231" s="189"/>
      <c r="EC231" s="189"/>
      <c r="ED231" s="189"/>
      <c r="EE231" s="189"/>
      <c r="EF231" s="189"/>
      <c r="EG231" s="189"/>
      <c r="EH231" s="189"/>
      <c r="EI231" s="189"/>
      <c r="EJ231" s="189"/>
      <c r="EK231" s="189"/>
      <c r="EL231" s="189"/>
      <c r="EM231" s="189"/>
      <c r="EN231" s="189"/>
      <c r="EO231" s="189"/>
      <c r="EP231" s="189"/>
      <c r="EQ231" s="189"/>
      <c r="ER231" s="189"/>
      <c r="ES231" s="189"/>
      <c r="ET231" s="189"/>
      <c r="EU231" s="189"/>
      <c r="EV231" s="189"/>
      <c r="EW231" s="189"/>
      <c r="EX231" s="189"/>
      <c r="EY231" s="189"/>
      <c r="EZ231" s="189"/>
      <c r="FA231" s="189"/>
      <c r="FB231" s="189"/>
      <c r="FC231" s="189"/>
      <c r="FD231" s="189"/>
      <c r="FE231" s="189"/>
      <c r="FF231" s="189"/>
      <c r="FG231" s="189"/>
      <c r="FH231" s="189"/>
      <c r="FI231" s="189"/>
      <c r="FJ231" s="189"/>
      <c r="FK231" s="189"/>
      <c r="FL231" s="189"/>
      <c r="FM231" s="189"/>
      <c r="FN231" s="189"/>
    </row>
    <row r="232" spans="1:170" s="190" customFormat="1">
      <c r="A232" s="191"/>
      <c r="B232" s="191"/>
      <c r="C232" s="191"/>
      <c r="D232" s="191"/>
      <c r="E232" s="191"/>
      <c r="F232" s="191"/>
      <c r="G232" s="192"/>
      <c r="H232" s="192"/>
      <c r="I232" s="192"/>
      <c r="J232" s="192"/>
      <c r="K232" s="192"/>
      <c r="L232" s="192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  <c r="CY232" s="189"/>
      <c r="CZ232" s="189"/>
      <c r="DA232" s="189"/>
      <c r="DB232" s="189"/>
      <c r="DC232" s="189"/>
      <c r="DD232" s="189"/>
      <c r="DE232" s="189"/>
      <c r="DF232" s="189"/>
      <c r="DG232" s="189"/>
      <c r="DH232" s="189"/>
      <c r="DI232" s="189"/>
      <c r="DJ232" s="189"/>
      <c r="DK232" s="189"/>
      <c r="DL232" s="189"/>
      <c r="DM232" s="189"/>
      <c r="DN232" s="189"/>
      <c r="DO232" s="189"/>
      <c r="DP232" s="189"/>
      <c r="DQ232" s="189"/>
      <c r="DR232" s="189"/>
      <c r="DS232" s="189"/>
      <c r="DT232" s="189"/>
      <c r="DU232" s="189"/>
      <c r="DV232" s="189"/>
      <c r="DW232" s="189"/>
      <c r="DX232" s="189"/>
      <c r="DY232" s="189"/>
      <c r="DZ232" s="189"/>
      <c r="EA232" s="189"/>
      <c r="EB232" s="189"/>
      <c r="EC232" s="189"/>
      <c r="ED232" s="189"/>
      <c r="EE232" s="189"/>
      <c r="EF232" s="189"/>
      <c r="EG232" s="189"/>
      <c r="EH232" s="189"/>
      <c r="EI232" s="189"/>
      <c r="EJ232" s="189"/>
      <c r="EK232" s="189"/>
      <c r="EL232" s="189"/>
      <c r="EM232" s="189"/>
      <c r="EN232" s="189"/>
      <c r="EO232" s="189"/>
      <c r="EP232" s="189"/>
      <c r="EQ232" s="189"/>
      <c r="ER232" s="189"/>
      <c r="ES232" s="189"/>
      <c r="ET232" s="189"/>
      <c r="EU232" s="189"/>
      <c r="EV232" s="189"/>
      <c r="EW232" s="189"/>
      <c r="EX232" s="189"/>
      <c r="EY232" s="189"/>
      <c r="EZ232" s="189"/>
      <c r="FA232" s="189"/>
      <c r="FB232" s="189"/>
      <c r="FC232" s="189"/>
      <c r="FD232" s="189"/>
      <c r="FE232" s="189"/>
      <c r="FF232" s="189"/>
      <c r="FG232" s="189"/>
      <c r="FH232" s="189"/>
      <c r="FI232" s="189"/>
      <c r="FJ232" s="189"/>
      <c r="FK232" s="189"/>
      <c r="FL232" s="189"/>
      <c r="FM232" s="189"/>
      <c r="FN232" s="189"/>
    </row>
    <row r="233" spans="1:170" s="190" customFormat="1">
      <c r="A233" s="191"/>
      <c r="B233" s="191"/>
      <c r="C233" s="191"/>
      <c r="D233" s="191"/>
      <c r="E233" s="191"/>
      <c r="F233" s="191"/>
      <c r="G233" s="192"/>
      <c r="H233" s="192"/>
      <c r="I233" s="192"/>
      <c r="J233" s="192"/>
      <c r="K233" s="192"/>
      <c r="L233" s="192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  <c r="CY233" s="189"/>
      <c r="CZ233" s="189"/>
      <c r="DA233" s="189"/>
      <c r="DB233" s="189"/>
      <c r="DC233" s="189"/>
      <c r="DD233" s="189"/>
      <c r="DE233" s="189"/>
      <c r="DF233" s="189"/>
      <c r="DG233" s="189"/>
      <c r="DH233" s="189"/>
      <c r="DI233" s="189"/>
      <c r="DJ233" s="189"/>
      <c r="DK233" s="189"/>
      <c r="DL233" s="189"/>
      <c r="DM233" s="189"/>
      <c r="DN233" s="189"/>
      <c r="DO233" s="189"/>
      <c r="DP233" s="189"/>
      <c r="DQ233" s="189"/>
      <c r="DR233" s="189"/>
      <c r="DS233" s="189"/>
      <c r="DT233" s="189"/>
      <c r="DU233" s="189"/>
      <c r="DV233" s="189"/>
      <c r="DW233" s="189"/>
      <c r="DX233" s="189"/>
      <c r="DY233" s="189"/>
      <c r="DZ233" s="189"/>
      <c r="EA233" s="189"/>
      <c r="EB233" s="189"/>
      <c r="EC233" s="189"/>
      <c r="ED233" s="189"/>
      <c r="EE233" s="189"/>
      <c r="EF233" s="189"/>
      <c r="EG233" s="189"/>
      <c r="EH233" s="189"/>
      <c r="EI233" s="189"/>
      <c r="EJ233" s="189"/>
      <c r="EK233" s="189"/>
      <c r="EL233" s="189"/>
      <c r="EM233" s="189"/>
      <c r="EN233" s="189"/>
      <c r="EO233" s="189"/>
      <c r="EP233" s="189"/>
      <c r="EQ233" s="189"/>
      <c r="ER233" s="189"/>
      <c r="ES233" s="189"/>
      <c r="ET233" s="189"/>
      <c r="EU233" s="189"/>
      <c r="EV233" s="189"/>
      <c r="EW233" s="189"/>
      <c r="EX233" s="189"/>
      <c r="EY233" s="189"/>
      <c r="EZ233" s="189"/>
      <c r="FA233" s="189"/>
      <c r="FB233" s="189"/>
      <c r="FC233" s="189"/>
      <c r="FD233" s="189"/>
      <c r="FE233" s="189"/>
      <c r="FF233" s="189"/>
      <c r="FG233" s="189"/>
      <c r="FH233" s="189"/>
      <c r="FI233" s="189"/>
      <c r="FJ233" s="189"/>
      <c r="FK233" s="189"/>
      <c r="FL233" s="189"/>
      <c r="FM233" s="189"/>
      <c r="FN233" s="189"/>
    </row>
    <row r="234" spans="1:170" s="190" customFormat="1">
      <c r="A234" s="191"/>
      <c r="B234" s="191"/>
      <c r="C234" s="191"/>
      <c r="D234" s="191"/>
      <c r="E234" s="191"/>
      <c r="F234" s="191"/>
      <c r="G234" s="192"/>
      <c r="H234" s="192"/>
      <c r="I234" s="192"/>
      <c r="J234" s="192"/>
      <c r="K234" s="192"/>
      <c r="L234" s="192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  <c r="CY234" s="189"/>
      <c r="CZ234" s="189"/>
      <c r="DA234" s="189"/>
      <c r="DB234" s="189"/>
      <c r="DC234" s="189"/>
      <c r="DD234" s="189"/>
      <c r="DE234" s="189"/>
      <c r="DF234" s="189"/>
      <c r="DG234" s="189"/>
      <c r="DH234" s="189"/>
      <c r="DI234" s="189"/>
      <c r="DJ234" s="189"/>
      <c r="DK234" s="189"/>
      <c r="DL234" s="189"/>
      <c r="DM234" s="189"/>
      <c r="DN234" s="189"/>
      <c r="DO234" s="189"/>
      <c r="DP234" s="189"/>
      <c r="DQ234" s="189"/>
      <c r="DR234" s="189"/>
      <c r="DS234" s="189"/>
      <c r="DT234" s="189"/>
      <c r="DU234" s="189"/>
      <c r="DV234" s="189"/>
      <c r="DW234" s="189"/>
      <c r="DX234" s="189"/>
      <c r="DY234" s="189"/>
      <c r="DZ234" s="189"/>
      <c r="EA234" s="189"/>
      <c r="EB234" s="189"/>
      <c r="EC234" s="189"/>
      <c r="ED234" s="189"/>
      <c r="EE234" s="189"/>
      <c r="EF234" s="189"/>
      <c r="EG234" s="189"/>
      <c r="EH234" s="189"/>
      <c r="EI234" s="189"/>
      <c r="EJ234" s="189"/>
      <c r="EK234" s="189"/>
      <c r="EL234" s="189"/>
      <c r="EM234" s="189"/>
      <c r="EN234" s="189"/>
      <c r="EO234" s="189"/>
      <c r="EP234" s="189"/>
      <c r="EQ234" s="189"/>
      <c r="ER234" s="189"/>
      <c r="ES234" s="189"/>
      <c r="ET234" s="189"/>
      <c r="EU234" s="189"/>
      <c r="EV234" s="189"/>
      <c r="EW234" s="189"/>
      <c r="EX234" s="189"/>
      <c r="EY234" s="189"/>
      <c r="EZ234" s="189"/>
      <c r="FA234" s="189"/>
      <c r="FB234" s="189"/>
      <c r="FC234" s="189"/>
      <c r="FD234" s="189"/>
      <c r="FE234" s="189"/>
      <c r="FF234" s="189"/>
      <c r="FG234" s="189"/>
      <c r="FH234" s="189"/>
      <c r="FI234" s="189"/>
      <c r="FJ234" s="189"/>
      <c r="FK234" s="189"/>
      <c r="FL234" s="189"/>
      <c r="FM234" s="189"/>
      <c r="FN234" s="189"/>
    </row>
    <row r="235" spans="1:170" s="190" customFormat="1">
      <c r="A235" s="191"/>
      <c r="B235" s="191"/>
      <c r="C235" s="191"/>
      <c r="D235" s="191"/>
      <c r="E235" s="191"/>
      <c r="F235" s="191"/>
      <c r="G235" s="192"/>
      <c r="H235" s="192"/>
      <c r="I235" s="192"/>
      <c r="J235" s="192"/>
      <c r="K235" s="192"/>
      <c r="L235" s="192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  <c r="CY235" s="189"/>
      <c r="CZ235" s="189"/>
      <c r="DA235" s="189"/>
      <c r="DB235" s="189"/>
      <c r="DC235" s="189"/>
      <c r="DD235" s="189"/>
      <c r="DE235" s="189"/>
      <c r="DF235" s="189"/>
      <c r="DG235" s="189"/>
      <c r="DH235" s="189"/>
      <c r="DI235" s="189"/>
      <c r="DJ235" s="189"/>
      <c r="DK235" s="189"/>
      <c r="DL235" s="189"/>
      <c r="DM235" s="189"/>
      <c r="DN235" s="189"/>
      <c r="DO235" s="189"/>
      <c r="DP235" s="189"/>
      <c r="DQ235" s="189"/>
      <c r="DR235" s="189"/>
      <c r="DS235" s="189"/>
      <c r="DT235" s="189"/>
      <c r="DU235" s="189"/>
      <c r="DV235" s="189"/>
      <c r="DW235" s="189"/>
      <c r="DX235" s="189"/>
      <c r="DY235" s="189"/>
      <c r="DZ235" s="189"/>
      <c r="EA235" s="189"/>
      <c r="EB235" s="189"/>
      <c r="EC235" s="189"/>
      <c r="ED235" s="189"/>
      <c r="EE235" s="189"/>
      <c r="EF235" s="189"/>
      <c r="EG235" s="189"/>
      <c r="EH235" s="189"/>
      <c r="EI235" s="189"/>
      <c r="EJ235" s="189"/>
      <c r="EK235" s="189"/>
      <c r="EL235" s="189"/>
      <c r="EM235" s="189"/>
      <c r="EN235" s="189"/>
      <c r="EO235" s="189"/>
      <c r="EP235" s="189"/>
      <c r="EQ235" s="189"/>
      <c r="ER235" s="189"/>
      <c r="ES235" s="189"/>
      <c r="ET235" s="189"/>
      <c r="EU235" s="189"/>
      <c r="EV235" s="189"/>
      <c r="EW235" s="189"/>
      <c r="EX235" s="189"/>
      <c r="EY235" s="189"/>
      <c r="EZ235" s="189"/>
      <c r="FA235" s="189"/>
      <c r="FB235" s="189"/>
      <c r="FC235" s="189"/>
      <c r="FD235" s="189"/>
      <c r="FE235" s="189"/>
      <c r="FF235" s="189"/>
      <c r="FG235" s="189"/>
      <c r="FH235" s="189"/>
      <c r="FI235" s="189"/>
      <c r="FJ235" s="189"/>
      <c r="FK235" s="189"/>
      <c r="FL235" s="189"/>
      <c r="FM235" s="189"/>
      <c r="FN235" s="189"/>
    </row>
    <row r="236" spans="1:170" s="190" customFormat="1">
      <c r="A236" s="191"/>
      <c r="B236" s="191"/>
      <c r="C236" s="191"/>
      <c r="D236" s="191"/>
      <c r="E236" s="191"/>
      <c r="F236" s="191"/>
      <c r="G236" s="192"/>
      <c r="H236" s="192"/>
      <c r="I236" s="192"/>
      <c r="J236" s="192"/>
      <c r="K236" s="192"/>
      <c r="L236" s="192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  <c r="CY236" s="189"/>
      <c r="CZ236" s="189"/>
      <c r="DA236" s="189"/>
      <c r="DB236" s="189"/>
      <c r="DC236" s="189"/>
      <c r="DD236" s="189"/>
      <c r="DE236" s="189"/>
      <c r="DF236" s="189"/>
      <c r="DG236" s="189"/>
      <c r="DH236" s="189"/>
      <c r="DI236" s="189"/>
      <c r="DJ236" s="189"/>
      <c r="DK236" s="189"/>
      <c r="DL236" s="189"/>
      <c r="DM236" s="189"/>
      <c r="DN236" s="189"/>
      <c r="DO236" s="189"/>
      <c r="DP236" s="189"/>
      <c r="DQ236" s="189"/>
      <c r="DR236" s="189"/>
      <c r="DS236" s="189"/>
      <c r="DT236" s="189"/>
      <c r="DU236" s="189"/>
      <c r="DV236" s="189"/>
      <c r="DW236" s="189"/>
      <c r="DX236" s="189"/>
      <c r="DY236" s="189"/>
      <c r="DZ236" s="189"/>
      <c r="EA236" s="189"/>
      <c r="EB236" s="189"/>
      <c r="EC236" s="189"/>
      <c r="ED236" s="189"/>
      <c r="EE236" s="189"/>
      <c r="EF236" s="189"/>
      <c r="EG236" s="189"/>
      <c r="EH236" s="189"/>
      <c r="EI236" s="189"/>
      <c r="EJ236" s="189"/>
      <c r="EK236" s="189"/>
      <c r="EL236" s="189"/>
      <c r="EM236" s="189"/>
      <c r="EN236" s="189"/>
      <c r="EO236" s="189"/>
      <c r="EP236" s="189"/>
      <c r="EQ236" s="189"/>
      <c r="ER236" s="189"/>
      <c r="ES236" s="189"/>
      <c r="ET236" s="189"/>
      <c r="EU236" s="189"/>
      <c r="EV236" s="189"/>
      <c r="EW236" s="189"/>
      <c r="EX236" s="189"/>
      <c r="EY236" s="189"/>
      <c r="EZ236" s="189"/>
      <c r="FA236" s="189"/>
      <c r="FB236" s="189"/>
      <c r="FC236" s="189"/>
      <c r="FD236" s="189"/>
      <c r="FE236" s="189"/>
      <c r="FF236" s="189"/>
      <c r="FG236" s="189"/>
      <c r="FH236" s="189"/>
      <c r="FI236" s="189"/>
      <c r="FJ236" s="189"/>
      <c r="FK236" s="189"/>
      <c r="FL236" s="189"/>
      <c r="FM236" s="189"/>
      <c r="FN236" s="189"/>
    </row>
    <row r="237" spans="1:170" s="190" customFormat="1">
      <c r="A237" s="191"/>
      <c r="B237" s="191"/>
      <c r="C237" s="191"/>
      <c r="D237" s="191"/>
      <c r="E237" s="191"/>
      <c r="F237" s="191"/>
      <c r="G237" s="192"/>
      <c r="H237" s="192"/>
      <c r="I237" s="192"/>
      <c r="J237" s="192"/>
      <c r="K237" s="192"/>
      <c r="L237" s="192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  <c r="CY237" s="189"/>
      <c r="CZ237" s="189"/>
      <c r="DA237" s="189"/>
      <c r="DB237" s="189"/>
      <c r="DC237" s="189"/>
      <c r="DD237" s="189"/>
      <c r="DE237" s="189"/>
      <c r="DF237" s="189"/>
      <c r="DG237" s="189"/>
      <c r="DH237" s="189"/>
      <c r="DI237" s="189"/>
      <c r="DJ237" s="189"/>
      <c r="DK237" s="189"/>
      <c r="DL237" s="189"/>
      <c r="DM237" s="189"/>
      <c r="DN237" s="189"/>
      <c r="DO237" s="189"/>
      <c r="DP237" s="189"/>
      <c r="DQ237" s="189"/>
      <c r="DR237" s="189"/>
      <c r="DS237" s="189"/>
      <c r="DT237" s="189"/>
      <c r="DU237" s="189"/>
      <c r="DV237" s="189"/>
      <c r="DW237" s="189"/>
      <c r="DX237" s="189"/>
      <c r="DY237" s="189"/>
      <c r="DZ237" s="189"/>
      <c r="EA237" s="189"/>
      <c r="EB237" s="189"/>
      <c r="EC237" s="189"/>
      <c r="ED237" s="189"/>
      <c r="EE237" s="189"/>
      <c r="EF237" s="189"/>
      <c r="EG237" s="189"/>
      <c r="EH237" s="189"/>
      <c r="EI237" s="189"/>
      <c r="EJ237" s="189"/>
      <c r="EK237" s="189"/>
      <c r="EL237" s="189"/>
      <c r="EM237" s="189"/>
      <c r="EN237" s="189"/>
      <c r="EO237" s="189"/>
      <c r="EP237" s="189"/>
      <c r="EQ237" s="189"/>
      <c r="ER237" s="189"/>
      <c r="ES237" s="189"/>
      <c r="ET237" s="189"/>
      <c r="EU237" s="189"/>
      <c r="EV237" s="189"/>
      <c r="EW237" s="189"/>
      <c r="EX237" s="189"/>
      <c r="EY237" s="189"/>
      <c r="EZ237" s="189"/>
      <c r="FA237" s="189"/>
      <c r="FB237" s="189"/>
      <c r="FC237" s="189"/>
      <c r="FD237" s="189"/>
      <c r="FE237" s="189"/>
      <c r="FF237" s="189"/>
      <c r="FG237" s="189"/>
      <c r="FH237" s="189"/>
      <c r="FI237" s="189"/>
      <c r="FJ237" s="189"/>
      <c r="FK237" s="189"/>
      <c r="FL237" s="189"/>
      <c r="FM237" s="189"/>
      <c r="FN237" s="189"/>
    </row>
    <row r="238" spans="1:170" s="190" customFormat="1">
      <c r="A238" s="191"/>
      <c r="B238" s="191"/>
      <c r="C238" s="191"/>
      <c r="D238" s="191"/>
      <c r="E238" s="191"/>
      <c r="F238" s="191"/>
      <c r="G238" s="192"/>
      <c r="H238" s="192"/>
      <c r="I238" s="192"/>
      <c r="J238" s="192"/>
      <c r="K238" s="192"/>
      <c r="L238" s="192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  <c r="CY238" s="189"/>
      <c r="CZ238" s="189"/>
      <c r="DA238" s="189"/>
      <c r="DB238" s="189"/>
      <c r="DC238" s="189"/>
      <c r="DD238" s="189"/>
      <c r="DE238" s="189"/>
      <c r="DF238" s="189"/>
      <c r="DG238" s="189"/>
      <c r="DH238" s="189"/>
      <c r="DI238" s="189"/>
      <c r="DJ238" s="189"/>
      <c r="DK238" s="189"/>
      <c r="DL238" s="189"/>
      <c r="DM238" s="189"/>
      <c r="DN238" s="189"/>
      <c r="DO238" s="189"/>
      <c r="DP238" s="189"/>
      <c r="DQ238" s="189"/>
      <c r="DR238" s="189"/>
      <c r="DS238" s="189"/>
      <c r="DT238" s="189"/>
      <c r="DU238" s="189"/>
      <c r="DV238" s="189"/>
      <c r="DW238" s="189"/>
      <c r="DX238" s="189"/>
      <c r="DY238" s="189"/>
      <c r="DZ238" s="189"/>
      <c r="EA238" s="189"/>
      <c r="EB238" s="189"/>
      <c r="EC238" s="189"/>
      <c r="ED238" s="189"/>
      <c r="EE238" s="189"/>
      <c r="EF238" s="189"/>
      <c r="EG238" s="189"/>
      <c r="EH238" s="189"/>
      <c r="EI238" s="189"/>
      <c r="EJ238" s="189"/>
      <c r="EK238" s="189"/>
      <c r="EL238" s="189"/>
      <c r="EM238" s="189"/>
      <c r="EN238" s="189"/>
      <c r="EO238" s="189"/>
      <c r="EP238" s="189"/>
      <c r="EQ238" s="189"/>
      <c r="ER238" s="189"/>
      <c r="ES238" s="189"/>
      <c r="ET238" s="189"/>
      <c r="EU238" s="189"/>
      <c r="EV238" s="189"/>
      <c r="EW238" s="189"/>
      <c r="EX238" s="189"/>
      <c r="EY238" s="189"/>
      <c r="EZ238" s="189"/>
      <c r="FA238" s="189"/>
      <c r="FB238" s="189"/>
      <c r="FC238" s="189"/>
      <c r="FD238" s="189"/>
      <c r="FE238" s="189"/>
      <c r="FF238" s="189"/>
      <c r="FG238" s="189"/>
      <c r="FH238" s="189"/>
      <c r="FI238" s="189"/>
      <c r="FJ238" s="189"/>
      <c r="FK238" s="189"/>
      <c r="FL238" s="189"/>
      <c r="FM238" s="189"/>
      <c r="FN238" s="189"/>
    </row>
    <row r="239" spans="1:170" s="190" customFormat="1">
      <c r="A239" s="191"/>
      <c r="B239" s="191"/>
      <c r="C239" s="191"/>
      <c r="D239" s="191"/>
      <c r="E239" s="191"/>
      <c r="F239" s="191"/>
      <c r="G239" s="192"/>
      <c r="H239" s="192"/>
      <c r="I239" s="192"/>
      <c r="J239" s="192"/>
      <c r="K239" s="192"/>
      <c r="L239" s="192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  <c r="CY239" s="189"/>
      <c r="CZ239" s="189"/>
      <c r="DA239" s="189"/>
      <c r="DB239" s="189"/>
      <c r="DC239" s="189"/>
      <c r="DD239" s="189"/>
      <c r="DE239" s="189"/>
      <c r="DF239" s="189"/>
      <c r="DG239" s="189"/>
      <c r="DH239" s="189"/>
      <c r="DI239" s="189"/>
      <c r="DJ239" s="189"/>
      <c r="DK239" s="189"/>
      <c r="DL239" s="189"/>
      <c r="DM239" s="189"/>
      <c r="DN239" s="189"/>
      <c r="DO239" s="189"/>
      <c r="DP239" s="189"/>
      <c r="DQ239" s="189"/>
      <c r="DR239" s="189"/>
      <c r="DS239" s="189"/>
      <c r="DT239" s="189"/>
      <c r="DU239" s="189"/>
      <c r="DV239" s="189"/>
      <c r="DW239" s="189"/>
      <c r="DX239" s="189"/>
      <c r="DY239" s="189"/>
      <c r="DZ239" s="189"/>
      <c r="EA239" s="189"/>
      <c r="EB239" s="189"/>
      <c r="EC239" s="189"/>
      <c r="ED239" s="189"/>
      <c r="EE239" s="189"/>
      <c r="EF239" s="189"/>
      <c r="EG239" s="189"/>
      <c r="EH239" s="189"/>
      <c r="EI239" s="189"/>
      <c r="EJ239" s="189"/>
      <c r="EK239" s="189"/>
      <c r="EL239" s="189"/>
      <c r="EM239" s="189"/>
      <c r="EN239" s="189"/>
      <c r="EO239" s="189"/>
      <c r="EP239" s="189"/>
      <c r="EQ239" s="189"/>
      <c r="ER239" s="189"/>
      <c r="ES239" s="189"/>
      <c r="ET239" s="189"/>
      <c r="EU239" s="189"/>
      <c r="EV239" s="189"/>
      <c r="EW239" s="189"/>
      <c r="EX239" s="189"/>
      <c r="EY239" s="189"/>
      <c r="EZ239" s="189"/>
      <c r="FA239" s="189"/>
      <c r="FB239" s="189"/>
      <c r="FC239" s="189"/>
      <c r="FD239" s="189"/>
      <c r="FE239" s="189"/>
      <c r="FF239" s="189"/>
      <c r="FG239" s="189"/>
      <c r="FH239" s="189"/>
      <c r="FI239" s="189"/>
      <c r="FJ239" s="189"/>
      <c r="FK239" s="189"/>
      <c r="FL239" s="189"/>
      <c r="FM239" s="189"/>
      <c r="FN239" s="189"/>
    </row>
    <row r="240" spans="1:170" s="190" customFormat="1">
      <c r="A240" s="191"/>
      <c r="B240" s="191"/>
      <c r="C240" s="191"/>
      <c r="D240" s="191"/>
      <c r="E240" s="191"/>
      <c r="F240" s="191"/>
      <c r="G240" s="192"/>
      <c r="H240" s="192"/>
      <c r="I240" s="192"/>
      <c r="J240" s="192"/>
      <c r="K240" s="192"/>
      <c r="L240" s="192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  <c r="CY240" s="189"/>
      <c r="CZ240" s="189"/>
      <c r="DA240" s="189"/>
      <c r="DB240" s="189"/>
      <c r="DC240" s="189"/>
      <c r="DD240" s="189"/>
      <c r="DE240" s="189"/>
      <c r="DF240" s="189"/>
      <c r="DG240" s="189"/>
      <c r="DH240" s="189"/>
      <c r="DI240" s="189"/>
      <c r="DJ240" s="189"/>
      <c r="DK240" s="189"/>
      <c r="DL240" s="189"/>
      <c r="DM240" s="189"/>
      <c r="DN240" s="189"/>
      <c r="DO240" s="189"/>
      <c r="DP240" s="189"/>
      <c r="DQ240" s="189"/>
      <c r="DR240" s="189"/>
      <c r="DS240" s="189"/>
      <c r="DT240" s="189"/>
      <c r="DU240" s="189"/>
      <c r="DV240" s="189"/>
      <c r="DW240" s="189"/>
      <c r="DX240" s="189"/>
      <c r="DY240" s="189"/>
      <c r="DZ240" s="189"/>
      <c r="EA240" s="189"/>
      <c r="EB240" s="189"/>
      <c r="EC240" s="189"/>
      <c r="ED240" s="189"/>
      <c r="EE240" s="189"/>
      <c r="EF240" s="189"/>
      <c r="EG240" s="189"/>
      <c r="EH240" s="189"/>
      <c r="EI240" s="189"/>
      <c r="EJ240" s="189"/>
      <c r="EK240" s="189"/>
      <c r="EL240" s="189"/>
      <c r="EM240" s="189"/>
      <c r="EN240" s="189"/>
      <c r="EO240" s="189"/>
      <c r="EP240" s="189"/>
      <c r="EQ240" s="189"/>
      <c r="ER240" s="189"/>
      <c r="ES240" s="189"/>
      <c r="ET240" s="189"/>
      <c r="EU240" s="189"/>
      <c r="EV240" s="189"/>
      <c r="EW240" s="189"/>
      <c r="EX240" s="189"/>
      <c r="EY240" s="189"/>
      <c r="EZ240" s="189"/>
      <c r="FA240" s="189"/>
      <c r="FB240" s="189"/>
      <c r="FC240" s="189"/>
      <c r="FD240" s="189"/>
      <c r="FE240" s="189"/>
      <c r="FF240" s="189"/>
      <c r="FG240" s="189"/>
      <c r="FH240" s="189"/>
      <c r="FI240" s="189"/>
      <c r="FJ240" s="189"/>
      <c r="FK240" s="189"/>
      <c r="FL240" s="189"/>
      <c r="FM240" s="189"/>
      <c r="FN240" s="189"/>
    </row>
    <row r="241" spans="1:170" s="190" customFormat="1">
      <c r="A241" s="191"/>
      <c r="B241" s="191"/>
      <c r="C241" s="191"/>
      <c r="D241" s="191"/>
      <c r="E241" s="191"/>
      <c r="F241" s="191"/>
      <c r="G241" s="192"/>
      <c r="H241" s="192"/>
      <c r="I241" s="192"/>
      <c r="J241" s="192"/>
      <c r="K241" s="192"/>
      <c r="L241" s="192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  <c r="CY241" s="189"/>
      <c r="CZ241" s="189"/>
      <c r="DA241" s="189"/>
      <c r="DB241" s="189"/>
      <c r="DC241" s="189"/>
      <c r="DD241" s="189"/>
      <c r="DE241" s="189"/>
      <c r="DF241" s="189"/>
      <c r="DG241" s="189"/>
      <c r="DH241" s="189"/>
      <c r="DI241" s="189"/>
      <c r="DJ241" s="189"/>
      <c r="DK241" s="189"/>
      <c r="DL241" s="189"/>
      <c r="DM241" s="189"/>
      <c r="DN241" s="189"/>
      <c r="DO241" s="189"/>
      <c r="DP241" s="189"/>
      <c r="DQ241" s="189"/>
      <c r="DR241" s="189"/>
      <c r="DS241" s="189"/>
      <c r="DT241" s="189"/>
      <c r="DU241" s="189"/>
      <c r="DV241" s="189"/>
      <c r="DW241" s="189"/>
      <c r="DX241" s="189"/>
      <c r="DY241" s="189"/>
      <c r="DZ241" s="189"/>
      <c r="EA241" s="189"/>
      <c r="EB241" s="189"/>
      <c r="EC241" s="189"/>
      <c r="ED241" s="189"/>
      <c r="EE241" s="189"/>
      <c r="EF241" s="189"/>
      <c r="EG241" s="189"/>
      <c r="EH241" s="189"/>
      <c r="EI241" s="189"/>
      <c r="EJ241" s="189"/>
      <c r="EK241" s="189"/>
      <c r="EL241" s="189"/>
      <c r="EM241" s="189"/>
      <c r="EN241" s="189"/>
      <c r="EO241" s="189"/>
      <c r="EP241" s="189"/>
      <c r="EQ241" s="189"/>
      <c r="ER241" s="189"/>
      <c r="ES241" s="189"/>
      <c r="ET241" s="189"/>
      <c r="EU241" s="189"/>
      <c r="EV241" s="189"/>
      <c r="EW241" s="189"/>
      <c r="EX241" s="189"/>
      <c r="EY241" s="189"/>
      <c r="EZ241" s="189"/>
      <c r="FA241" s="189"/>
      <c r="FB241" s="189"/>
      <c r="FC241" s="189"/>
      <c r="FD241" s="189"/>
      <c r="FE241" s="189"/>
      <c r="FF241" s="189"/>
      <c r="FG241" s="189"/>
      <c r="FH241" s="189"/>
      <c r="FI241" s="189"/>
      <c r="FJ241" s="189"/>
      <c r="FK241" s="189"/>
      <c r="FL241" s="189"/>
      <c r="FM241" s="189"/>
      <c r="FN241" s="189"/>
    </row>
    <row r="242" spans="1:170" s="190" customFormat="1">
      <c r="A242" s="191"/>
      <c r="B242" s="191"/>
      <c r="C242" s="191"/>
      <c r="D242" s="191"/>
      <c r="E242" s="191"/>
      <c r="F242" s="191"/>
      <c r="G242" s="192"/>
      <c r="H242" s="192"/>
      <c r="I242" s="192"/>
      <c r="J242" s="192"/>
      <c r="K242" s="192"/>
      <c r="L242" s="192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  <c r="CY242" s="189"/>
      <c r="CZ242" s="189"/>
      <c r="DA242" s="189"/>
      <c r="DB242" s="189"/>
      <c r="DC242" s="189"/>
      <c r="DD242" s="189"/>
      <c r="DE242" s="189"/>
      <c r="DF242" s="189"/>
      <c r="DG242" s="189"/>
      <c r="DH242" s="189"/>
      <c r="DI242" s="189"/>
      <c r="DJ242" s="189"/>
      <c r="DK242" s="189"/>
      <c r="DL242" s="189"/>
      <c r="DM242" s="189"/>
      <c r="DN242" s="189"/>
      <c r="DO242" s="189"/>
      <c r="DP242" s="189"/>
      <c r="DQ242" s="189"/>
      <c r="DR242" s="189"/>
      <c r="DS242" s="189"/>
      <c r="DT242" s="189"/>
      <c r="DU242" s="189"/>
      <c r="DV242" s="189"/>
      <c r="DW242" s="189"/>
      <c r="DX242" s="189"/>
      <c r="DY242" s="189"/>
      <c r="DZ242" s="189"/>
      <c r="EA242" s="189"/>
      <c r="EB242" s="189"/>
      <c r="EC242" s="189"/>
      <c r="ED242" s="189"/>
      <c r="EE242" s="189"/>
      <c r="EF242" s="189"/>
      <c r="EG242" s="189"/>
      <c r="EH242" s="189"/>
      <c r="EI242" s="189"/>
      <c r="EJ242" s="189"/>
      <c r="EK242" s="189"/>
      <c r="EL242" s="189"/>
      <c r="EM242" s="189"/>
      <c r="EN242" s="189"/>
      <c r="EO242" s="189"/>
      <c r="EP242" s="189"/>
      <c r="EQ242" s="189"/>
      <c r="ER242" s="189"/>
      <c r="ES242" s="189"/>
      <c r="ET242" s="189"/>
      <c r="EU242" s="189"/>
      <c r="EV242" s="189"/>
      <c r="EW242" s="189"/>
      <c r="EX242" s="189"/>
      <c r="EY242" s="189"/>
      <c r="EZ242" s="189"/>
      <c r="FA242" s="189"/>
      <c r="FB242" s="189"/>
      <c r="FC242" s="189"/>
      <c r="FD242" s="189"/>
      <c r="FE242" s="189"/>
      <c r="FF242" s="189"/>
      <c r="FG242" s="189"/>
      <c r="FH242" s="189"/>
      <c r="FI242" s="189"/>
      <c r="FJ242" s="189"/>
      <c r="FK242" s="189"/>
      <c r="FL242" s="189"/>
      <c r="FM242" s="189"/>
      <c r="FN242" s="189"/>
    </row>
    <row r="243" spans="1:170" s="190" customFormat="1">
      <c r="A243" s="191"/>
      <c r="B243" s="191"/>
      <c r="C243" s="191"/>
      <c r="D243" s="191"/>
      <c r="E243" s="191"/>
      <c r="F243" s="191"/>
      <c r="G243" s="192"/>
      <c r="H243" s="192"/>
      <c r="I243" s="192"/>
      <c r="J243" s="192"/>
      <c r="K243" s="192"/>
      <c r="L243" s="192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  <c r="CY243" s="189"/>
      <c r="CZ243" s="189"/>
      <c r="DA243" s="189"/>
      <c r="DB243" s="189"/>
      <c r="DC243" s="189"/>
      <c r="DD243" s="189"/>
      <c r="DE243" s="189"/>
      <c r="DF243" s="189"/>
      <c r="DG243" s="189"/>
      <c r="DH243" s="189"/>
      <c r="DI243" s="189"/>
      <c r="DJ243" s="189"/>
      <c r="DK243" s="189"/>
      <c r="DL243" s="189"/>
      <c r="DM243" s="189"/>
      <c r="DN243" s="189"/>
      <c r="DO243" s="189"/>
      <c r="DP243" s="189"/>
      <c r="DQ243" s="189"/>
      <c r="DR243" s="189"/>
      <c r="DS243" s="189"/>
      <c r="DT243" s="189"/>
      <c r="DU243" s="189"/>
      <c r="DV243" s="189"/>
      <c r="DW243" s="189"/>
      <c r="DX243" s="189"/>
      <c r="DY243" s="189"/>
      <c r="DZ243" s="189"/>
      <c r="EA243" s="189"/>
      <c r="EB243" s="189"/>
      <c r="EC243" s="189"/>
      <c r="ED243" s="189"/>
      <c r="EE243" s="189"/>
      <c r="EF243" s="189"/>
      <c r="EG243" s="189"/>
      <c r="EH243" s="189"/>
      <c r="EI243" s="189"/>
      <c r="EJ243" s="189"/>
      <c r="EK243" s="189"/>
      <c r="EL243" s="189"/>
      <c r="EM243" s="189"/>
      <c r="EN243" s="189"/>
      <c r="EO243" s="189"/>
      <c r="EP243" s="189"/>
      <c r="EQ243" s="189"/>
      <c r="ER243" s="189"/>
      <c r="ES243" s="189"/>
      <c r="ET243" s="189"/>
      <c r="EU243" s="189"/>
      <c r="EV243" s="189"/>
      <c r="EW243" s="189"/>
      <c r="EX243" s="189"/>
      <c r="EY243" s="189"/>
      <c r="EZ243" s="189"/>
      <c r="FA243" s="189"/>
      <c r="FB243" s="189"/>
      <c r="FC243" s="189"/>
      <c r="FD243" s="189"/>
      <c r="FE243" s="189"/>
      <c r="FF243" s="189"/>
      <c r="FG243" s="189"/>
      <c r="FH243" s="189"/>
      <c r="FI243" s="189"/>
      <c r="FJ243" s="189"/>
      <c r="FK243" s="189"/>
      <c r="FL243" s="189"/>
      <c r="FM243" s="189"/>
      <c r="FN243" s="189"/>
    </row>
    <row r="244" spans="1:170" s="190" customFormat="1">
      <c r="A244" s="191"/>
      <c r="B244" s="191"/>
      <c r="C244" s="191"/>
      <c r="D244" s="191"/>
      <c r="E244" s="191"/>
      <c r="F244" s="191"/>
      <c r="G244" s="192"/>
      <c r="H244" s="192"/>
      <c r="I244" s="192"/>
      <c r="J244" s="192"/>
      <c r="K244" s="192"/>
      <c r="L244" s="192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  <c r="CY244" s="189"/>
      <c r="CZ244" s="189"/>
      <c r="DA244" s="189"/>
      <c r="DB244" s="189"/>
      <c r="DC244" s="189"/>
      <c r="DD244" s="189"/>
      <c r="DE244" s="189"/>
      <c r="DF244" s="189"/>
      <c r="DG244" s="189"/>
      <c r="DH244" s="189"/>
      <c r="DI244" s="189"/>
      <c r="DJ244" s="189"/>
      <c r="DK244" s="189"/>
      <c r="DL244" s="189"/>
      <c r="DM244" s="189"/>
      <c r="DN244" s="189"/>
      <c r="DO244" s="189"/>
      <c r="DP244" s="189"/>
      <c r="DQ244" s="189"/>
      <c r="DR244" s="189"/>
      <c r="DS244" s="189"/>
      <c r="DT244" s="189"/>
      <c r="DU244" s="189"/>
      <c r="DV244" s="189"/>
      <c r="DW244" s="189"/>
      <c r="DX244" s="189"/>
      <c r="DY244" s="189"/>
      <c r="DZ244" s="189"/>
      <c r="EA244" s="189"/>
      <c r="EB244" s="189"/>
      <c r="EC244" s="189"/>
      <c r="ED244" s="189"/>
      <c r="EE244" s="189"/>
      <c r="EF244" s="189"/>
      <c r="EG244" s="189"/>
      <c r="EH244" s="189"/>
      <c r="EI244" s="189"/>
      <c r="EJ244" s="189"/>
      <c r="EK244" s="189"/>
      <c r="EL244" s="189"/>
      <c r="EM244" s="189"/>
      <c r="EN244" s="189"/>
      <c r="EO244" s="189"/>
      <c r="EP244" s="189"/>
      <c r="EQ244" s="189"/>
      <c r="ER244" s="189"/>
      <c r="ES244" s="189"/>
      <c r="ET244" s="189"/>
      <c r="EU244" s="189"/>
      <c r="EV244" s="189"/>
      <c r="EW244" s="189"/>
      <c r="EX244" s="189"/>
      <c r="EY244" s="189"/>
      <c r="EZ244" s="189"/>
      <c r="FA244" s="189"/>
      <c r="FB244" s="189"/>
      <c r="FC244" s="189"/>
      <c r="FD244" s="189"/>
      <c r="FE244" s="189"/>
      <c r="FF244" s="189"/>
      <c r="FG244" s="189"/>
      <c r="FH244" s="189"/>
      <c r="FI244" s="189"/>
      <c r="FJ244" s="189"/>
      <c r="FK244" s="189"/>
      <c r="FL244" s="189"/>
      <c r="FM244" s="189"/>
      <c r="FN244" s="189"/>
    </row>
    <row r="245" spans="1:170" s="190" customFormat="1">
      <c r="A245" s="191"/>
      <c r="B245" s="191"/>
      <c r="C245" s="191"/>
      <c r="D245" s="191"/>
      <c r="E245" s="191"/>
      <c r="F245" s="191"/>
      <c r="G245" s="192"/>
      <c r="H245" s="192"/>
      <c r="I245" s="192"/>
      <c r="J245" s="192"/>
      <c r="K245" s="192"/>
      <c r="L245" s="192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  <c r="CY245" s="189"/>
      <c r="CZ245" s="189"/>
      <c r="DA245" s="189"/>
      <c r="DB245" s="189"/>
      <c r="DC245" s="189"/>
      <c r="DD245" s="189"/>
      <c r="DE245" s="189"/>
      <c r="DF245" s="189"/>
      <c r="DG245" s="189"/>
      <c r="DH245" s="189"/>
      <c r="DI245" s="189"/>
      <c r="DJ245" s="189"/>
      <c r="DK245" s="189"/>
      <c r="DL245" s="189"/>
      <c r="DM245" s="189"/>
      <c r="DN245" s="189"/>
      <c r="DO245" s="189"/>
      <c r="DP245" s="189"/>
      <c r="DQ245" s="189"/>
      <c r="DR245" s="189"/>
      <c r="DS245" s="189"/>
      <c r="DT245" s="189"/>
      <c r="DU245" s="189"/>
      <c r="DV245" s="189"/>
      <c r="DW245" s="189"/>
      <c r="DX245" s="189"/>
      <c r="DY245" s="189"/>
      <c r="DZ245" s="189"/>
      <c r="EA245" s="189"/>
      <c r="EB245" s="189"/>
      <c r="EC245" s="189"/>
      <c r="ED245" s="189"/>
      <c r="EE245" s="189"/>
      <c r="EF245" s="189"/>
      <c r="EG245" s="189"/>
      <c r="EH245" s="189"/>
      <c r="EI245" s="189"/>
      <c r="EJ245" s="189"/>
      <c r="EK245" s="189"/>
      <c r="EL245" s="189"/>
      <c r="EM245" s="189"/>
      <c r="EN245" s="189"/>
      <c r="EO245" s="189"/>
      <c r="EP245" s="189"/>
      <c r="EQ245" s="189"/>
      <c r="ER245" s="189"/>
      <c r="ES245" s="189"/>
      <c r="ET245" s="189"/>
      <c r="EU245" s="189"/>
      <c r="EV245" s="189"/>
      <c r="EW245" s="189"/>
      <c r="EX245" s="189"/>
      <c r="EY245" s="189"/>
      <c r="EZ245" s="189"/>
      <c r="FA245" s="189"/>
      <c r="FB245" s="189"/>
      <c r="FC245" s="189"/>
      <c r="FD245" s="189"/>
      <c r="FE245" s="189"/>
      <c r="FF245" s="189"/>
      <c r="FG245" s="189"/>
      <c r="FH245" s="189"/>
      <c r="FI245" s="189"/>
      <c r="FJ245" s="189"/>
      <c r="FK245" s="189"/>
      <c r="FL245" s="189"/>
      <c r="FM245" s="189"/>
      <c r="FN245" s="189"/>
    </row>
    <row r="246" spans="1:170" s="190" customFormat="1">
      <c r="A246" s="191"/>
      <c r="B246" s="191"/>
      <c r="C246" s="191"/>
      <c r="D246" s="191"/>
      <c r="E246" s="191"/>
      <c r="F246" s="191"/>
      <c r="G246" s="192"/>
      <c r="H246" s="192"/>
      <c r="I246" s="192"/>
      <c r="J246" s="192"/>
      <c r="K246" s="192"/>
      <c r="L246" s="192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  <c r="CY246" s="189"/>
      <c r="CZ246" s="189"/>
      <c r="DA246" s="189"/>
      <c r="DB246" s="189"/>
      <c r="DC246" s="189"/>
      <c r="DD246" s="189"/>
      <c r="DE246" s="189"/>
      <c r="DF246" s="189"/>
      <c r="DG246" s="189"/>
      <c r="DH246" s="189"/>
      <c r="DI246" s="189"/>
      <c r="DJ246" s="189"/>
      <c r="DK246" s="189"/>
      <c r="DL246" s="189"/>
      <c r="DM246" s="189"/>
      <c r="DN246" s="189"/>
      <c r="DO246" s="189"/>
      <c r="DP246" s="189"/>
      <c r="DQ246" s="189"/>
      <c r="DR246" s="189"/>
      <c r="DS246" s="189"/>
      <c r="DT246" s="189"/>
      <c r="DU246" s="189"/>
      <c r="DV246" s="189"/>
      <c r="DW246" s="189"/>
      <c r="DX246" s="189"/>
      <c r="DY246" s="189"/>
      <c r="DZ246" s="189"/>
      <c r="EA246" s="189"/>
      <c r="EB246" s="189"/>
      <c r="EC246" s="189"/>
      <c r="ED246" s="189"/>
      <c r="EE246" s="189"/>
      <c r="EF246" s="189"/>
      <c r="EG246" s="189"/>
      <c r="EH246" s="189"/>
      <c r="EI246" s="189"/>
      <c r="EJ246" s="189"/>
      <c r="EK246" s="189"/>
      <c r="EL246" s="189"/>
      <c r="EM246" s="189"/>
      <c r="EN246" s="189"/>
      <c r="EO246" s="189"/>
      <c r="EP246" s="189"/>
      <c r="EQ246" s="189"/>
      <c r="ER246" s="189"/>
      <c r="ES246" s="189"/>
      <c r="ET246" s="189"/>
      <c r="EU246" s="189"/>
      <c r="EV246" s="189"/>
      <c r="EW246" s="189"/>
      <c r="EX246" s="189"/>
      <c r="EY246" s="189"/>
      <c r="EZ246" s="189"/>
      <c r="FA246" s="189"/>
      <c r="FB246" s="189"/>
      <c r="FC246" s="189"/>
      <c r="FD246" s="189"/>
      <c r="FE246" s="189"/>
      <c r="FF246" s="189"/>
      <c r="FG246" s="189"/>
      <c r="FH246" s="189"/>
      <c r="FI246" s="189"/>
      <c r="FJ246" s="189"/>
      <c r="FK246" s="189"/>
      <c r="FL246" s="189"/>
      <c r="FM246" s="189"/>
      <c r="FN246" s="189"/>
    </row>
    <row r="247" spans="1:170" s="190" customFormat="1">
      <c r="A247" s="191"/>
      <c r="B247" s="191"/>
      <c r="C247" s="191"/>
      <c r="D247" s="191"/>
      <c r="E247" s="191"/>
      <c r="F247" s="191"/>
      <c r="G247" s="192"/>
      <c r="H247" s="192"/>
      <c r="I247" s="192"/>
      <c r="J247" s="192"/>
      <c r="K247" s="192"/>
      <c r="L247" s="192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  <c r="CY247" s="189"/>
      <c r="CZ247" s="189"/>
      <c r="DA247" s="189"/>
      <c r="DB247" s="189"/>
      <c r="DC247" s="189"/>
      <c r="DD247" s="189"/>
      <c r="DE247" s="189"/>
      <c r="DF247" s="189"/>
      <c r="DG247" s="189"/>
      <c r="DH247" s="189"/>
      <c r="DI247" s="189"/>
      <c r="DJ247" s="189"/>
      <c r="DK247" s="189"/>
      <c r="DL247" s="189"/>
      <c r="DM247" s="189"/>
      <c r="DN247" s="189"/>
      <c r="DO247" s="189"/>
      <c r="DP247" s="189"/>
      <c r="DQ247" s="189"/>
      <c r="DR247" s="189"/>
      <c r="DS247" s="189"/>
      <c r="DT247" s="189"/>
      <c r="DU247" s="189"/>
      <c r="DV247" s="189"/>
      <c r="DW247" s="189"/>
      <c r="DX247" s="189"/>
      <c r="DY247" s="189"/>
      <c r="DZ247" s="189"/>
      <c r="EA247" s="189"/>
      <c r="EB247" s="189"/>
      <c r="EC247" s="189"/>
      <c r="ED247" s="189"/>
      <c r="EE247" s="189"/>
      <c r="EF247" s="189"/>
      <c r="EG247" s="189"/>
      <c r="EH247" s="189"/>
      <c r="EI247" s="189"/>
      <c r="EJ247" s="189"/>
      <c r="EK247" s="189"/>
      <c r="EL247" s="189"/>
      <c r="EM247" s="189"/>
      <c r="EN247" s="189"/>
      <c r="EO247" s="189"/>
      <c r="EP247" s="189"/>
      <c r="EQ247" s="189"/>
      <c r="ER247" s="189"/>
      <c r="ES247" s="189"/>
      <c r="ET247" s="189"/>
      <c r="EU247" s="189"/>
      <c r="EV247" s="189"/>
      <c r="EW247" s="189"/>
      <c r="EX247" s="189"/>
      <c r="EY247" s="189"/>
      <c r="EZ247" s="189"/>
      <c r="FA247" s="189"/>
      <c r="FB247" s="189"/>
      <c r="FC247" s="189"/>
      <c r="FD247" s="189"/>
      <c r="FE247" s="189"/>
      <c r="FF247" s="189"/>
      <c r="FG247" s="189"/>
      <c r="FH247" s="189"/>
      <c r="FI247" s="189"/>
      <c r="FJ247" s="189"/>
      <c r="FK247" s="189"/>
      <c r="FL247" s="189"/>
      <c r="FM247" s="189"/>
      <c r="FN247" s="189"/>
    </row>
    <row r="248" spans="1:170" s="190" customFormat="1">
      <c r="A248" s="191"/>
      <c r="B248" s="191"/>
      <c r="C248" s="191"/>
      <c r="D248" s="191"/>
      <c r="E248" s="191"/>
      <c r="F248" s="191"/>
      <c r="G248" s="192"/>
      <c r="H248" s="192"/>
      <c r="I248" s="192"/>
      <c r="J248" s="192"/>
      <c r="K248" s="192"/>
      <c r="L248" s="192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  <c r="CY248" s="189"/>
      <c r="CZ248" s="189"/>
      <c r="DA248" s="189"/>
      <c r="DB248" s="189"/>
      <c r="DC248" s="189"/>
      <c r="DD248" s="189"/>
      <c r="DE248" s="189"/>
      <c r="DF248" s="189"/>
      <c r="DG248" s="189"/>
      <c r="DH248" s="189"/>
      <c r="DI248" s="189"/>
      <c r="DJ248" s="189"/>
      <c r="DK248" s="189"/>
      <c r="DL248" s="189"/>
      <c r="DM248" s="189"/>
      <c r="DN248" s="189"/>
      <c r="DO248" s="189"/>
      <c r="DP248" s="189"/>
      <c r="DQ248" s="189"/>
      <c r="DR248" s="189"/>
      <c r="DS248" s="189"/>
      <c r="DT248" s="189"/>
      <c r="DU248" s="189"/>
      <c r="DV248" s="189"/>
      <c r="DW248" s="189"/>
      <c r="DX248" s="189"/>
      <c r="DY248" s="189"/>
      <c r="DZ248" s="189"/>
      <c r="EA248" s="189"/>
      <c r="EB248" s="189"/>
      <c r="EC248" s="189"/>
      <c r="ED248" s="189"/>
      <c r="EE248" s="189"/>
      <c r="EF248" s="189"/>
      <c r="EG248" s="189"/>
      <c r="EH248" s="189"/>
      <c r="EI248" s="189"/>
      <c r="EJ248" s="189"/>
      <c r="EK248" s="189"/>
      <c r="EL248" s="189"/>
      <c r="EM248" s="189"/>
      <c r="EN248" s="189"/>
      <c r="EO248" s="189"/>
      <c r="EP248" s="189"/>
      <c r="EQ248" s="189"/>
      <c r="ER248" s="189"/>
      <c r="ES248" s="189"/>
      <c r="ET248" s="189"/>
      <c r="EU248" s="189"/>
      <c r="EV248" s="189"/>
      <c r="EW248" s="189"/>
      <c r="EX248" s="189"/>
      <c r="EY248" s="189"/>
      <c r="EZ248" s="189"/>
      <c r="FA248" s="189"/>
      <c r="FB248" s="189"/>
      <c r="FC248" s="189"/>
      <c r="FD248" s="189"/>
      <c r="FE248" s="189"/>
      <c r="FF248" s="189"/>
      <c r="FG248" s="189"/>
      <c r="FH248" s="189"/>
      <c r="FI248" s="189"/>
      <c r="FJ248" s="189"/>
      <c r="FK248" s="189"/>
      <c r="FL248" s="189"/>
      <c r="FM248" s="189"/>
      <c r="FN248" s="189"/>
    </row>
    <row r="249" spans="1:170" s="190" customFormat="1">
      <c r="A249" s="191"/>
      <c r="B249" s="191"/>
      <c r="C249" s="191"/>
      <c r="D249" s="191"/>
      <c r="E249" s="191"/>
      <c r="F249" s="191"/>
      <c r="G249" s="192"/>
      <c r="H249" s="192"/>
      <c r="I249" s="192"/>
      <c r="J249" s="192"/>
      <c r="K249" s="192"/>
      <c r="L249" s="192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  <c r="CY249" s="189"/>
      <c r="CZ249" s="189"/>
      <c r="DA249" s="189"/>
      <c r="DB249" s="189"/>
      <c r="DC249" s="189"/>
      <c r="DD249" s="189"/>
      <c r="DE249" s="189"/>
      <c r="DF249" s="189"/>
      <c r="DG249" s="189"/>
      <c r="DH249" s="189"/>
      <c r="DI249" s="189"/>
      <c r="DJ249" s="189"/>
      <c r="DK249" s="189"/>
      <c r="DL249" s="189"/>
      <c r="DM249" s="189"/>
      <c r="DN249" s="189"/>
      <c r="DO249" s="189"/>
      <c r="DP249" s="189"/>
      <c r="DQ249" s="189"/>
      <c r="DR249" s="189"/>
      <c r="DS249" s="189"/>
      <c r="DT249" s="189"/>
      <c r="DU249" s="189"/>
      <c r="DV249" s="189"/>
      <c r="DW249" s="189"/>
      <c r="DX249" s="189"/>
      <c r="DY249" s="189"/>
      <c r="DZ249" s="189"/>
      <c r="EA249" s="189"/>
      <c r="EB249" s="189"/>
      <c r="EC249" s="189"/>
      <c r="ED249" s="189"/>
      <c r="EE249" s="189"/>
      <c r="EF249" s="189"/>
      <c r="EG249" s="189"/>
      <c r="EH249" s="189"/>
      <c r="EI249" s="189"/>
      <c r="EJ249" s="189"/>
      <c r="EK249" s="189"/>
      <c r="EL249" s="189"/>
      <c r="EM249" s="189"/>
      <c r="EN249" s="189"/>
      <c r="EO249" s="189"/>
      <c r="EP249" s="189"/>
      <c r="EQ249" s="189"/>
      <c r="ER249" s="189"/>
      <c r="ES249" s="189"/>
      <c r="ET249" s="189"/>
      <c r="EU249" s="189"/>
      <c r="EV249" s="189"/>
      <c r="EW249" s="189"/>
      <c r="EX249" s="189"/>
      <c r="EY249" s="189"/>
      <c r="EZ249" s="189"/>
      <c r="FA249" s="189"/>
      <c r="FB249" s="189"/>
      <c r="FC249" s="189"/>
      <c r="FD249" s="189"/>
      <c r="FE249" s="189"/>
      <c r="FF249" s="189"/>
      <c r="FG249" s="189"/>
      <c r="FH249" s="189"/>
      <c r="FI249" s="189"/>
      <c r="FJ249" s="189"/>
      <c r="FK249" s="189"/>
      <c r="FL249" s="189"/>
      <c r="FM249" s="189"/>
      <c r="FN249" s="189"/>
    </row>
    <row r="250" spans="1:170" s="190" customFormat="1">
      <c r="A250" s="191"/>
      <c r="B250" s="191"/>
      <c r="C250" s="191"/>
      <c r="D250" s="191"/>
      <c r="E250" s="191"/>
      <c r="F250" s="191"/>
      <c r="G250" s="192"/>
      <c r="H250" s="192"/>
      <c r="I250" s="192"/>
      <c r="J250" s="192"/>
      <c r="K250" s="192"/>
      <c r="L250" s="192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  <c r="CY250" s="189"/>
      <c r="CZ250" s="189"/>
      <c r="DA250" s="189"/>
      <c r="DB250" s="189"/>
      <c r="DC250" s="189"/>
      <c r="DD250" s="189"/>
      <c r="DE250" s="189"/>
      <c r="DF250" s="189"/>
      <c r="DG250" s="189"/>
      <c r="DH250" s="189"/>
      <c r="DI250" s="189"/>
      <c r="DJ250" s="189"/>
      <c r="DK250" s="189"/>
      <c r="DL250" s="189"/>
      <c r="DM250" s="189"/>
      <c r="DN250" s="189"/>
      <c r="DO250" s="189"/>
      <c r="DP250" s="189"/>
      <c r="DQ250" s="189"/>
      <c r="DR250" s="189"/>
      <c r="DS250" s="189"/>
      <c r="DT250" s="189"/>
      <c r="DU250" s="189"/>
      <c r="DV250" s="189"/>
      <c r="DW250" s="189"/>
      <c r="DX250" s="189"/>
      <c r="DY250" s="189"/>
      <c r="DZ250" s="189"/>
      <c r="EA250" s="189"/>
      <c r="EB250" s="189"/>
      <c r="EC250" s="189"/>
      <c r="ED250" s="189"/>
      <c r="EE250" s="189"/>
      <c r="EF250" s="189"/>
      <c r="EG250" s="189"/>
      <c r="EH250" s="189"/>
      <c r="EI250" s="189"/>
      <c r="EJ250" s="189"/>
      <c r="EK250" s="189"/>
      <c r="EL250" s="189"/>
      <c r="EM250" s="189"/>
      <c r="EN250" s="189"/>
      <c r="EO250" s="189"/>
      <c r="EP250" s="189"/>
      <c r="EQ250" s="189"/>
      <c r="ER250" s="189"/>
      <c r="ES250" s="189"/>
      <c r="ET250" s="189"/>
      <c r="EU250" s="189"/>
      <c r="EV250" s="189"/>
      <c r="EW250" s="189"/>
      <c r="EX250" s="189"/>
      <c r="EY250" s="189"/>
      <c r="EZ250" s="189"/>
      <c r="FA250" s="189"/>
      <c r="FB250" s="189"/>
      <c r="FC250" s="189"/>
      <c r="FD250" s="189"/>
      <c r="FE250" s="189"/>
      <c r="FF250" s="189"/>
      <c r="FG250" s="189"/>
      <c r="FH250" s="189"/>
      <c r="FI250" s="189"/>
      <c r="FJ250" s="189"/>
      <c r="FK250" s="189"/>
      <c r="FL250" s="189"/>
      <c r="FM250" s="189"/>
      <c r="FN250" s="189"/>
    </row>
    <row r="251" spans="1:170" s="190" customFormat="1">
      <c r="A251" s="191"/>
      <c r="B251" s="191"/>
      <c r="C251" s="191"/>
      <c r="D251" s="191"/>
      <c r="E251" s="191"/>
      <c r="F251" s="191"/>
      <c r="G251" s="192"/>
      <c r="H251" s="192"/>
      <c r="I251" s="192"/>
      <c r="J251" s="192"/>
      <c r="K251" s="192"/>
      <c r="L251" s="192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  <c r="CY251" s="189"/>
      <c r="CZ251" s="189"/>
      <c r="DA251" s="189"/>
      <c r="DB251" s="189"/>
      <c r="DC251" s="189"/>
      <c r="DD251" s="189"/>
      <c r="DE251" s="189"/>
      <c r="DF251" s="189"/>
      <c r="DG251" s="189"/>
      <c r="DH251" s="189"/>
      <c r="DI251" s="189"/>
      <c r="DJ251" s="189"/>
      <c r="DK251" s="189"/>
      <c r="DL251" s="189"/>
      <c r="DM251" s="189"/>
      <c r="DN251" s="189"/>
      <c r="DO251" s="189"/>
      <c r="DP251" s="189"/>
      <c r="DQ251" s="189"/>
      <c r="DR251" s="189"/>
      <c r="DS251" s="189"/>
      <c r="DT251" s="189"/>
      <c r="DU251" s="189"/>
      <c r="DV251" s="189"/>
      <c r="DW251" s="189"/>
      <c r="DX251" s="189"/>
      <c r="DY251" s="189"/>
      <c r="DZ251" s="189"/>
      <c r="EA251" s="189"/>
      <c r="EB251" s="189"/>
      <c r="EC251" s="189"/>
      <c r="ED251" s="189"/>
      <c r="EE251" s="189"/>
      <c r="EF251" s="189"/>
      <c r="EG251" s="189"/>
      <c r="EH251" s="189"/>
      <c r="EI251" s="189"/>
      <c r="EJ251" s="189"/>
      <c r="EK251" s="189"/>
      <c r="EL251" s="189"/>
      <c r="EM251" s="189"/>
      <c r="EN251" s="189"/>
      <c r="EO251" s="189"/>
      <c r="EP251" s="189"/>
      <c r="EQ251" s="189"/>
      <c r="ER251" s="189"/>
      <c r="ES251" s="189"/>
      <c r="ET251" s="189"/>
      <c r="EU251" s="189"/>
      <c r="EV251" s="189"/>
      <c r="EW251" s="189"/>
      <c r="EX251" s="189"/>
      <c r="EY251" s="189"/>
      <c r="EZ251" s="189"/>
      <c r="FA251" s="189"/>
      <c r="FB251" s="189"/>
      <c r="FC251" s="189"/>
      <c r="FD251" s="189"/>
      <c r="FE251" s="189"/>
      <c r="FF251" s="189"/>
      <c r="FG251" s="189"/>
      <c r="FH251" s="189"/>
      <c r="FI251" s="189"/>
      <c r="FJ251" s="189"/>
      <c r="FK251" s="189"/>
      <c r="FL251" s="189"/>
      <c r="FM251" s="189"/>
      <c r="FN251" s="189"/>
    </row>
    <row r="252" spans="1:170" s="190" customFormat="1">
      <c r="A252" s="191"/>
      <c r="B252" s="191"/>
      <c r="C252" s="191"/>
      <c r="D252" s="191"/>
      <c r="E252" s="191"/>
      <c r="F252" s="191"/>
      <c r="G252" s="192"/>
      <c r="H252" s="192"/>
      <c r="I252" s="192"/>
      <c r="J252" s="192"/>
      <c r="K252" s="192"/>
      <c r="L252" s="192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  <c r="CY252" s="189"/>
      <c r="CZ252" s="189"/>
      <c r="DA252" s="189"/>
      <c r="DB252" s="189"/>
      <c r="DC252" s="189"/>
      <c r="DD252" s="189"/>
      <c r="DE252" s="189"/>
      <c r="DF252" s="189"/>
      <c r="DG252" s="189"/>
      <c r="DH252" s="189"/>
      <c r="DI252" s="189"/>
      <c r="DJ252" s="189"/>
      <c r="DK252" s="189"/>
      <c r="DL252" s="189"/>
      <c r="DM252" s="189"/>
      <c r="DN252" s="189"/>
      <c r="DO252" s="189"/>
      <c r="DP252" s="189"/>
      <c r="DQ252" s="189"/>
      <c r="DR252" s="189"/>
      <c r="DS252" s="189"/>
      <c r="DT252" s="189"/>
      <c r="DU252" s="189"/>
      <c r="DV252" s="189"/>
      <c r="DW252" s="189"/>
      <c r="DX252" s="189"/>
      <c r="DY252" s="189"/>
      <c r="DZ252" s="189"/>
      <c r="EA252" s="189"/>
      <c r="EB252" s="189"/>
      <c r="EC252" s="189"/>
      <c r="ED252" s="189"/>
      <c r="EE252" s="189"/>
      <c r="EF252" s="189"/>
      <c r="EG252" s="189"/>
      <c r="EH252" s="189"/>
      <c r="EI252" s="189"/>
      <c r="EJ252" s="189"/>
      <c r="EK252" s="189"/>
      <c r="EL252" s="189"/>
      <c r="EM252" s="189"/>
      <c r="EN252" s="189"/>
      <c r="EO252" s="189"/>
      <c r="EP252" s="189"/>
      <c r="EQ252" s="189"/>
      <c r="ER252" s="189"/>
      <c r="ES252" s="189"/>
      <c r="ET252" s="189"/>
      <c r="EU252" s="189"/>
      <c r="EV252" s="189"/>
      <c r="EW252" s="189"/>
      <c r="EX252" s="189"/>
      <c r="EY252" s="189"/>
      <c r="EZ252" s="189"/>
      <c r="FA252" s="189"/>
      <c r="FB252" s="189"/>
      <c r="FC252" s="189"/>
      <c r="FD252" s="189"/>
      <c r="FE252" s="189"/>
      <c r="FF252" s="189"/>
      <c r="FG252" s="189"/>
      <c r="FH252" s="189"/>
      <c r="FI252" s="189"/>
      <c r="FJ252" s="189"/>
      <c r="FK252" s="189"/>
      <c r="FL252" s="189"/>
      <c r="FM252" s="189"/>
      <c r="FN252" s="189"/>
    </row>
    <row r="253" spans="1:170" s="190" customFormat="1">
      <c r="A253" s="191"/>
      <c r="B253" s="191"/>
      <c r="C253" s="191"/>
      <c r="D253" s="191"/>
      <c r="E253" s="191"/>
      <c r="F253" s="191"/>
      <c r="G253" s="192"/>
      <c r="H253" s="192"/>
      <c r="I253" s="192"/>
      <c r="J253" s="192"/>
      <c r="K253" s="192"/>
      <c r="L253" s="192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  <c r="CY253" s="189"/>
      <c r="CZ253" s="189"/>
      <c r="DA253" s="189"/>
      <c r="DB253" s="189"/>
      <c r="DC253" s="189"/>
      <c r="DD253" s="189"/>
      <c r="DE253" s="189"/>
      <c r="DF253" s="189"/>
      <c r="DG253" s="189"/>
      <c r="DH253" s="189"/>
      <c r="DI253" s="189"/>
      <c r="DJ253" s="189"/>
      <c r="DK253" s="189"/>
      <c r="DL253" s="189"/>
      <c r="DM253" s="189"/>
      <c r="DN253" s="189"/>
      <c r="DO253" s="189"/>
      <c r="DP253" s="189"/>
      <c r="DQ253" s="189"/>
      <c r="DR253" s="189"/>
      <c r="DS253" s="189"/>
      <c r="DT253" s="189"/>
      <c r="DU253" s="189"/>
      <c r="DV253" s="189"/>
      <c r="DW253" s="189"/>
      <c r="DX253" s="189"/>
      <c r="DY253" s="189"/>
      <c r="DZ253" s="189"/>
      <c r="EA253" s="189"/>
      <c r="EB253" s="189"/>
      <c r="EC253" s="189"/>
      <c r="ED253" s="189"/>
      <c r="EE253" s="189"/>
      <c r="EF253" s="189"/>
      <c r="EG253" s="189"/>
      <c r="EH253" s="189"/>
      <c r="EI253" s="189"/>
      <c r="EJ253" s="189"/>
      <c r="EK253" s="189"/>
      <c r="EL253" s="189"/>
      <c r="EM253" s="189"/>
      <c r="EN253" s="189"/>
      <c r="EO253" s="189"/>
      <c r="EP253" s="189"/>
      <c r="EQ253" s="189"/>
      <c r="ER253" s="189"/>
      <c r="ES253" s="189"/>
      <c r="ET253" s="189"/>
      <c r="EU253" s="189"/>
      <c r="EV253" s="189"/>
      <c r="EW253" s="189"/>
      <c r="EX253" s="189"/>
      <c r="EY253" s="189"/>
      <c r="EZ253" s="189"/>
      <c r="FA253" s="189"/>
      <c r="FB253" s="189"/>
      <c r="FC253" s="189"/>
      <c r="FD253" s="189"/>
      <c r="FE253" s="189"/>
      <c r="FF253" s="189"/>
      <c r="FG253" s="189"/>
      <c r="FH253" s="189"/>
      <c r="FI253" s="189"/>
      <c r="FJ253" s="189"/>
      <c r="FK253" s="189"/>
      <c r="FL253" s="189"/>
      <c r="FM253" s="189"/>
      <c r="FN253" s="189"/>
    </row>
    <row r="254" spans="1:170" s="190" customFormat="1">
      <c r="A254" s="191"/>
      <c r="B254" s="191"/>
      <c r="C254" s="191"/>
      <c r="D254" s="191"/>
      <c r="E254" s="191"/>
      <c r="F254" s="191"/>
      <c r="G254" s="192"/>
      <c r="H254" s="192"/>
      <c r="I254" s="192"/>
      <c r="J254" s="192"/>
      <c r="K254" s="192"/>
      <c r="L254" s="192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  <c r="DH254" s="189"/>
      <c r="DI254" s="189"/>
      <c r="DJ254" s="189"/>
      <c r="DK254" s="189"/>
      <c r="DL254" s="189"/>
      <c r="DM254" s="189"/>
      <c r="DN254" s="189"/>
      <c r="DO254" s="189"/>
      <c r="DP254" s="189"/>
      <c r="DQ254" s="189"/>
      <c r="DR254" s="189"/>
      <c r="DS254" s="189"/>
      <c r="DT254" s="189"/>
      <c r="DU254" s="189"/>
      <c r="DV254" s="189"/>
      <c r="DW254" s="189"/>
      <c r="DX254" s="189"/>
      <c r="DY254" s="189"/>
      <c r="DZ254" s="189"/>
      <c r="EA254" s="189"/>
      <c r="EB254" s="189"/>
      <c r="EC254" s="189"/>
      <c r="ED254" s="189"/>
      <c r="EE254" s="189"/>
      <c r="EF254" s="189"/>
      <c r="EG254" s="189"/>
      <c r="EH254" s="189"/>
      <c r="EI254" s="189"/>
      <c r="EJ254" s="189"/>
      <c r="EK254" s="189"/>
      <c r="EL254" s="189"/>
      <c r="EM254" s="189"/>
      <c r="EN254" s="189"/>
      <c r="EO254" s="189"/>
      <c r="EP254" s="189"/>
      <c r="EQ254" s="189"/>
      <c r="ER254" s="189"/>
      <c r="ES254" s="189"/>
      <c r="ET254" s="189"/>
      <c r="EU254" s="189"/>
      <c r="EV254" s="189"/>
      <c r="EW254" s="189"/>
      <c r="EX254" s="189"/>
      <c r="EY254" s="189"/>
      <c r="EZ254" s="189"/>
      <c r="FA254" s="189"/>
      <c r="FB254" s="189"/>
      <c r="FC254" s="189"/>
      <c r="FD254" s="189"/>
      <c r="FE254" s="189"/>
      <c r="FF254" s="189"/>
      <c r="FG254" s="189"/>
      <c r="FH254" s="189"/>
      <c r="FI254" s="189"/>
      <c r="FJ254" s="189"/>
      <c r="FK254" s="189"/>
      <c r="FL254" s="189"/>
      <c r="FM254" s="189"/>
      <c r="FN254" s="189"/>
    </row>
    <row r="255" spans="1:170" s="190" customFormat="1">
      <c r="A255" s="191"/>
      <c r="B255" s="191"/>
      <c r="C255" s="191"/>
      <c r="D255" s="191"/>
      <c r="E255" s="191"/>
      <c r="F255" s="191"/>
      <c r="G255" s="192"/>
      <c r="H255" s="192"/>
      <c r="I255" s="192"/>
      <c r="J255" s="192"/>
      <c r="K255" s="192"/>
      <c r="L255" s="192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  <c r="CY255" s="189"/>
      <c r="CZ255" s="189"/>
      <c r="DA255" s="189"/>
      <c r="DB255" s="189"/>
      <c r="DC255" s="189"/>
      <c r="DD255" s="189"/>
      <c r="DE255" s="189"/>
      <c r="DF255" s="189"/>
      <c r="DG255" s="189"/>
      <c r="DH255" s="189"/>
      <c r="DI255" s="189"/>
      <c r="DJ255" s="189"/>
      <c r="DK255" s="189"/>
      <c r="DL255" s="189"/>
      <c r="DM255" s="189"/>
      <c r="DN255" s="189"/>
      <c r="DO255" s="189"/>
      <c r="DP255" s="189"/>
      <c r="DQ255" s="189"/>
      <c r="DR255" s="189"/>
      <c r="DS255" s="189"/>
      <c r="DT255" s="189"/>
      <c r="DU255" s="189"/>
      <c r="DV255" s="189"/>
      <c r="DW255" s="189"/>
      <c r="DX255" s="189"/>
      <c r="DY255" s="189"/>
      <c r="DZ255" s="189"/>
      <c r="EA255" s="189"/>
      <c r="EB255" s="189"/>
      <c r="EC255" s="189"/>
      <c r="ED255" s="189"/>
      <c r="EE255" s="189"/>
      <c r="EF255" s="189"/>
      <c r="EG255" s="189"/>
      <c r="EH255" s="189"/>
      <c r="EI255" s="189"/>
      <c r="EJ255" s="189"/>
      <c r="EK255" s="189"/>
      <c r="EL255" s="189"/>
      <c r="EM255" s="189"/>
      <c r="EN255" s="189"/>
      <c r="EO255" s="189"/>
      <c r="EP255" s="189"/>
      <c r="EQ255" s="189"/>
      <c r="ER255" s="189"/>
      <c r="ES255" s="189"/>
      <c r="ET255" s="189"/>
      <c r="EU255" s="189"/>
      <c r="EV255" s="189"/>
      <c r="EW255" s="189"/>
      <c r="EX255" s="189"/>
      <c r="EY255" s="189"/>
      <c r="EZ255" s="189"/>
      <c r="FA255" s="189"/>
      <c r="FB255" s="189"/>
      <c r="FC255" s="189"/>
      <c r="FD255" s="189"/>
      <c r="FE255" s="189"/>
      <c r="FF255" s="189"/>
      <c r="FG255" s="189"/>
      <c r="FH255" s="189"/>
      <c r="FI255" s="189"/>
      <c r="FJ255" s="189"/>
      <c r="FK255" s="189"/>
      <c r="FL255" s="189"/>
      <c r="FM255" s="189"/>
      <c r="FN255" s="189"/>
    </row>
    <row r="256" spans="1:170" s="190" customFormat="1">
      <c r="A256" s="191"/>
      <c r="B256" s="191"/>
      <c r="C256" s="191"/>
      <c r="D256" s="191"/>
      <c r="E256" s="191"/>
      <c r="F256" s="191"/>
      <c r="G256" s="192"/>
      <c r="H256" s="192"/>
      <c r="I256" s="192"/>
      <c r="J256" s="192"/>
      <c r="K256" s="192"/>
      <c r="L256" s="192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  <c r="CY256" s="189"/>
      <c r="CZ256" s="189"/>
      <c r="DA256" s="189"/>
      <c r="DB256" s="189"/>
      <c r="DC256" s="189"/>
      <c r="DD256" s="189"/>
      <c r="DE256" s="189"/>
      <c r="DF256" s="189"/>
      <c r="DG256" s="189"/>
      <c r="DH256" s="189"/>
      <c r="DI256" s="189"/>
      <c r="DJ256" s="189"/>
      <c r="DK256" s="189"/>
      <c r="DL256" s="189"/>
      <c r="DM256" s="189"/>
      <c r="DN256" s="189"/>
      <c r="DO256" s="189"/>
      <c r="DP256" s="189"/>
      <c r="DQ256" s="189"/>
      <c r="DR256" s="189"/>
      <c r="DS256" s="189"/>
      <c r="DT256" s="189"/>
      <c r="DU256" s="189"/>
      <c r="DV256" s="189"/>
      <c r="DW256" s="189"/>
      <c r="DX256" s="189"/>
      <c r="DY256" s="189"/>
      <c r="DZ256" s="189"/>
      <c r="EA256" s="189"/>
      <c r="EB256" s="189"/>
      <c r="EC256" s="189"/>
      <c r="ED256" s="189"/>
      <c r="EE256" s="189"/>
      <c r="EF256" s="189"/>
      <c r="EG256" s="189"/>
      <c r="EH256" s="189"/>
      <c r="EI256" s="189"/>
      <c r="EJ256" s="189"/>
      <c r="EK256" s="189"/>
      <c r="EL256" s="189"/>
      <c r="EM256" s="189"/>
      <c r="EN256" s="189"/>
      <c r="EO256" s="189"/>
      <c r="EP256" s="189"/>
      <c r="EQ256" s="189"/>
      <c r="ER256" s="189"/>
      <c r="ES256" s="189"/>
      <c r="ET256" s="189"/>
      <c r="EU256" s="189"/>
      <c r="EV256" s="189"/>
      <c r="EW256" s="189"/>
      <c r="EX256" s="189"/>
      <c r="EY256" s="189"/>
      <c r="EZ256" s="189"/>
      <c r="FA256" s="189"/>
      <c r="FB256" s="189"/>
      <c r="FC256" s="189"/>
      <c r="FD256" s="189"/>
      <c r="FE256" s="189"/>
      <c r="FF256" s="189"/>
      <c r="FG256" s="189"/>
      <c r="FH256" s="189"/>
      <c r="FI256" s="189"/>
      <c r="FJ256" s="189"/>
      <c r="FK256" s="189"/>
      <c r="FL256" s="189"/>
      <c r="FM256" s="189"/>
      <c r="FN256" s="189"/>
    </row>
    <row r="257" spans="1:170" s="190" customFormat="1">
      <c r="A257" s="191"/>
      <c r="B257" s="191"/>
      <c r="C257" s="191"/>
      <c r="D257" s="191"/>
      <c r="E257" s="191"/>
      <c r="F257" s="191"/>
      <c r="G257" s="192"/>
      <c r="H257" s="192"/>
      <c r="I257" s="192"/>
      <c r="J257" s="192"/>
      <c r="K257" s="192"/>
      <c r="L257" s="192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  <c r="CY257" s="189"/>
      <c r="CZ257" s="189"/>
      <c r="DA257" s="189"/>
      <c r="DB257" s="189"/>
      <c r="DC257" s="189"/>
      <c r="DD257" s="189"/>
      <c r="DE257" s="189"/>
      <c r="DF257" s="189"/>
      <c r="DG257" s="189"/>
      <c r="DH257" s="189"/>
      <c r="DI257" s="189"/>
      <c r="DJ257" s="189"/>
      <c r="DK257" s="189"/>
      <c r="DL257" s="189"/>
      <c r="DM257" s="189"/>
      <c r="DN257" s="189"/>
      <c r="DO257" s="189"/>
      <c r="DP257" s="189"/>
      <c r="DQ257" s="189"/>
      <c r="DR257" s="189"/>
      <c r="DS257" s="189"/>
      <c r="DT257" s="189"/>
      <c r="DU257" s="189"/>
      <c r="DV257" s="189"/>
      <c r="DW257" s="189"/>
      <c r="DX257" s="189"/>
      <c r="DY257" s="189"/>
      <c r="DZ257" s="189"/>
      <c r="EA257" s="189"/>
      <c r="EB257" s="189"/>
      <c r="EC257" s="189"/>
      <c r="ED257" s="189"/>
      <c r="EE257" s="189"/>
      <c r="EF257" s="189"/>
      <c r="EG257" s="189"/>
      <c r="EH257" s="189"/>
      <c r="EI257" s="189"/>
      <c r="EJ257" s="189"/>
      <c r="EK257" s="189"/>
      <c r="EL257" s="189"/>
      <c r="EM257" s="189"/>
      <c r="EN257" s="189"/>
      <c r="EO257" s="189"/>
      <c r="EP257" s="189"/>
      <c r="EQ257" s="189"/>
      <c r="ER257" s="189"/>
      <c r="ES257" s="189"/>
      <c r="ET257" s="189"/>
      <c r="EU257" s="189"/>
      <c r="EV257" s="189"/>
      <c r="EW257" s="189"/>
      <c r="EX257" s="189"/>
      <c r="EY257" s="189"/>
      <c r="EZ257" s="189"/>
      <c r="FA257" s="189"/>
      <c r="FB257" s="189"/>
      <c r="FC257" s="189"/>
      <c r="FD257" s="189"/>
      <c r="FE257" s="189"/>
      <c r="FF257" s="189"/>
      <c r="FG257" s="189"/>
      <c r="FH257" s="189"/>
      <c r="FI257" s="189"/>
      <c r="FJ257" s="189"/>
      <c r="FK257" s="189"/>
      <c r="FL257" s="189"/>
      <c r="FM257" s="189"/>
      <c r="FN257" s="189"/>
    </row>
    <row r="258" spans="1:170" s="190" customFormat="1">
      <c r="A258" s="191"/>
      <c r="B258" s="191"/>
      <c r="C258" s="191"/>
      <c r="D258" s="191"/>
      <c r="E258" s="191"/>
      <c r="F258" s="191"/>
      <c r="G258" s="192"/>
      <c r="H258" s="192"/>
      <c r="I258" s="192"/>
      <c r="J258" s="192"/>
      <c r="K258" s="192"/>
      <c r="L258" s="192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  <c r="CY258" s="189"/>
      <c r="CZ258" s="189"/>
      <c r="DA258" s="189"/>
      <c r="DB258" s="189"/>
      <c r="DC258" s="189"/>
      <c r="DD258" s="189"/>
      <c r="DE258" s="189"/>
      <c r="DF258" s="189"/>
      <c r="DG258" s="189"/>
      <c r="DH258" s="189"/>
      <c r="DI258" s="189"/>
      <c r="DJ258" s="189"/>
      <c r="DK258" s="189"/>
      <c r="DL258" s="189"/>
      <c r="DM258" s="189"/>
      <c r="DN258" s="189"/>
      <c r="DO258" s="189"/>
      <c r="DP258" s="189"/>
      <c r="DQ258" s="189"/>
      <c r="DR258" s="189"/>
      <c r="DS258" s="189"/>
      <c r="DT258" s="189"/>
      <c r="DU258" s="189"/>
      <c r="DV258" s="189"/>
      <c r="DW258" s="189"/>
      <c r="DX258" s="189"/>
      <c r="DY258" s="189"/>
      <c r="DZ258" s="189"/>
      <c r="EA258" s="189"/>
      <c r="EB258" s="189"/>
      <c r="EC258" s="189"/>
      <c r="ED258" s="189"/>
      <c r="EE258" s="189"/>
      <c r="EF258" s="189"/>
      <c r="EG258" s="189"/>
      <c r="EH258" s="189"/>
      <c r="EI258" s="189"/>
      <c r="EJ258" s="189"/>
      <c r="EK258" s="189"/>
      <c r="EL258" s="189"/>
      <c r="EM258" s="189"/>
      <c r="EN258" s="189"/>
      <c r="EO258" s="189"/>
      <c r="EP258" s="189"/>
      <c r="EQ258" s="189"/>
      <c r="ER258" s="189"/>
      <c r="ES258" s="189"/>
      <c r="ET258" s="189"/>
      <c r="EU258" s="189"/>
      <c r="EV258" s="189"/>
      <c r="EW258" s="189"/>
      <c r="EX258" s="189"/>
      <c r="EY258" s="189"/>
      <c r="EZ258" s="189"/>
      <c r="FA258" s="189"/>
      <c r="FB258" s="189"/>
      <c r="FC258" s="189"/>
      <c r="FD258" s="189"/>
      <c r="FE258" s="189"/>
      <c r="FF258" s="189"/>
      <c r="FG258" s="189"/>
      <c r="FH258" s="189"/>
      <c r="FI258" s="189"/>
      <c r="FJ258" s="189"/>
      <c r="FK258" s="189"/>
      <c r="FL258" s="189"/>
      <c r="FM258" s="189"/>
      <c r="FN258" s="189"/>
    </row>
    <row r="259" spans="1:170" s="190" customFormat="1">
      <c r="A259" s="191"/>
      <c r="B259" s="191"/>
      <c r="C259" s="191"/>
      <c r="D259" s="191"/>
      <c r="E259" s="191"/>
      <c r="F259" s="191"/>
      <c r="G259" s="192"/>
      <c r="H259" s="192"/>
      <c r="I259" s="192"/>
      <c r="J259" s="192"/>
      <c r="K259" s="192"/>
      <c r="L259" s="192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  <c r="CY259" s="189"/>
      <c r="CZ259" s="189"/>
      <c r="DA259" s="189"/>
      <c r="DB259" s="189"/>
      <c r="DC259" s="189"/>
      <c r="DD259" s="189"/>
      <c r="DE259" s="189"/>
      <c r="DF259" s="189"/>
      <c r="DG259" s="189"/>
      <c r="DH259" s="189"/>
      <c r="DI259" s="189"/>
      <c r="DJ259" s="189"/>
      <c r="DK259" s="189"/>
      <c r="DL259" s="189"/>
      <c r="DM259" s="189"/>
      <c r="DN259" s="189"/>
      <c r="DO259" s="189"/>
      <c r="DP259" s="189"/>
      <c r="DQ259" s="189"/>
      <c r="DR259" s="189"/>
      <c r="DS259" s="189"/>
      <c r="DT259" s="189"/>
      <c r="DU259" s="189"/>
      <c r="DV259" s="189"/>
      <c r="DW259" s="189"/>
      <c r="DX259" s="189"/>
      <c r="DY259" s="189"/>
      <c r="DZ259" s="189"/>
      <c r="EA259" s="189"/>
      <c r="EB259" s="189"/>
      <c r="EC259" s="189"/>
      <c r="ED259" s="189"/>
      <c r="EE259" s="189"/>
      <c r="EF259" s="189"/>
      <c r="EG259" s="189"/>
      <c r="EH259" s="189"/>
      <c r="EI259" s="189"/>
      <c r="EJ259" s="189"/>
      <c r="EK259" s="189"/>
      <c r="EL259" s="189"/>
      <c r="EM259" s="189"/>
      <c r="EN259" s="189"/>
      <c r="EO259" s="189"/>
      <c r="EP259" s="189"/>
      <c r="EQ259" s="189"/>
      <c r="ER259" s="189"/>
      <c r="ES259" s="189"/>
      <c r="ET259" s="189"/>
      <c r="EU259" s="189"/>
      <c r="EV259" s="189"/>
      <c r="EW259" s="189"/>
      <c r="EX259" s="189"/>
      <c r="EY259" s="189"/>
      <c r="EZ259" s="189"/>
      <c r="FA259" s="189"/>
      <c r="FB259" s="189"/>
      <c r="FC259" s="189"/>
      <c r="FD259" s="189"/>
      <c r="FE259" s="189"/>
      <c r="FF259" s="189"/>
      <c r="FG259" s="189"/>
      <c r="FH259" s="189"/>
      <c r="FI259" s="189"/>
      <c r="FJ259" s="189"/>
      <c r="FK259" s="189"/>
      <c r="FL259" s="189"/>
      <c r="FM259" s="189"/>
      <c r="FN259" s="189"/>
    </row>
    <row r="260" spans="1:170" s="190" customFormat="1">
      <c r="A260" s="191"/>
      <c r="B260" s="191"/>
      <c r="C260" s="191"/>
      <c r="D260" s="191"/>
      <c r="E260" s="191"/>
      <c r="F260" s="191"/>
      <c r="G260" s="192"/>
      <c r="H260" s="192"/>
      <c r="I260" s="192"/>
      <c r="J260" s="192"/>
      <c r="K260" s="192"/>
      <c r="L260" s="192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  <c r="CY260" s="189"/>
      <c r="CZ260" s="189"/>
      <c r="DA260" s="189"/>
      <c r="DB260" s="189"/>
      <c r="DC260" s="189"/>
      <c r="DD260" s="189"/>
      <c r="DE260" s="189"/>
      <c r="DF260" s="189"/>
      <c r="DG260" s="189"/>
      <c r="DH260" s="189"/>
      <c r="DI260" s="189"/>
      <c r="DJ260" s="189"/>
      <c r="DK260" s="189"/>
      <c r="DL260" s="189"/>
      <c r="DM260" s="189"/>
      <c r="DN260" s="189"/>
      <c r="DO260" s="189"/>
      <c r="DP260" s="189"/>
      <c r="DQ260" s="189"/>
      <c r="DR260" s="189"/>
      <c r="DS260" s="189"/>
      <c r="DT260" s="189"/>
      <c r="DU260" s="189"/>
      <c r="DV260" s="189"/>
      <c r="DW260" s="189"/>
      <c r="DX260" s="189"/>
      <c r="DY260" s="189"/>
      <c r="DZ260" s="189"/>
      <c r="EA260" s="189"/>
      <c r="EB260" s="189"/>
      <c r="EC260" s="189"/>
      <c r="ED260" s="189"/>
      <c r="EE260" s="189"/>
      <c r="EF260" s="189"/>
      <c r="EG260" s="189"/>
      <c r="EH260" s="189"/>
      <c r="EI260" s="189"/>
      <c r="EJ260" s="189"/>
      <c r="EK260" s="189"/>
      <c r="EL260" s="189"/>
      <c r="EM260" s="189"/>
      <c r="EN260" s="189"/>
      <c r="EO260" s="189"/>
      <c r="EP260" s="189"/>
      <c r="EQ260" s="189"/>
      <c r="ER260" s="189"/>
      <c r="ES260" s="189"/>
      <c r="ET260" s="189"/>
      <c r="EU260" s="189"/>
      <c r="EV260" s="189"/>
      <c r="EW260" s="189"/>
      <c r="EX260" s="189"/>
      <c r="EY260" s="189"/>
      <c r="EZ260" s="189"/>
      <c r="FA260" s="189"/>
      <c r="FB260" s="189"/>
      <c r="FC260" s="189"/>
      <c r="FD260" s="189"/>
      <c r="FE260" s="189"/>
      <c r="FF260" s="189"/>
      <c r="FG260" s="189"/>
      <c r="FH260" s="189"/>
      <c r="FI260" s="189"/>
      <c r="FJ260" s="189"/>
      <c r="FK260" s="189"/>
      <c r="FL260" s="189"/>
      <c r="FM260" s="189"/>
      <c r="FN260" s="189"/>
    </row>
    <row r="261" spans="1:170" s="190" customFormat="1">
      <c r="A261" s="191"/>
      <c r="B261" s="191"/>
      <c r="C261" s="191"/>
      <c r="D261" s="191"/>
      <c r="E261" s="191"/>
      <c r="F261" s="191"/>
      <c r="G261" s="192"/>
      <c r="H261" s="192"/>
      <c r="I261" s="192"/>
      <c r="J261" s="192"/>
      <c r="K261" s="192"/>
      <c r="L261" s="192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189"/>
      <c r="EG261" s="189"/>
      <c r="EH261" s="189"/>
      <c r="EI261" s="189"/>
      <c r="EJ261" s="189"/>
      <c r="EK261" s="189"/>
      <c r="EL261" s="189"/>
      <c r="EM261" s="189"/>
      <c r="EN261" s="189"/>
      <c r="EO261" s="189"/>
      <c r="EP261" s="189"/>
      <c r="EQ261" s="189"/>
      <c r="ER261" s="189"/>
      <c r="ES261" s="189"/>
      <c r="ET261" s="189"/>
      <c r="EU261" s="189"/>
      <c r="EV261" s="189"/>
      <c r="EW261" s="189"/>
      <c r="EX261" s="189"/>
      <c r="EY261" s="189"/>
      <c r="EZ261" s="189"/>
      <c r="FA261" s="189"/>
      <c r="FB261" s="189"/>
      <c r="FC261" s="189"/>
      <c r="FD261" s="189"/>
      <c r="FE261" s="189"/>
      <c r="FF261" s="189"/>
      <c r="FG261" s="189"/>
      <c r="FH261" s="189"/>
      <c r="FI261" s="189"/>
      <c r="FJ261" s="189"/>
      <c r="FK261" s="189"/>
      <c r="FL261" s="189"/>
      <c r="FM261" s="189"/>
      <c r="FN261" s="189"/>
    </row>
    <row r="262" spans="1:170" s="190" customFormat="1">
      <c r="A262" s="191"/>
      <c r="B262" s="191"/>
      <c r="C262" s="191"/>
      <c r="D262" s="191"/>
      <c r="E262" s="191"/>
      <c r="F262" s="191"/>
      <c r="G262" s="192"/>
      <c r="H262" s="192"/>
      <c r="I262" s="192"/>
      <c r="J262" s="192"/>
      <c r="K262" s="192"/>
      <c r="L262" s="192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  <c r="CY262" s="189"/>
      <c r="CZ262" s="189"/>
      <c r="DA262" s="189"/>
      <c r="DB262" s="189"/>
      <c r="DC262" s="189"/>
      <c r="DD262" s="189"/>
      <c r="DE262" s="189"/>
      <c r="DF262" s="189"/>
      <c r="DG262" s="189"/>
      <c r="DH262" s="189"/>
      <c r="DI262" s="189"/>
      <c r="DJ262" s="189"/>
      <c r="DK262" s="189"/>
      <c r="DL262" s="189"/>
      <c r="DM262" s="189"/>
      <c r="DN262" s="189"/>
      <c r="DO262" s="189"/>
      <c r="DP262" s="189"/>
      <c r="DQ262" s="189"/>
      <c r="DR262" s="189"/>
      <c r="DS262" s="189"/>
      <c r="DT262" s="189"/>
      <c r="DU262" s="189"/>
      <c r="DV262" s="189"/>
      <c r="DW262" s="189"/>
      <c r="DX262" s="189"/>
      <c r="DY262" s="189"/>
      <c r="DZ262" s="189"/>
      <c r="EA262" s="189"/>
      <c r="EB262" s="189"/>
      <c r="EC262" s="189"/>
      <c r="ED262" s="189"/>
      <c r="EE262" s="189"/>
      <c r="EF262" s="189"/>
      <c r="EG262" s="189"/>
      <c r="EH262" s="189"/>
      <c r="EI262" s="189"/>
      <c r="EJ262" s="189"/>
      <c r="EK262" s="189"/>
      <c r="EL262" s="189"/>
      <c r="EM262" s="189"/>
      <c r="EN262" s="189"/>
      <c r="EO262" s="189"/>
      <c r="EP262" s="189"/>
      <c r="EQ262" s="189"/>
      <c r="ER262" s="189"/>
      <c r="ES262" s="189"/>
      <c r="ET262" s="189"/>
      <c r="EU262" s="189"/>
      <c r="EV262" s="189"/>
      <c r="EW262" s="189"/>
      <c r="EX262" s="189"/>
      <c r="EY262" s="189"/>
      <c r="EZ262" s="189"/>
      <c r="FA262" s="189"/>
      <c r="FB262" s="189"/>
      <c r="FC262" s="189"/>
      <c r="FD262" s="189"/>
      <c r="FE262" s="189"/>
      <c r="FF262" s="189"/>
      <c r="FG262" s="189"/>
      <c r="FH262" s="189"/>
      <c r="FI262" s="189"/>
      <c r="FJ262" s="189"/>
      <c r="FK262" s="189"/>
      <c r="FL262" s="189"/>
      <c r="FM262" s="189"/>
      <c r="FN262" s="189"/>
    </row>
    <row r="263" spans="1:170" s="190" customFormat="1">
      <c r="A263" s="191"/>
      <c r="B263" s="191"/>
      <c r="C263" s="191"/>
      <c r="D263" s="191"/>
      <c r="E263" s="191"/>
      <c r="F263" s="191"/>
      <c r="G263" s="192"/>
      <c r="H263" s="192"/>
      <c r="I263" s="192"/>
      <c r="J263" s="192"/>
      <c r="K263" s="192"/>
      <c r="L263" s="192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  <c r="CY263" s="189"/>
      <c r="CZ263" s="189"/>
      <c r="DA263" s="189"/>
      <c r="DB263" s="189"/>
      <c r="DC263" s="189"/>
      <c r="DD263" s="189"/>
      <c r="DE263" s="189"/>
      <c r="DF263" s="189"/>
      <c r="DG263" s="189"/>
      <c r="DH263" s="189"/>
      <c r="DI263" s="189"/>
      <c r="DJ263" s="189"/>
      <c r="DK263" s="189"/>
      <c r="DL263" s="189"/>
      <c r="DM263" s="189"/>
      <c r="DN263" s="189"/>
      <c r="DO263" s="189"/>
      <c r="DP263" s="189"/>
      <c r="DQ263" s="189"/>
      <c r="DR263" s="189"/>
      <c r="DS263" s="189"/>
      <c r="DT263" s="189"/>
      <c r="DU263" s="189"/>
      <c r="DV263" s="189"/>
      <c r="DW263" s="189"/>
      <c r="DX263" s="189"/>
      <c r="DY263" s="189"/>
      <c r="DZ263" s="189"/>
      <c r="EA263" s="189"/>
      <c r="EB263" s="189"/>
      <c r="EC263" s="189"/>
      <c r="ED263" s="189"/>
      <c r="EE263" s="189"/>
      <c r="EF263" s="189"/>
      <c r="EG263" s="189"/>
      <c r="EH263" s="189"/>
      <c r="EI263" s="189"/>
      <c r="EJ263" s="189"/>
      <c r="EK263" s="189"/>
      <c r="EL263" s="189"/>
      <c r="EM263" s="189"/>
      <c r="EN263" s="189"/>
      <c r="EO263" s="189"/>
      <c r="EP263" s="189"/>
      <c r="EQ263" s="189"/>
      <c r="ER263" s="189"/>
      <c r="ES263" s="189"/>
      <c r="ET263" s="189"/>
      <c r="EU263" s="189"/>
      <c r="EV263" s="189"/>
      <c r="EW263" s="189"/>
      <c r="EX263" s="189"/>
      <c r="EY263" s="189"/>
      <c r="EZ263" s="189"/>
      <c r="FA263" s="189"/>
      <c r="FB263" s="189"/>
      <c r="FC263" s="189"/>
      <c r="FD263" s="189"/>
      <c r="FE263" s="189"/>
      <c r="FF263" s="189"/>
      <c r="FG263" s="189"/>
      <c r="FH263" s="189"/>
      <c r="FI263" s="189"/>
      <c r="FJ263" s="189"/>
      <c r="FK263" s="189"/>
      <c r="FL263" s="189"/>
      <c r="FM263" s="189"/>
      <c r="FN263" s="189"/>
    </row>
    <row r="264" spans="1:170" s="190" customFormat="1">
      <c r="A264" s="191"/>
      <c r="B264" s="191"/>
      <c r="C264" s="191"/>
      <c r="D264" s="191"/>
      <c r="E264" s="191"/>
      <c r="F264" s="191"/>
      <c r="G264" s="192"/>
      <c r="H264" s="192"/>
      <c r="I264" s="192"/>
      <c r="J264" s="192"/>
      <c r="K264" s="192"/>
      <c r="L264" s="192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  <c r="CY264" s="189"/>
      <c r="CZ264" s="189"/>
      <c r="DA264" s="189"/>
      <c r="DB264" s="189"/>
      <c r="DC264" s="189"/>
      <c r="DD264" s="189"/>
      <c r="DE264" s="189"/>
      <c r="DF264" s="189"/>
      <c r="DG264" s="189"/>
      <c r="DH264" s="189"/>
      <c r="DI264" s="189"/>
      <c r="DJ264" s="189"/>
      <c r="DK264" s="189"/>
      <c r="DL264" s="189"/>
      <c r="DM264" s="189"/>
      <c r="DN264" s="189"/>
      <c r="DO264" s="189"/>
      <c r="DP264" s="189"/>
      <c r="DQ264" s="189"/>
      <c r="DR264" s="189"/>
      <c r="DS264" s="189"/>
      <c r="DT264" s="189"/>
      <c r="DU264" s="189"/>
      <c r="DV264" s="189"/>
      <c r="DW264" s="189"/>
      <c r="DX264" s="189"/>
      <c r="DY264" s="189"/>
      <c r="DZ264" s="189"/>
      <c r="EA264" s="189"/>
      <c r="EB264" s="189"/>
      <c r="EC264" s="189"/>
      <c r="ED264" s="189"/>
      <c r="EE264" s="189"/>
      <c r="EF264" s="189"/>
      <c r="EG264" s="189"/>
      <c r="EH264" s="189"/>
      <c r="EI264" s="189"/>
      <c r="EJ264" s="189"/>
      <c r="EK264" s="189"/>
      <c r="EL264" s="189"/>
      <c r="EM264" s="189"/>
      <c r="EN264" s="189"/>
      <c r="EO264" s="189"/>
      <c r="EP264" s="189"/>
      <c r="EQ264" s="189"/>
      <c r="ER264" s="189"/>
      <c r="ES264" s="189"/>
      <c r="ET264" s="189"/>
      <c r="EU264" s="189"/>
      <c r="EV264" s="189"/>
      <c r="EW264" s="189"/>
      <c r="EX264" s="189"/>
      <c r="EY264" s="189"/>
      <c r="EZ264" s="189"/>
      <c r="FA264" s="189"/>
      <c r="FB264" s="189"/>
      <c r="FC264" s="189"/>
      <c r="FD264" s="189"/>
      <c r="FE264" s="189"/>
      <c r="FF264" s="189"/>
      <c r="FG264" s="189"/>
      <c r="FH264" s="189"/>
      <c r="FI264" s="189"/>
      <c r="FJ264" s="189"/>
      <c r="FK264" s="189"/>
      <c r="FL264" s="189"/>
      <c r="FM264" s="189"/>
      <c r="FN264" s="189"/>
    </row>
    <row r="265" spans="1:170" s="190" customFormat="1">
      <c r="A265" s="191"/>
      <c r="B265" s="191"/>
      <c r="C265" s="191"/>
      <c r="D265" s="191"/>
      <c r="E265" s="191"/>
      <c r="F265" s="191"/>
      <c r="G265" s="192"/>
      <c r="H265" s="192"/>
      <c r="I265" s="192"/>
      <c r="J265" s="192"/>
      <c r="K265" s="192"/>
      <c r="L265" s="192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  <c r="CY265" s="189"/>
      <c r="CZ265" s="189"/>
      <c r="DA265" s="189"/>
      <c r="DB265" s="189"/>
      <c r="DC265" s="189"/>
      <c r="DD265" s="189"/>
      <c r="DE265" s="189"/>
      <c r="DF265" s="189"/>
      <c r="DG265" s="189"/>
      <c r="DH265" s="189"/>
      <c r="DI265" s="189"/>
      <c r="DJ265" s="189"/>
      <c r="DK265" s="189"/>
      <c r="DL265" s="189"/>
      <c r="DM265" s="189"/>
      <c r="DN265" s="189"/>
      <c r="DO265" s="189"/>
      <c r="DP265" s="189"/>
      <c r="DQ265" s="189"/>
      <c r="DR265" s="189"/>
      <c r="DS265" s="189"/>
      <c r="DT265" s="189"/>
      <c r="DU265" s="189"/>
      <c r="DV265" s="189"/>
      <c r="DW265" s="189"/>
      <c r="DX265" s="189"/>
      <c r="DY265" s="189"/>
      <c r="DZ265" s="189"/>
      <c r="EA265" s="189"/>
      <c r="EB265" s="189"/>
      <c r="EC265" s="189"/>
      <c r="ED265" s="189"/>
      <c r="EE265" s="189"/>
      <c r="EF265" s="189"/>
      <c r="EG265" s="189"/>
      <c r="EH265" s="189"/>
      <c r="EI265" s="189"/>
      <c r="EJ265" s="189"/>
      <c r="EK265" s="189"/>
      <c r="EL265" s="189"/>
      <c r="EM265" s="189"/>
      <c r="EN265" s="189"/>
      <c r="EO265" s="189"/>
      <c r="EP265" s="189"/>
      <c r="EQ265" s="189"/>
      <c r="ER265" s="189"/>
      <c r="ES265" s="189"/>
      <c r="ET265" s="189"/>
      <c r="EU265" s="189"/>
      <c r="EV265" s="189"/>
      <c r="EW265" s="189"/>
      <c r="EX265" s="189"/>
      <c r="EY265" s="189"/>
      <c r="EZ265" s="189"/>
      <c r="FA265" s="189"/>
      <c r="FB265" s="189"/>
      <c r="FC265" s="189"/>
      <c r="FD265" s="189"/>
      <c r="FE265" s="189"/>
      <c r="FF265" s="189"/>
      <c r="FG265" s="189"/>
      <c r="FH265" s="189"/>
      <c r="FI265" s="189"/>
      <c r="FJ265" s="189"/>
      <c r="FK265" s="189"/>
      <c r="FL265" s="189"/>
      <c r="FM265" s="189"/>
      <c r="FN265" s="189"/>
    </row>
    <row r="266" spans="1:170" s="190" customFormat="1">
      <c r="A266" s="191"/>
      <c r="B266" s="191"/>
      <c r="C266" s="191"/>
      <c r="D266" s="191"/>
      <c r="E266" s="191"/>
      <c r="F266" s="191"/>
      <c r="G266" s="192"/>
      <c r="H266" s="192"/>
      <c r="I266" s="192"/>
      <c r="J266" s="192"/>
      <c r="K266" s="192"/>
      <c r="L266" s="192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  <c r="CY266" s="189"/>
      <c r="CZ266" s="189"/>
      <c r="DA266" s="189"/>
      <c r="DB266" s="189"/>
      <c r="DC266" s="189"/>
      <c r="DD266" s="189"/>
      <c r="DE266" s="189"/>
      <c r="DF266" s="189"/>
      <c r="DG266" s="189"/>
      <c r="DH266" s="189"/>
      <c r="DI266" s="189"/>
      <c r="DJ266" s="189"/>
      <c r="DK266" s="189"/>
      <c r="DL266" s="189"/>
      <c r="DM266" s="189"/>
      <c r="DN266" s="189"/>
      <c r="DO266" s="189"/>
      <c r="DP266" s="189"/>
      <c r="DQ266" s="189"/>
      <c r="DR266" s="189"/>
      <c r="DS266" s="189"/>
      <c r="DT266" s="189"/>
      <c r="DU266" s="189"/>
      <c r="DV266" s="189"/>
      <c r="DW266" s="189"/>
      <c r="DX266" s="189"/>
      <c r="DY266" s="189"/>
      <c r="DZ266" s="189"/>
      <c r="EA266" s="189"/>
      <c r="EB266" s="189"/>
      <c r="EC266" s="189"/>
      <c r="ED266" s="189"/>
      <c r="EE266" s="189"/>
      <c r="EF266" s="189"/>
      <c r="EG266" s="189"/>
      <c r="EH266" s="189"/>
      <c r="EI266" s="189"/>
      <c r="EJ266" s="189"/>
      <c r="EK266" s="189"/>
      <c r="EL266" s="189"/>
      <c r="EM266" s="189"/>
      <c r="EN266" s="189"/>
      <c r="EO266" s="189"/>
      <c r="EP266" s="189"/>
      <c r="EQ266" s="189"/>
      <c r="ER266" s="189"/>
      <c r="ES266" s="189"/>
      <c r="ET266" s="189"/>
      <c r="EU266" s="189"/>
      <c r="EV266" s="189"/>
      <c r="EW266" s="189"/>
      <c r="EX266" s="189"/>
      <c r="EY266" s="189"/>
      <c r="EZ266" s="189"/>
      <c r="FA266" s="189"/>
      <c r="FB266" s="189"/>
      <c r="FC266" s="189"/>
      <c r="FD266" s="189"/>
      <c r="FE266" s="189"/>
      <c r="FF266" s="189"/>
      <c r="FG266" s="189"/>
      <c r="FH266" s="189"/>
      <c r="FI266" s="189"/>
      <c r="FJ266" s="189"/>
      <c r="FK266" s="189"/>
      <c r="FL266" s="189"/>
      <c r="FM266" s="189"/>
      <c r="FN266" s="189"/>
    </row>
    <row r="267" spans="1:170" s="190" customFormat="1">
      <c r="A267" s="191"/>
      <c r="B267" s="191"/>
      <c r="C267" s="191"/>
      <c r="D267" s="191"/>
      <c r="E267" s="191"/>
      <c r="F267" s="191"/>
      <c r="G267" s="192"/>
      <c r="H267" s="192"/>
      <c r="I267" s="192"/>
      <c r="J267" s="192"/>
      <c r="K267" s="192"/>
      <c r="L267" s="192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  <c r="CY267" s="189"/>
      <c r="CZ267" s="189"/>
      <c r="DA267" s="189"/>
      <c r="DB267" s="189"/>
      <c r="DC267" s="189"/>
      <c r="DD267" s="189"/>
      <c r="DE267" s="189"/>
      <c r="DF267" s="189"/>
      <c r="DG267" s="189"/>
      <c r="DH267" s="189"/>
      <c r="DI267" s="189"/>
      <c r="DJ267" s="189"/>
      <c r="DK267" s="189"/>
      <c r="DL267" s="189"/>
      <c r="DM267" s="189"/>
      <c r="DN267" s="189"/>
      <c r="DO267" s="189"/>
      <c r="DP267" s="189"/>
      <c r="DQ267" s="189"/>
      <c r="DR267" s="189"/>
      <c r="DS267" s="189"/>
      <c r="DT267" s="189"/>
      <c r="DU267" s="189"/>
      <c r="DV267" s="189"/>
      <c r="DW267" s="189"/>
      <c r="DX267" s="189"/>
      <c r="DY267" s="189"/>
      <c r="DZ267" s="189"/>
      <c r="EA267" s="189"/>
      <c r="EB267" s="189"/>
      <c r="EC267" s="189"/>
      <c r="ED267" s="189"/>
      <c r="EE267" s="189"/>
      <c r="EF267" s="189"/>
      <c r="EG267" s="189"/>
      <c r="EH267" s="189"/>
      <c r="EI267" s="189"/>
      <c r="EJ267" s="189"/>
      <c r="EK267" s="189"/>
      <c r="EL267" s="189"/>
      <c r="EM267" s="189"/>
      <c r="EN267" s="189"/>
      <c r="EO267" s="189"/>
      <c r="EP267" s="189"/>
      <c r="EQ267" s="189"/>
      <c r="ER267" s="189"/>
      <c r="ES267" s="189"/>
      <c r="ET267" s="189"/>
      <c r="EU267" s="189"/>
      <c r="EV267" s="189"/>
      <c r="EW267" s="189"/>
      <c r="EX267" s="189"/>
      <c r="EY267" s="189"/>
      <c r="EZ267" s="189"/>
      <c r="FA267" s="189"/>
      <c r="FB267" s="189"/>
      <c r="FC267" s="189"/>
      <c r="FD267" s="189"/>
      <c r="FE267" s="189"/>
      <c r="FF267" s="189"/>
      <c r="FG267" s="189"/>
      <c r="FH267" s="189"/>
      <c r="FI267" s="189"/>
      <c r="FJ267" s="189"/>
      <c r="FK267" s="189"/>
      <c r="FL267" s="189"/>
      <c r="FM267" s="189"/>
      <c r="FN267" s="189"/>
    </row>
    <row r="268" spans="1:170" s="190" customFormat="1">
      <c r="A268" s="191"/>
      <c r="B268" s="191"/>
      <c r="C268" s="191"/>
      <c r="D268" s="191"/>
      <c r="E268" s="191"/>
      <c r="F268" s="191"/>
      <c r="G268" s="192"/>
      <c r="H268" s="192"/>
      <c r="I268" s="192"/>
      <c r="J268" s="192"/>
      <c r="K268" s="192"/>
      <c r="L268" s="192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  <c r="CY268" s="189"/>
      <c r="CZ268" s="189"/>
      <c r="DA268" s="189"/>
      <c r="DB268" s="189"/>
      <c r="DC268" s="189"/>
      <c r="DD268" s="189"/>
      <c r="DE268" s="189"/>
      <c r="DF268" s="189"/>
      <c r="DG268" s="189"/>
      <c r="DH268" s="189"/>
      <c r="DI268" s="189"/>
      <c r="DJ268" s="189"/>
      <c r="DK268" s="189"/>
      <c r="DL268" s="189"/>
      <c r="DM268" s="189"/>
      <c r="DN268" s="189"/>
      <c r="DO268" s="189"/>
      <c r="DP268" s="189"/>
      <c r="DQ268" s="189"/>
      <c r="DR268" s="189"/>
      <c r="DS268" s="189"/>
      <c r="DT268" s="189"/>
      <c r="DU268" s="189"/>
      <c r="DV268" s="189"/>
      <c r="DW268" s="189"/>
      <c r="DX268" s="189"/>
      <c r="DY268" s="189"/>
      <c r="DZ268" s="189"/>
      <c r="EA268" s="189"/>
      <c r="EB268" s="189"/>
      <c r="EC268" s="189"/>
      <c r="ED268" s="189"/>
      <c r="EE268" s="189"/>
      <c r="EF268" s="189"/>
      <c r="EG268" s="189"/>
      <c r="EH268" s="189"/>
      <c r="EI268" s="189"/>
      <c r="EJ268" s="189"/>
      <c r="EK268" s="189"/>
      <c r="EL268" s="189"/>
      <c r="EM268" s="189"/>
      <c r="EN268" s="189"/>
      <c r="EO268" s="189"/>
      <c r="EP268" s="189"/>
      <c r="EQ268" s="189"/>
      <c r="ER268" s="189"/>
      <c r="ES268" s="189"/>
      <c r="ET268" s="189"/>
      <c r="EU268" s="189"/>
      <c r="EV268" s="189"/>
      <c r="EW268" s="189"/>
      <c r="EX268" s="189"/>
      <c r="EY268" s="189"/>
      <c r="EZ268" s="189"/>
      <c r="FA268" s="189"/>
      <c r="FB268" s="189"/>
      <c r="FC268" s="189"/>
      <c r="FD268" s="189"/>
      <c r="FE268" s="189"/>
      <c r="FF268" s="189"/>
      <c r="FG268" s="189"/>
      <c r="FH268" s="189"/>
      <c r="FI268" s="189"/>
      <c r="FJ268" s="189"/>
      <c r="FK268" s="189"/>
      <c r="FL268" s="189"/>
      <c r="FM268" s="189"/>
      <c r="FN268" s="189"/>
    </row>
    <row r="269" spans="1:170" s="190" customFormat="1">
      <c r="A269" s="191"/>
      <c r="B269" s="191"/>
      <c r="C269" s="191"/>
      <c r="D269" s="191"/>
      <c r="E269" s="191"/>
      <c r="F269" s="191"/>
      <c r="G269" s="192"/>
      <c r="H269" s="192"/>
      <c r="I269" s="192"/>
      <c r="J269" s="192"/>
      <c r="K269" s="192"/>
      <c r="L269" s="192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  <c r="CY269" s="189"/>
      <c r="CZ269" s="189"/>
      <c r="DA269" s="189"/>
      <c r="DB269" s="189"/>
      <c r="DC269" s="189"/>
      <c r="DD269" s="189"/>
      <c r="DE269" s="189"/>
      <c r="DF269" s="189"/>
      <c r="DG269" s="189"/>
      <c r="DH269" s="189"/>
      <c r="DI269" s="189"/>
      <c r="DJ269" s="189"/>
      <c r="DK269" s="189"/>
      <c r="DL269" s="189"/>
      <c r="DM269" s="189"/>
      <c r="DN269" s="189"/>
      <c r="DO269" s="189"/>
      <c r="DP269" s="189"/>
      <c r="DQ269" s="189"/>
      <c r="DR269" s="189"/>
      <c r="DS269" s="189"/>
      <c r="DT269" s="189"/>
      <c r="DU269" s="189"/>
      <c r="DV269" s="189"/>
      <c r="DW269" s="189"/>
      <c r="DX269" s="189"/>
      <c r="DY269" s="189"/>
      <c r="DZ269" s="189"/>
      <c r="EA269" s="189"/>
      <c r="EB269" s="189"/>
      <c r="EC269" s="189"/>
      <c r="ED269" s="189"/>
      <c r="EE269" s="189"/>
      <c r="EF269" s="189"/>
      <c r="EG269" s="189"/>
      <c r="EH269" s="189"/>
      <c r="EI269" s="189"/>
      <c r="EJ269" s="189"/>
      <c r="EK269" s="189"/>
      <c r="EL269" s="189"/>
      <c r="EM269" s="189"/>
      <c r="EN269" s="189"/>
      <c r="EO269" s="189"/>
      <c r="EP269" s="189"/>
      <c r="EQ269" s="189"/>
      <c r="ER269" s="189"/>
      <c r="ES269" s="189"/>
      <c r="ET269" s="189"/>
      <c r="EU269" s="189"/>
      <c r="EV269" s="189"/>
      <c r="EW269" s="189"/>
      <c r="EX269" s="189"/>
      <c r="EY269" s="189"/>
      <c r="EZ269" s="189"/>
      <c r="FA269" s="189"/>
      <c r="FB269" s="189"/>
      <c r="FC269" s="189"/>
      <c r="FD269" s="189"/>
      <c r="FE269" s="189"/>
      <c r="FF269" s="189"/>
      <c r="FG269" s="189"/>
      <c r="FH269" s="189"/>
      <c r="FI269" s="189"/>
      <c r="FJ269" s="189"/>
      <c r="FK269" s="189"/>
      <c r="FL269" s="189"/>
      <c r="FM269" s="189"/>
      <c r="FN269" s="189"/>
    </row>
    <row r="270" spans="1:170" s="190" customFormat="1">
      <c r="A270" s="191"/>
      <c r="B270" s="191"/>
      <c r="C270" s="191"/>
      <c r="D270" s="191"/>
      <c r="E270" s="191"/>
      <c r="F270" s="191"/>
      <c r="G270" s="192"/>
      <c r="H270" s="192"/>
      <c r="I270" s="192"/>
      <c r="J270" s="192"/>
      <c r="K270" s="192"/>
      <c r="L270" s="192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  <c r="CY270" s="189"/>
      <c r="CZ270" s="189"/>
      <c r="DA270" s="189"/>
      <c r="DB270" s="189"/>
      <c r="DC270" s="189"/>
      <c r="DD270" s="189"/>
      <c r="DE270" s="189"/>
      <c r="DF270" s="189"/>
      <c r="DG270" s="189"/>
      <c r="DH270" s="189"/>
      <c r="DI270" s="189"/>
      <c r="DJ270" s="189"/>
      <c r="DK270" s="189"/>
      <c r="DL270" s="189"/>
      <c r="DM270" s="189"/>
      <c r="DN270" s="189"/>
      <c r="DO270" s="189"/>
      <c r="DP270" s="189"/>
      <c r="DQ270" s="189"/>
      <c r="DR270" s="189"/>
      <c r="DS270" s="189"/>
      <c r="DT270" s="189"/>
      <c r="DU270" s="189"/>
      <c r="DV270" s="189"/>
      <c r="DW270" s="189"/>
      <c r="DX270" s="189"/>
      <c r="DY270" s="189"/>
      <c r="DZ270" s="189"/>
      <c r="EA270" s="189"/>
      <c r="EB270" s="189"/>
      <c r="EC270" s="189"/>
      <c r="ED270" s="189"/>
      <c r="EE270" s="189"/>
      <c r="EF270" s="189"/>
      <c r="EG270" s="189"/>
      <c r="EH270" s="189"/>
      <c r="EI270" s="189"/>
      <c r="EJ270" s="189"/>
      <c r="EK270" s="189"/>
      <c r="EL270" s="189"/>
      <c r="EM270" s="189"/>
      <c r="EN270" s="189"/>
      <c r="EO270" s="189"/>
      <c r="EP270" s="189"/>
      <c r="EQ270" s="189"/>
      <c r="ER270" s="189"/>
      <c r="ES270" s="189"/>
      <c r="ET270" s="189"/>
      <c r="EU270" s="189"/>
      <c r="EV270" s="189"/>
      <c r="EW270" s="189"/>
      <c r="EX270" s="189"/>
      <c r="EY270" s="189"/>
      <c r="EZ270" s="189"/>
      <c r="FA270" s="189"/>
      <c r="FB270" s="189"/>
      <c r="FC270" s="189"/>
      <c r="FD270" s="189"/>
      <c r="FE270" s="189"/>
      <c r="FF270" s="189"/>
      <c r="FG270" s="189"/>
      <c r="FH270" s="189"/>
      <c r="FI270" s="189"/>
      <c r="FJ270" s="189"/>
      <c r="FK270" s="189"/>
      <c r="FL270" s="189"/>
      <c r="FM270" s="189"/>
      <c r="FN270" s="189"/>
    </row>
    <row r="271" spans="1:170" s="190" customFormat="1">
      <c r="A271" s="191"/>
      <c r="B271" s="191"/>
      <c r="C271" s="191"/>
      <c r="D271" s="191"/>
      <c r="E271" s="191"/>
      <c r="F271" s="191"/>
      <c r="G271" s="192"/>
      <c r="H271" s="192"/>
      <c r="I271" s="192"/>
      <c r="J271" s="192"/>
      <c r="K271" s="192"/>
      <c r="L271" s="192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  <c r="CY271" s="189"/>
      <c r="CZ271" s="189"/>
      <c r="DA271" s="189"/>
      <c r="DB271" s="189"/>
      <c r="DC271" s="189"/>
      <c r="DD271" s="189"/>
      <c r="DE271" s="189"/>
      <c r="DF271" s="189"/>
      <c r="DG271" s="189"/>
      <c r="DH271" s="189"/>
      <c r="DI271" s="189"/>
      <c r="DJ271" s="189"/>
      <c r="DK271" s="189"/>
      <c r="DL271" s="189"/>
      <c r="DM271" s="189"/>
      <c r="DN271" s="189"/>
      <c r="DO271" s="189"/>
      <c r="DP271" s="189"/>
      <c r="DQ271" s="189"/>
      <c r="DR271" s="189"/>
      <c r="DS271" s="189"/>
      <c r="DT271" s="189"/>
      <c r="DU271" s="189"/>
      <c r="DV271" s="189"/>
      <c r="DW271" s="189"/>
      <c r="DX271" s="189"/>
      <c r="DY271" s="189"/>
      <c r="DZ271" s="189"/>
      <c r="EA271" s="189"/>
      <c r="EB271" s="189"/>
      <c r="EC271" s="189"/>
      <c r="ED271" s="189"/>
      <c r="EE271" s="189"/>
      <c r="EF271" s="189"/>
      <c r="EG271" s="189"/>
      <c r="EH271" s="189"/>
      <c r="EI271" s="189"/>
      <c r="EJ271" s="189"/>
      <c r="EK271" s="189"/>
      <c r="EL271" s="189"/>
      <c r="EM271" s="189"/>
      <c r="EN271" s="189"/>
      <c r="EO271" s="189"/>
      <c r="EP271" s="189"/>
      <c r="EQ271" s="189"/>
      <c r="ER271" s="189"/>
      <c r="ES271" s="189"/>
      <c r="ET271" s="189"/>
      <c r="EU271" s="189"/>
      <c r="EV271" s="189"/>
      <c r="EW271" s="189"/>
      <c r="EX271" s="189"/>
      <c r="EY271" s="189"/>
      <c r="EZ271" s="189"/>
      <c r="FA271" s="189"/>
      <c r="FB271" s="189"/>
      <c r="FC271" s="189"/>
      <c r="FD271" s="189"/>
      <c r="FE271" s="189"/>
      <c r="FF271" s="189"/>
      <c r="FG271" s="189"/>
      <c r="FH271" s="189"/>
      <c r="FI271" s="189"/>
      <c r="FJ271" s="189"/>
      <c r="FK271" s="189"/>
      <c r="FL271" s="189"/>
      <c r="FM271" s="189"/>
      <c r="FN271" s="189"/>
    </row>
    <row r="272" spans="1:170" s="190" customFormat="1">
      <c r="A272" s="191"/>
      <c r="B272" s="191"/>
      <c r="C272" s="191"/>
      <c r="D272" s="191"/>
      <c r="E272" s="191"/>
      <c r="F272" s="191"/>
      <c r="G272" s="192"/>
      <c r="H272" s="192"/>
      <c r="I272" s="192"/>
      <c r="J272" s="192"/>
      <c r="K272" s="192"/>
      <c r="L272" s="192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  <c r="CY272" s="189"/>
      <c r="CZ272" s="189"/>
      <c r="DA272" s="189"/>
      <c r="DB272" s="189"/>
      <c r="DC272" s="189"/>
      <c r="DD272" s="189"/>
      <c r="DE272" s="189"/>
      <c r="DF272" s="189"/>
      <c r="DG272" s="189"/>
      <c r="DH272" s="189"/>
      <c r="DI272" s="189"/>
      <c r="DJ272" s="189"/>
      <c r="DK272" s="189"/>
      <c r="DL272" s="189"/>
      <c r="DM272" s="189"/>
      <c r="DN272" s="189"/>
      <c r="DO272" s="189"/>
      <c r="DP272" s="189"/>
      <c r="DQ272" s="189"/>
      <c r="DR272" s="189"/>
      <c r="DS272" s="189"/>
      <c r="DT272" s="189"/>
      <c r="DU272" s="189"/>
      <c r="DV272" s="189"/>
      <c r="DW272" s="189"/>
      <c r="DX272" s="189"/>
      <c r="DY272" s="189"/>
      <c r="DZ272" s="189"/>
      <c r="EA272" s="189"/>
      <c r="EB272" s="189"/>
      <c r="EC272" s="189"/>
      <c r="ED272" s="189"/>
      <c r="EE272" s="189"/>
      <c r="EF272" s="189"/>
      <c r="EG272" s="189"/>
      <c r="EH272" s="189"/>
      <c r="EI272" s="189"/>
      <c r="EJ272" s="189"/>
      <c r="EK272" s="189"/>
      <c r="EL272" s="189"/>
      <c r="EM272" s="189"/>
      <c r="EN272" s="189"/>
      <c r="EO272" s="189"/>
      <c r="EP272" s="189"/>
      <c r="EQ272" s="189"/>
      <c r="ER272" s="189"/>
      <c r="ES272" s="189"/>
      <c r="ET272" s="189"/>
      <c r="EU272" s="189"/>
      <c r="EV272" s="189"/>
      <c r="EW272" s="189"/>
      <c r="EX272" s="189"/>
      <c r="EY272" s="189"/>
      <c r="EZ272" s="189"/>
      <c r="FA272" s="189"/>
      <c r="FB272" s="189"/>
      <c r="FC272" s="189"/>
      <c r="FD272" s="189"/>
      <c r="FE272" s="189"/>
      <c r="FF272" s="189"/>
      <c r="FG272" s="189"/>
      <c r="FH272" s="189"/>
      <c r="FI272" s="189"/>
      <c r="FJ272" s="189"/>
      <c r="FK272" s="189"/>
      <c r="FL272" s="189"/>
      <c r="FM272" s="189"/>
      <c r="FN272" s="189"/>
    </row>
    <row r="273" spans="1:170" s="190" customFormat="1">
      <c r="A273" s="191"/>
      <c r="B273" s="191"/>
      <c r="C273" s="191"/>
      <c r="D273" s="191"/>
      <c r="E273" s="191"/>
      <c r="F273" s="191"/>
      <c r="G273" s="192"/>
      <c r="H273" s="192"/>
      <c r="I273" s="192"/>
      <c r="J273" s="192"/>
      <c r="K273" s="192"/>
      <c r="L273" s="192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  <c r="AA273" s="193"/>
      <c r="AB273" s="193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  <c r="CY273" s="189"/>
      <c r="CZ273" s="189"/>
      <c r="DA273" s="189"/>
      <c r="DB273" s="189"/>
      <c r="DC273" s="189"/>
      <c r="DD273" s="189"/>
      <c r="DE273" s="189"/>
      <c r="DF273" s="189"/>
      <c r="DG273" s="189"/>
      <c r="DH273" s="189"/>
      <c r="DI273" s="189"/>
      <c r="DJ273" s="189"/>
      <c r="DK273" s="189"/>
      <c r="DL273" s="189"/>
      <c r="DM273" s="189"/>
      <c r="DN273" s="189"/>
      <c r="DO273" s="189"/>
      <c r="DP273" s="189"/>
      <c r="DQ273" s="189"/>
      <c r="DR273" s="189"/>
      <c r="DS273" s="189"/>
      <c r="DT273" s="189"/>
      <c r="DU273" s="189"/>
      <c r="DV273" s="189"/>
      <c r="DW273" s="189"/>
      <c r="DX273" s="189"/>
      <c r="DY273" s="189"/>
      <c r="DZ273" s="189"/>
      <c r="EA273" s="189"/>
      <c r="EB273" s="189"/>
      <c r="EC273" s="189"/>
      <c r="ED273" s="189"/>
      <c r="EE273" s="189"/>
      <c r="EF273" s="189"/>
      <c r="EG273" s="189"/>
      <c r="EH273" s="189"/>
      <c r="EI273" s="189"/>
      <c r="EJ273" s="189"/>
      <c r="EK273" s="189"/>
      <c r="EL273" s="189"/>
      <c r="EM273" s="189"/>
      <c r="EN273" s="189"/>
      <c r="EO273" s="189"/>
      <c r="EP273" s="189"/>
      <c r="EQ273" s="189"/>
      <c r="ER273" s="189"/>
      <c r="ES273" s="189"/>
      <c r="ET273" s="189"/>
      <c r="EU273" s="189"/>
      <c r="EV273" s="189"/>
      <c r="EW273" s="189"/>
      <c r="EX273" s="189"/>
      <c r="EY273" s="189"/>
      <c r="EZ273" s="189"/>
      <c r="FA273" s="189"/>
      <c r="FB273" s="189"/>
      <c r="FC273" s="189"/>
      <c r="FD273" s="189"/>
      <c r="FE273" s="189"/>
      <c r="FF273" s="189"/>
      <c r="FG273" s="189"/>
      <c r="FH273" s="189"/>
      <c r="FI273" s="189"/>
      <c r="FJ273" s="189"/>
      <c r="FK273" s="189"/>
      <c r="FL273" s="189"/>
      <c r="FM273" s="189"/>
      <c r="FN273" s="189"/>
    </row>
    <row r="274" spans="1:170" s="190" customFormat="1">
      <c r="A274" s="191"/>
      <c r="B274" s="191"/>
      <c r="C274" s="191"/>
      <c r="D274" s="191"/>
      <c r="E274" s="191"/>
      <c r="F274" s="191"/>
      <c r="G274" s="192"/>
      <c r="H274" s="192"/>
      <c r="I274" s="192"/>
      <c r="J274" s="192"/>
      <c r="K274" s="192"/>
      <c r="L274" s="192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  <c r="CY274" s="189"/>
      <c r="CZ274" s="189"/>
      <c r="DA274" s="189"/>
      <c r="DB274" s="189"/>
      <c r="DC274" s="189"/>
      <c r="DD274" s="189"/>
      <c r="DE274" s="189"/>
      <c r="DF274" s="189"/>
      <c r="DG274" s="189"/>
      <c r="DH274" s="189"/>
      <c r="DI274" s="189"/>
      <c r="DJ274" s="189"/>
      <c r="DK274" s="189"/>
      <c r="DL274" s="189"/>
      <c r="DM274" s="189"/>
      <c r="DN274" s="189"/>
      <c r="DO274" s="189"/>
      <c r="DP274" s="189"/>
      <c r="DQ274" s="189"/>
      <c r="DR274" s="189"/>
      <c r="DS274" s="189"/>
      <c r="DT274" s="189"/>
      <c r="DU274" s="189"/>
      <c r="DV274" s="189"/>
      <c r="DW274" s="189"/>
      <c r="DX274" s="189"/>
      <c r="DY274" s="189"/>
      <c r="DZ274" s="189"/>
      <c r="EA274" s="189"/>
      <c r="EB274" s="189"/>
      <c r="EC274" s="189"/>
      <c r="ED274" s="189"/>
      <c r="EE274" s="189"/>
      <c r="EF274" s="189"/>
      <c r="EG274" s="189"/>
      <c r="EH274" s="189"/>
      <c r="EI274" s="189"/>
      <c r="EJ274" s="189"/>
      <c r="EK274" s="189"/>
      <c r="EL274" s="189"/>
      <c r="EM274" s="189"/>
      <c r="EN274" s="189"/>
      <c r="EO274" s="189"/>
      <c r="EP274" s="189"/>
      <c r="EQ274" s="189"/>
      <c r="ER274" s="189"/>
      <c r="ES274" s="189"/>
      <c r="ET274" s="189"/>
      <c r="EU274" s="189"/>
      <c r="EV274" s="189"/>
      <c r="EW274" s="189"/>
      <c r="EX274" s="189"/>
      <c r="EY274" s="189"/>
      <c r="EZ274" s="189"/>
      <c r="FA274" s="189"/>
      <c r="FB274" s="189"/>
      <c r="FC274" s="189"/>
      <c r="FD274" s="189"/>
      <c r="FE274" s="189"/>
      <c r="FF274" s="189"/>
      <c r="FG274" s="189"/>
      <c r="FH274" s="189"/>
      <c r="FI274" s="189"/>
      <c r="FJ274" s="189"/>
      <c r="FK274" s="189"/>
      <c r="FL274" s="189"/>
      <c r="FM274" s="189"/>
      <c r="FN274" s="189"/>
    </row>
    <row r="275" spans="1:170" s="190" customFormat="1">
      <c r="A275" s="191"/>
      <c r="B275" s="191"/>
      <c r="C275" s="191"/>
      <c r="D275" s="191"/>
      <c r="E275" s="191"/>
      <c r="F275" s="191"/>
      <c r="G275" s="192"/>
      <c r="H275" s="192"/>
      <c r="I275" s="192"/>
      <c r="J275" s="192"/>
      <c r="K275" s="192"/>
      <c r="L275" s="192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  <c r="CY275" s="189"/>
      <c r="CZ275" s="189"/>
      <c r="DA275" s="189"/>
      <c r="DB275" s="189"/>
      <c r="DC275" s="189"/>
      <c r="DD275" s="189"/>
      <c r="DE275" s="189"/>
      <c r="DF275" s="189"/>
      <c r="DG275" s="189"/>
      <c r="DH275" s="189"/>
      <c r="DI275" s="189"/>
      <c r="DJ275" s="189"/>
      <c r="DK275" s="189"/>
      <c r="DL275" s="189"/>
      <c r="DM275" s="189"/>
      <c r="DN275" s="189"/>
      <c r="DO275" s="189"/>
      <c r="DP275" s="189"/>
      <c r="DQ275" s="189"/>
      <c r="DR275" s="189"/>
      <c r="DS275" s="189"/>
      <c r="DT275" s="189"/>
      <c r="DU275" s="189"/>
      <c r="DV275" s="189"/>
      <c r="DW275" s="189"/>
      <c r="DX275" s="189"/>
      <c r="DY275" s="189"/>
      <c r="DZ275" s="189"/>
      <c r="EA275" s="189"/>
      <c r="EB275" s="189"/>
      <c r="EC275" s="189"/>
      <c r="ED275" s="189"/>
      <c r="EE275" s="189"/>
      <c r="EF275" s="189"/>
      <c r="EG275" s="189"/>
      <c r="EH275" s="189"/>
      <c r="EI275" s="189"/>
      <c r="EJ275" s="189"/>
      <c r="EK275" s="189"/>
      <c r="EL275" s="189"/>
      <c r="EM275" s="189"/>
      <c r="EN275" s="189"/>
      <c r="EO275" s="189"/>
      <c r="EP275" s="189"/>
      <c r="EQ275" s="189"/>
      <c r="ER275" s="189"/>
      <c r="ES275" s="189"/>
      <c r="ET275" s="189"/>
      <c r="EU275" s="189"/>
      <c r="EV275" s="189"/>
      <c r="EW275" s="189"/>
      <c r="EX275" s="189"/>
      <c r="EY275" s="189"/>
      <c r="EZ275" s="189"/>
      <c r="FA275" s="189"/>
      <c r="FB275" s="189"/>
      <c r="FC275" s="189"/>
      <c r="FD275" s="189"/>
      <c r="FE275" s="189"/>
      <c r="FF275" s="189"/>
      <c r="FG275" s="189"/>
      <c r="FH275" s="189"/>
      <c r="FI275" s="189"/>
      <c r="FJ275" s="189"/>
      <c r="FK275" s="189"/>
      <c r="FL275" s="189"/>
      <c r="FM275" s="189"/>
      <c r="FN275" s="189"/>
    </row>
    <row r="276" spans="1:170" s="190" customFormat="1">
      <c r="A276" s="191"/>
      <c r="B276" s="191"/>
      <c r="C276" s="191"/>
      <c r="D276" s="191"/>
      <c r="E276" s="191"/>
      <c r="F276" s="191"/>
      <c r="G276" s="192"/>
      <c r="H276" s="192"/>
      <c r="I276" s="192"/>
      <c r="J276" s="192"/>
      <c r="K276" s="192"/>
      <c r="L276" s="192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  <c r="CY276" s="189"/>
      <c r="CZ276" s="189"/>
      <c r="DA276" s="189"/>
      <c r="DB276" s="189"/>
      <c r="DC276" s="189"/>
      <c r="DD276" s="189"/>
      <c r="DE276" s="189"/>
      <c r="DF276" s="189"/>
      <c r="DG276" s="189"/>
      <c r="DH276" s="189"/>
      <c r="DI276" s="189"/>
      <c r="DJ276" s="189"/>
      <c r="DK276" s="189"/>
      <c r="DL276" s="189"/>
      <c r="DM276" s="189"/>
      <c r="DN276" s="189"/>
      <c r="DO276" s="189"/>
      <c r="DP276" s="189"/>
      <c r="DQ276" s="189"/>
      <c r="DR276" s="189"/>
      <c r="DS276" s="189"/>
      <c r="DT276" s="189"/>
      <c r="DU276" s="189"/>
      <c r="DV276" s="189"/>
      <c r="DW276" s="189"/>
      <c r="DX276" s="189"/>
      <c r="DY276" s="189"/>
      <c r="DZ276" s="189"/>
      <c r="EA276" s="189"/>
      <c r="EB276" s="189"/>
      <c r="EC276" s="189"/>
      <c r="ED276" s="189"/>
      <c r="EE276" s="189"/>
      <c r="EF276" s="189"/>
      <c r="EG276" s="189"/>
      <c r="EH276" s="189"/>
      <c r="EI276" s="189"/>
      <c r="EJ276" s="189"/>
      <c r="EK276" s="189"/>
      <c r="EL276" s="189"/>
      <c r="EM276" s="189"/>
      <c r="EN276" s="189"/>
      <c r="EO276" s="189"/>
      <c r="EP276" s="189"/>
      <c r="EQ276" s="189"/>
      <c r="ER276" s="189"/>
      <c r="ES276" s="189"/>
      <c r="ET276" s="189"/>
      <c r="EU276" s="189"/>
      <c r="EV276" s="189"/>
      <c r="EW276" s="189"/>
      <c r="EX276" s="189"/>
      <c r="EY276" s="189"/>
      <c r="EZ276" s="189"/>
      <c r="FA276" s="189"/>
      <c r="FB276" s="189"/>
      <c r="FC276" s="189"/>
      <c r="FD276" s="189"/>
      <c r="FE276" s="189"/>
      <c r="FF276" s="189"/>
      <c r="FG276" s="189"/>
      <c r="FH276" s="189"/>
      <c r="FI276" s="189"/>
      <c r="FJ276" s="189"/>
      <c r="FK276" s="189"/>
      <c r="FL276" s="189"/>
      <c r="FM276" s="189"/>
      <c r="FN276" s="189"/>
    </row>
    <row r="277" spans="1:170" s="190" customFormat="1">
      <c r="A277" s="191"/>
      <c r="B277" s="191"/>
      <c r="C277" s="191"/>
      <c r="D277" s="191"/>
      <c r="E277" s="191"/>
      <c r="F277" s="191"/>
      <c r="G277" s="192"/>
      <c r="H277" s="192"/>
      <c r="I277" s="192"/>
      <c r="J277" s="192"/>
      <c r="K277" s="192"/>
      <c r="L277" s="192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  <c r="CY277" s="189"/>
      <c r="CZ277" s="189"/>
      <c r="DA277" s="189"/>
      <c r="DB277" s="189"/>
      <c r="DC277" s="189"/>
      <c r="DD277" s="189"/>
      <c r="DE277" s="189"/>
      <c r="DF277" s="189"/>
      <c r="DG277" s="189"/>
      <c r="DH277" s="189"/>
      <c r="DI277" s="189"/>
      <c r="DJ277" s="189"/>
      <c r="DK277" s="189"/>
      <c r="DL277" s="189"/>
      <c r="DM277" s="189"/>
      <c r="DN277" s="189"/>
      <c r="DO277" s="189"/>
      <c r="DP277" s="189"/>
      <c r="DQ277" s="189"/>
      <c r="DR277" s="189"/>
      <c r="DS277" s="189"/>
      <c r="DT277" s="189"/>
      <c r="DU277" s="189"/>
      <c r="DV277" s="189"/>
      <c r="DW277" s="189"/>
      <c r="DX277" s="189"/>
      <c r="DY277" s="189"/>
      <c r="DZ277" s="189"/>
      <c r="EA277" s="189"/>
      <c r="EB277" s="189"/>
      <c r="EC277" s="189"/>
      <c r="ED277" s="189"/>
      <c r="EE277" s="189"/>
      <c r="EF277" s="189"/>
      <c r="EG277" s="189"/>
      <c r="EH277" s="189"/>
      <c r="EI277" s="189"/>
      <c r="EJ277" s="189"/>
      <c r="EK277" s="189"/>
      <c r="EL277" s="189"/>
      <c r="EM277" s="189"/>
      <c r="EN277" s="189"/>
      <c r="EO277" s="189"/>
      <c r="EP277" s="189"/>
      <c r="EQ277" s="189"/>
      <c r="ER277" s="189"/>
      <c r="ES277" s="189"/>
      <c r="ET277" s="189"/>
      <c r="EU277" s="189"/>
      <c r="EV277" s="189"/>
      <c r="EW277" s="189"/>
      <c r="EX277" s="189"/>
      <c r="EY277" s="189"/>
      <c r="EZ277" s="189"/>
      <c r="FA277" s="189"/>
      <c r="FB277" s="189"/>
      <c r="FC277" s="189"/>
      <c r="FD277" s="189"/>
      <c r="FE277" s="189"/>
      <c r="FF277" s="189"/>
      <c r="FG277" s="189"/>
      <c r="FH277" s="189"/>
      <c r="FI277" s="189"/>
      <c r="FJ277" s="189"/>
      <c r="FK277" s="189"/>
      <c r="FL277" s="189"/>
      <c r="FM277" s="189"/>
      <c r="FN277" s="189"/>
    </row>
    <row r="278" spans="1:170" s="190" customFormat="1">
      <c r="A278" s="191"/>
      <c r="B278" s="191"/>
      <c r="C278" s="191"/>
      <c r="D278" s="191"/>
      <c r="E278" s="191"/>
      <c r="F278" s="191"/>
      <c r="G278" s="192"/>
      <c r="H278" s="192"/>
      <c r="I278" s="192"/>
      <c r="J278" s="192"/>
      <c r="K278" s="192"/>
      <c r="L278" s="192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  <c r="CY278" s="189"/>
      <c r="CZ278" s="189"/>
      <c r="DA278" s="189"/>
      <c r="DB278" s="189"/>
      <c r="DC278" s="189"/>
      <c r="DD278" s="189"/>
      <c r="DE278" s="189"/>
      <c r="DF278" s="189"/>
      <c r="DG278" s="189"/>
      <c r="DH278" s="189"/>
      <c r="DI278" s="189"/>
      <c r="DJ278" s="189"/>
      <c r="DK278" s="189"/>
      <c r="DL278" s="189"/>
      <c r="DM278" s="189"/>
      <c r="DN278" s="189"/>
      <c r="DO278" s="189"/>
      <c r="DP278" s="189"/>
      <c r="DQ278" s="189"/>
      <c r="DR278" s="189"/>
      <c r="DS278" s="189"/>
      <c r="DT278" s="189"/>
      <c r="DU278" s="189"/>
      <c r="DV278" s="189"/>
      <c r="DW278" s="189"/>
      <c r="DX278" s="189"/>
      <c r="DY278" s="189"/>
      <c r="DZ278" s="189"/>
      <c r="EA278" s="189"/>
      <c r="EB278" s="189"/>
      <c r="EC278" s="189"/>
      <c r="ED278" s="189"/>
      <c r="EE278" s="189"/>
      <c r="EF278" s="189"/>
      <c r="EG278" s="189"/>
      <c r="EH278" s="189"/>
      <c r="EI278" s="189"/>
      <c r="EJ278" s="189"/>
      <c r="EK278" s="189"/>
      <c r="EL278" s="189"/>
      <c r="EM278" s="189"/>
      <c r="EN278" s="189"/>
      <c r="EO278" s="189"/>
      <c r="EP278" s="189"/>
      <c r="EQ278" s="189"/>
      <c r="ER278" s="189"/>
      <c r="ES278" s="189"/>
      <c r="ET278" s="189"/>
      <c r="EU278" s="189"/>
      <c r="EV278" s="189"/>
      <c r="EW278" s="189"/>
      <c r="EX278" s="189"/>
      <c r="EY278" s="189"/>
      <c r="EZ278" s="189"/>
      <c r="FA278" s="189"/>
      <c r="FB278" s="189"/>
      <c r="FC278" s="189"/>
      <c r="FD278" s="189"/>
      <c r="FE278" s="189"/>
      <c r="FF278" s="189"/>
      <c r="FG278" s="189"/>
      <c r="FH278" s="189"/>
      <c r="FI278" s="189"/>
      <c r="FJ278" s="189"/>
      <c r="FK278" s="189"/>
      <c r="FL278" s="189"/>
      <c r="FM278" s="189"/>
      <c r="FN278" s="189"/>
    </row>
    <row r="279" spans="1:170" s="190" customFormat="1">
      <c r="A279" s="191"/>
      <c r="B279" s="191"/>
      <c r="C279" s="191"/>
      <c r="D279" s="191"/>
      <c r="E279" s="191"/>
      <c r="F279" s="191"/>
      <c r="G279" s="192"/>
      <c r="H279" s="192"/>
      <c r="I279" s="192"/>
      <c r="J279" s="192"/>
      <c r="K279" s="192"/>
      <c r="L279" s="192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  <c r="CY279" s="189"/>
      <c r="CZ279" s="189"/>
      <c r="DA279" s="189"/>
      <c r="DB279" s="189"/>
      <c r="DC279" s="189"/>
      <c r="DD279" s="189"/>
      <c r="DE279" s="189"/>
      <c r="DF279" s="189"/>
      <c r="DG279" s="189"/>
      <c r="DH279" s="189"/>
      <c r="DI279" s="189"/>
      <c r="DJ279" s="189"/>
      <c r="DK279" s="189"/>
      <c r="DL279" s="189"/>
      <c r="DM279" s="189"/>
      <c r="DN279" s="189"/>
      <c r="DO279" s="189"/>
      <c r="DP279" s="189"/>
      <c r="DQ279" s="189"/>
      <c r="DR279" s="189"/>
      <c r="DS279" s="189"/>
      <c r="DT279" s="189"/>
      <c r="DU279" s="189"/>
      <c r="DV279" s="189"/>
      <c r="DW279" s="189"/>
      <c r="DX279" s="189"/>
      <c r="DY279" s="189"/>
      <c r="DZ279" s="189"/>
      <c r="EA279" s="189"/>
      <c r="EB279" s="189"/>
      <c r="EC279" s="189"/>
      <c r="ED279" s="189"/>
      <c r="EE279" s="189"/>
      <c r="EF279" s="189"/>
      <c r="EG279" s="189"/>
      <c r="EH279" s="189"/>
      <c r="EI279" s="189"/>
      <c r="EJ279" s="189"/>
      <c r="EK279" s="189"/>
      <c r="EL279" s="189"/>
      <c r="EM279" s="189"/>
      <c r="EN279" s="189"/>
      <c r="EO279" s="189"/>
      <c r="EP279" s="189"/>
      <c r="EQ279" s="189"/>
      <c r="ER279" s="189"/>
      <c r="ES279" s="189"/>
      <c r="ET279" s="189"/>
      <c r="EU279" s="189"/>
      <c r="EV279" s="189"/>
      <c r="EW279" s="189"/>
      <c r="EX279" s="189"/>
      <c r="EY279" s="189"/>
      <c r="EZ279" s="189"/>
      <c r="FA279" s="189"/>
      <c r="FB279" s="189"/>
      <c r="FC279" s="189"/>
      <c r="FD279" s="189"/>
      <c r="FE279" s="189"/>
      <c r="FF279" s="189"/>
      <c r="FG279" s="189"/>
      <c r="FH279" s="189"/>
      <c r="FI279" s="189"/>
      <c r="FJ279" s="189"/>
      <c r="FK279" s="189"/>
      <c r="FL279" s="189"/>
      <c r="FM279" s="189"/>
      <c r="FN279" s="189"/>
    </row>
    <row r="280" spans="1:170" s="190" customFormat="1">
      <c r="A280" s="191"/>
      <c r="B280" s="191"/>
      <c r="C280" s="191"/>
      <c r="D280" s="191"/>
      <c r="E280" s="191"/>
      <c r="F280" s="191"/>
      <c r="G280" s="192"/>
      <c r="H280" s="192"/>
      <c r="I280" s="192"/>
      <c r="J280" s="192"/>
      <c r="K280" s="192"/>
      <c r="L280" s="192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  <c r="CY280" s="189"/>
      <c r="CZ280" s="189"/>
      <c r="DA280" s="189"/>
      <c r="DB280" s="189"/>
      <c r="DC280" s="189"/>
      <c r="DD280" s="189"/>
      <c r="DE280" s="189"/>
      <c r="DF280" s="189"/>
      <c r="DG280" s="189"/>
      <c r="DH280" s="189"/>
      <c r="DI280" s="189"/>
      <c r="DJ280" s="189"/>
      <c r="DK280" s="189"/>
      <c r="DL280" s="189"/>
      <c r="DM280" s="189"/>
      <c r="DN280" s="189"/>
      <c r="DO280" s="189"/>
      <c r="DP280" s="189"/>
      <c r="DQ280" s="189"/>
      <c r="DR280" s="189"/>
      <c r="DS280" s="189"/>
      <c r="DT280" s="189"/>
      <c r="DU280" s="189"/>
      <c r="DV280" s="189"/>
      <c r="DW280" s="189"/>
      <c r="DX280" s="189"/>
      <c r="DY280" s="189"/>
      <c r="DZ280" s="189"/>
      <c r="EA280" s="189"/>
      <c r="EB280" s="189"/>
      <c r="EC280" s="189"/>
      <c r="ED280" s="189"/>
      <c r="EE280" s="189"/>
      <c r="EF280" s="189"/>
      <c r="EG280" s="189"/>
      <c r="EH280" s="189"/>
      <c r="EI280" s="189"/>
      <c r="EJ280" s="189"/>
      <c r="EK280" s="189"/>
      <c r="EL280" s="189"/>
      <c r="EM280" s="189"/>
      <c r="EN280" s="189"/>
      <c r="EO280" s="189"/>
      <c r="EP280" s="189"/>
      <c r="EQ280" s="189"/>
      <c r="ER280" s="189"/>
      <c r="ES280" s="189"/>
      <c r="ET280" s="189"/>
      <c r="EU280" s="189"/>
      <c r="EV280" s="189"/>
      <c r="EW280" s="189"/>
      <c r="EX280" s="189"/>
      <c r="EY280" s="189"/>
      <c r="EZ280" s="189"/>
      <c r="FA280" s="189"/>
      <c r="FB280" s="189"/>
      <c r="FC280" s="189"/>
      <c r="FD280" s="189"/>
      <c r="FE280" s="189"/>
      <c r="FF280" s="189"/>
      <c r="FG280" s="189"/>
      <c r="FH280" s="189"/>
      <c r="FI280" s="189"/>
      <c r="FJ280" s="189"/>
      <c r="FK280" s="189"/>
      <c r="FL280" s="189"/>
      <c r="FM280" s="189"/>
      <c r="FN280" s="189"/>
    </row>
    <row r="281" spans="1:170" s="190" customFormat="1">
      <c r="A281" s="191"/>
      <c r="B281" s="191"/>
      <c r="C281" s="191"/>
      <c r="D281" s="191"/>
      <c r="E281" s="191"/>
      <c r="F281" s="191"/>
      <c r="G281" s="192"/>
      <c r="H281" s="192"/>
      <c r="I281" s="192"/>
      <c r="J281" s="192"/>
      <c r="K281" s="192"/>
      <c r="L281" s="192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  <c r="CY281" s="189"/>
      <c r="CZ281" s="189"/>
      <c r="DA281" s="189"/>
      <c r="DB281" s="189"/>
      <c r="DC281" s="189"/>
      <c r="DD281" s="189"/>
      <c r="DE281" s="189"/>
      <c r="DF281" s="189"/>
      <c r="DG281" s="189"/>
      <c r="DH281" s="189"/>
      <c r="DI281" s="189"/>
      <c r="DJ281" s="189"/>
      <c r="DK281" s="189"/>
      <c r="DL281" s="189"/>
      <c r="DM281" s="189"/>
      <c r="DN281" s="189"/>
      <c r="DO281" s="189"/>
      <c r="DP281" s="189"/>
      <c r="DQ281" s="189"/>
      <c r="DR281" s="189"/>
      <c r="DS281" s="189"/>
      <c r="DT281" s="189"/>
      <c r="DU281" s="189"/>
      <c r="DV281" s="189"/>
      <c r="DW281" s="189"/>
      <c r="DX281" s="189"/>
      <c r="DY281" s="189"/>
      <c r="DZ281" s="189"/>
      <c r="EA281" s="189"/>
      <c r="EB281" s="189"/>
      <c r="EC281" s="189"/>
      <c r="ED281" s="189"/>
      <c r="EE281" s="189"/>
      <c r="EF281" s="189"/>
      <c r="EG281" s="189"/>
      <c r="EH281" s="189"/>
      <c r="EI281" s="189"/>
      <c r="EJ281" s="189"/>
      <c r="EK281" s="189"/>
      <c r="EL281" s="189"/>
      <c r="EM281" s="189"/>
      <c r="EN281" s="189"/>
      <c r="EO281" s="189"/>
      <c r="EP281" s="189"/>
      <c r="EQ281" s="189"/>
      <c r="ER281" s="189"/>
      <c r="ES281" s="189"/>
      <c r="ET281" s="189"/>
      <c r="EU281" s="189"/>
      <c r="EV281" s="189"/>
      <c r="EW281" s="189"/>
      <c r="EX281" s="189"/>
      <c r="EY281" s="189"/>
      <c r="EZ281" s="189"/>
      <c r="FA281" s="189"/>
      <c r="FB281" s="189"/>
      <c r="FC281" s="189"/>
      <c r="FD281" s="189"/>
      <c r="FE281" s="189"/>
      <c r="FF281" s="189"/>
      <c r="FG281" s="189"/>
      <c r="FH281" s="189"/>
      <c r="FI281" s="189"/>
      <c r="FJ281" s="189"/>
      <c r="FK281" s="189"/>
      <c r="FL281" s="189"/>
      <c r="FM281" s="189"/>
      <c r="FN281" s="189"/>
    </row>
    <row r="282" spans="1:170" s="190" customFormat="1">
      <c r="A282" s="191"/>
      <c r="B282" s="191"/>
      <c r="C282" s="191"/>
      <c r="D282" s="191"/>
      <c r="E282" s="191"/>
      <c r="F282" s="191"/>
      <c r="G282" s="192"/>
      <c r="H282" s="192"/>
      <c r="I282" s="192"/>
      <c r="J282" s="192"/>
      <c r="K282" s="192"/>
      <c r="L282" s="192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  <c r="CY282" s="189"/>
      <c r="CZ282" s="189"/>
      <c r="DA282" s="189"/>
      <c r="DB282" s="189"/>
      <c r="DC282" s="189"/>
      <c r="DD282" s="189"/>
      <c r="DE282" s="189"/>
      <c r="DF282" s="189"/>
      <c r="DG282" s="189"/>
      <c r="DH282" s="189"/>
      <c r="DI282" s="189"/>
      <c r="DJ282" s="189"/>
      <c r="DK282" s="189"/>
      <c r="DL282" s="189"/>
      <c r="DM282" s="189"/>
      <c r="DN282" s="189"/>
      <c r="DO282" s="189"/>
      <c r="DP282" s="189"/>
      <c r="DQ282" s="189"/>
      <c r="DR282" s="189"/>
      <c r="DS282" s="189"/>
      <c r="DT282" s="189"/>
      <c r="DU282" s="189"/>
      <c r="DV282" s="189"/>
      <c r="DW282" s="189"/>
      <c r="DX282" s="189"/>
      <c r="DY282" s="189"/>
      <c r="DZ282" s="189"/>
      <c r="EA282" s="189"/>
      <c r="EB282" s="189"/>
      <c r="EC282" s="189"/>
      <c r="ED282" s="189"/>
      <c r="EE282" s="189"/>
      <c r="EF282" s="189"/>
      <c r="EG282" s="189"/>
      <c r="EH282" s="189"/>
      <c r="EI282" s="189"/>
      <c r="EJ282" s="189"/>
      <c r="EK282" s="189"/>
      <c r="EL282" s="189"/>
      <c r="EM282" s="189"/>
      <c r="EN282" s="189"/>
      <c r="EO282" s="189"/>
      <c r="EP282" s="189"/>
      <c r="EQ282" s="189"/>
      <c r="ER282" s="189"/>
      <c r="ES282" s="189"/>
      <c r="ET282" s="189"/>
      <c r="EU282" s="189"/>
      <c r="EV282" s="189"/>
      <c r="EW282" s="189"/>
      <c r="EX282" s="189"/>
      <c r="EY282" s="189"/>
      <c r="EZ282" s="189"/>
      <c r="FA282" s="189"/>
      <c r="FB282" s="189"/>
      <c r="FC282" s="189"/>
      <c r="FD282" s="189"/>
      <c r="FE282" s="189"/>
      <c r="FF282" s="189"/>
      <c r="FG282" s="189"/>
      <c r="FH282" s="189"/>
      <c r="FI282" s="189"/>
      <c r="FJ282" s="189"/>
      <c r="FK282" s="189"/>
      <c r="FL282" s="189"/>
      <c r="FM282" s="189"/>
      <c r="FN282" s="189"/>
    </row>
    <row r="283" spans="1:170" s="190" customFormat="1">
      <c r="A283" s="191"/>
      <c r="B283" s="191"/>
      <c r="C283" s="191"/>
      <c r="D283" s="191"/>
      <c r="E283" s="191"/>
      <c r="F283" s="191"/>
      <c r="G283" s="192"/>
      <c r="H283" s="192"/>
      <c r="I283" s="192"/>
      <c r="J283" s="192"/>
      <c r="K283" s="192"/>
      <c r="L283" s="192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  <c r="CY283" s="189"/>
      <c r="CZ283" s="189"/>
      <c r="DA283" s="189"/>
      <c r="DB283" s="189"/>
      <c r="DC283" s="189"/>
      <c r="DD283" s="189"/>
      <c r="DE283" s="189"/>
      <c r="DF283" s="189"/>
      <c r="DG283" s="189"/>
      <c r="DH283" s="189"/>
      <c r="DI283" s="189"/>
      <c r="DJ283" s="189"/>
      <c r="DK283" s="189"/>
      <c r="DL283" s="189"/>
      <c r="DM283" s="189"/>
      <c r="DN283" s="189"/>
      <c r="DO283" s="189"/>
      <c r="DP283" s="189"/>
      <c r="DQ283" s="189"/>
      <c r="DR283" s="189"/>
      <c r="DS283" s="189"/>
      <c r="DT283" s="189"/>
      <c r="DU283" s="189"/>
      <c r="DV283" s="189"/>
      <c r="DW283" s="189"/>
      <c r="DX283" s="189"/>
      <c r="DY283" s="189"/>
      <c r="DZ283" s="189"/>
      <c r="EA283" s="189"/>
      <c r="EB283" s="189"/>
      <c r="EC283" s="189"/>
      <c r="ED283" s="189"/>
      <c r="EE283" s="189"/>
      <c r="EF283" s="189"/>
      <c r="EG283" s="189"/>
      <c r="EH283" s="189"/>
      <c r="EI283" s="189"/>
      <c r="EJ283" s="189"/>
      <c r="EK283" s="189"/>
      <c r="EL283" s="189"/>
      <c r="EM283" s="189"/>
      <c r="EN283" s="189"/>
      <c r="EO283" s="189"/>
      <c r="EP283" s="189"/>
      <c r="EQ283" s="189"/>
      <c r="ER283" s="189"/>
      <c r="ES283" s="189"/>
      <c r="ET283" s="189"/>
      <c r="EU283" s="189"/>
      <c r="EV283" s="189"/>
      <c r="EW283" s="189"/>
      <c r="EX283" s="189"/>
      <c r="EY283" s="189"/>
      <c r="EZ283" s="189"/>
      <c r="FA283" s="189"/>
      <c r="FB283" s="189"/>
      <c r="FC283" s="189"/>
      <c r="FD283" s="189"/>
      <c r="FE283" s="189"/>
      <c r="FF283" s="189"/>
      <c r="FG283" s="189"/>
      <c r="FH283" s="189"/>
      <c r="FI283" s="189"/>
      <c r="FJ283" s="189"/>
      <c r="FK283" s="189"/>
      <c r="FL283" s="189"/>
      <c r="FM283" s="189"/>
      <c r="FN283" s="189"/>
    </row>
    <row r="284" spans="1:170" s="190" customFormat="1">
      <c r="A284" s="191"/>
      <c r="B284" s="191"/>
      <c r="C284" s="191"/>
      <c r="D284" s="191"/>
      <c r="E284" s="191"/>
      <c r="F284" s="191"/>
      <c r="G284" s="192"/>
      <c r="H284" s="192"/>
      <c r="I284" s="192"/>
      <c r="J284" s="192"/>
      <c r="K284" s="192"/>
      <c r="L284" s="192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  <c r="CY284" s="189"/>
      <c r="CZ284" s="189"/>
      <c r="DA284" s="189"/>
      <c r="DB284" s="189"/>
      <c r="DC284" s="189"/>
      <c r="DD284" s="189"/>
      <c r="DE284" s="189"/>
      <c r="DF284" s="189"/>
      <c r="DG284" s="189"/>
      <c r="DH284" s="189"/>
      <c r="DI284" s="189"/>
      <c r="DJ284" s="189"/>
      <c r="DK284" s="189"/>
      <c r="DL284" s="189"/>
      <c r="DM284" s="189"/>
      <c r="DN284" s="189"/>
      <c r="DO284" s="189"/>
      <c r="DP284" s="189"/>
      <c r="DQ284" s="189"/>
      <c r="DR284" s="189"/>
      <c r="DS284" s="189"/>
      <c r="DT284" s="189"/>
      <c r="DU284" s="189"/>
      <c r="DV284" s="189"/>
      <c r="DW284" s="189"/>
      <c r="DX284" s="189"/>
      <c r="DY284" s="189"/>
      <c r="DZ284" s="189"/>
      <c r="EA284" s="189"/>
      <c r="EB284" s="189"/>
      <c r="EC284" s="189"/>
      <c r="ED284" s="189"/>
      <c r="EE284" s="189"/>
      <c r="EF284" s="189"/>
      <c r="EG284" s="189"/>
      <c r="EH284" s="189"/>
      <c r="EI284" s="189"/>
      <c r="EJ284" s="189"/>
      <c r="EK284" s="189"/>
      <c r="EL284" s="189"/>
      <c r="EM284" s="189"/>
      <c r="EN284" s="189"/>
      <c r="EO284" s="189"/>
      <c r="EP284" s="189"/>
      <c r="EQ284" s="189"/>
      <c r="ER284" s="189"/>
      <c r="ES284" s="189"/>
      <c r="ET284" s="189"/>
      <c r="EU284" s="189"/>
      <c r="EV284" s="189"/>
      <c r="EW284" s="189"/>
      <c r="EX284" s="189"/>
      <c r="EY284" s="189"/>
      <c r="EZ284" s="189"/>
      <c r="FA284" s="189"/>
      <c r="FB284" s="189"/>
      <c r="FC284" s="189"/>
      <c r="FD284" s="189"/>
      <c r="FE284" s="189"/>
      <c r="FF284" s="189"/>
      <c r="FG284" s="189"/>
      <c r="FH284" s="189"/>
      <c r="FI284" s="189"/>
      <c r="FJ284" s="189"/>
      <c r="FK284" s="189"/>
      <c r="FL284" s="189"/>
      <c r="FM284" s="189"/>
      <c r="FN284" s="189"/>
    </row>
    <row r="285" spans="1:170" s="190" customFormat="1">
      <c r="A285" s="191"/>
      <c r="B285" s="191"/>
      <c r="C285" s="191"/>
      <c r="D285" s="191"/>
      <c r="E285" s="191"/>
      <c r="F285" s="191"/>
      <c r="G285" s="192"/>
      <c r="H285" s="192"/>
      <c r="I285" s="192"/>
      <c r="J285" s="192"/>
      <c r="K285" s="192"/>
      <c r="L285" s="192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  <c r="CY285" s="189"/>
      <c r="CZ285" s="189"/>
      <c r="DA285" s="189"/>
      <c r="DB285" s="189"/>
      <c r="DC285" s="189"/>
      <c r="DD285" s="189"/>
      <c r="DE285" s="189"/>
      <c r="DF285" s="189"/>
      <c r="DG285" s="189"/>
      <c r="DH285" s="189"/>
      <c r="DI285" s="189"/>
      <c r="DJ285" s="189"/>
      <c r="DK285" s="189"/>
      <c r="DL285" s="189"/>
      <c r="DM285" s="189"/>
      <c r="DN285" s="189"/>
      <c r="DO285" s="189"/>
      <c r="DP285" s="189"/>
      <c r="DQ285" s="189"/>
      <c r="DR285" s="189"/>
      <c r="DS285" s="189"/>
      <c r="DT285" s="189"/>
      <c r="DU285" s="189"/>
      <c r="DV285" s="189"/>
      <c r="DW285" s="189"/>
      <c r="DX285" s="189"/>
      <c r="DY285" s="189"/>
      <c r="DZ285" s="189"/>
      <c r="EA285" s="189"/>
      <c r="EB285" s="189"/>
      <c r="EC285" s="189"/>
      <c r="ED285" s="189"/>
      <c r="EE285" s="189"/>
      <c r="EF285" s="189"/>
      <c r="EG285" s="189"/>
      <c r="EH285" s="189"/>
      <c r="EI285" s="189"/>
      <c r="EJ285" s="189"/>
      <c r="EK285" s="189"/>
      <c r="EL285" s="189"/>
      <c r="EM285" s="189"/>
      <c r="EN285" s="189"/>
      <c r="EO285" s="189"/>
      <c r="EP285" s="189"/>
      <c r="EQ285" s="189"/>
      <c r="ER285" s="189"/>
      <c r="ES285" s="189"/>
      <c r="ET285" s="189"/>
      <c r="EU285" s="189"/>
      <c r="EV285" s="189"/>
      <c r="EW285" s="189"/>
      <c r="EX285" s="189"/>
      <c r="EY285" s="189"/>
      <c r="EZ285" s="189"/>
      <c r="FA285" s="189"/>
      <c r="FB285" s="189"/>
      <c r="FC285" s="189"/>
      <c r="FD285" s="189"/>
      <c r="FE285" s="189"/>
      <c r="FF285" s="189"/>
      <c r="FG285" s="189"/>
      <c r="FH285" s="189"/>
      <c r="FI285" s="189"/>
      <c r="FJ285" s="189"/>
      <c r="FK285" s="189"/>
      <c r="FL285" s="189"/>
      <c r="FM285" s="189"/>
      <c r="FN285" s="189"/>
    </row>
    <row r="286" spans="1:170" s="190" customFormat="1">
      <c r="A286" s="191"/>
      <c r="B286" s="191"/>
      <c r="C286" s="191"/>
      <c r="D286" s="191"/>
      <c r="E286" s="191"/>
      <c r="F286" s="191"/>
      <c r="G286" s="192"/>
      <c r="H286" s="192"/>
      <c r="I286" s="192"/>
      <c r="J286" s="192"/>
      <c r="K286" s="192"/>
      <c r="L286" s="192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  <c r="CY286" s="189"/>
      <c r="CZ286" s="189"/>
      <c r="DA286" s="189"/>
      <c r="DB286" s="189"/>
      <c r="DC286" s="189"/>
      <c r="DD286" s="189"/>
      <c r="DE286" s="189"/>
      <c r="DF286" s="189"/>
      <c r="DG286" s="189"/>
      <c r="DH286" s="189"/>
      <c r="DI286" s="189"/>
      <c r="DJ286" s="189"/>
      <c r="DK286" s="189"/>
      <c r="DL286" s="189"/>
      <c r="DM286" s="189"/>
      <c r="DN286" s="189"/>
      <c r="DO286" s="189"/>
      <c r="DP286" s="189"/>
      <c r="DQ286" s="189"/>
      <c r="DR286" s="189"/>
      <c r="DS286" s="189"/>
      <c r="DT286" s="189"/>
      <c r="DU286" s="189"/>
      <c r="DV286" s="189"/>
      <c r="DW286" s="189"/>
      <c r="DX286" s="189"/>
      <c r="DY286" s="189"/>
      <c r="DZ286" s="189"/>
      <c r="EA286" s="189"/>
      <c r="EB286" s="189"/>
      <c r="EC286" s="189"/>
      <c r="ED286" s="189"/>
      <c r="EE286" s="189"/>
      <c r="EF286" s="189"/>
      <c r="EG286" s="189"/>
      <c r="EH286" s="189"/>
      <c r="EI286" s="189"/>
      <c r="EJ286" s="189"/>
      <c r="EK286" s="189"/>
      <c r="EL286" s="189"/>
      <c r="EM286" s="189"/>
      <c r="EN286" s="189"/>
      <c r="EO286" s="189"/>
      <c r="EP286" s="189"/>
      <c r="EQ286" s="189"/>
      <c r="ER286" s="189"/>
      <c r="ES286" s="189"/>
      <c r="ET286" s="189"/>
      <c r="EU286" s="189"/>
      <c r="EV286" s="189"/>
      <c r="EW286" s="189"/>
      <c r="EX286" s="189"/>
      <c r="EY286" s="189"/>
      <c r="EZ286" s="189"/>
      <c r="FA286" s="189"/>
      <c r="FB286" s="189"/>
      <c r="FC286" s="189"/>
      <c r="FD286" s="189"/>
      <c r="FE286" s="189"/>
      <c r="FF286" s="189"/>
      <c r="FG286" s="189"/>
      <c r="FH286" s="189"/>
      <c r="FI286" s="189"/>
      <c r="FJ286" s="189"/>
      <c r="FK286" s="189"/>
      <c r="FL286" s="189"/>
      <c r="FM286" s="189"/>
      <c r="FN286" s="189"/>
    </row>
    <row r="287" spans="1:170" s="190" customFormat="1">
      <c r="A287" s="191"/>
      <c r="B287" s="191"/>
      <c r="C287" s="191"/>
      <c r="D287" s="191"/>
      <c r="E287" s="191"/>
      <c r="F287" s="191"/>
      <c r="G287" s="192"/>
      <c r="H287" s="192"/>
      <c r="I287" s="192"/>
      <c r="J287" s="192"/>
      <c r="K287" s="192"/>
      <c r="L287" s="192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  <c r="CY287" s="189"/>
      <c r="CZ287" s="189"/>
      <c r="DA287" s="189"/>
      <c r="DB287" s="189"/>
      <c r="DC287" s="189"/>
      <c r="DD287" s="189"/>
      <c r="DE287" s="189"/>
      <c r="DF287" s="189"/>
      <c r="DG287" s="189"/>
      <c r="DH287" s="189"/>
      <c r="DI287" s="189"/>
      <c r="DJ287" s="189"/>
      <c r="DK287" s="189"/>
      <c r="DL287" s="189"/>
      <c r="DM287" s="189"/>
      <c r="DN287" s="189"/>
      <c r="DO287" s="189"/>
      <c r="DP287" s="189"/>
      <c r="DQ287" s="189"/>
      <c r="DR287" s="189"/>
      <c r="DS287" s="189"/>
      <c r="DT287" s="189"/>
      <c r="DU287" s="189"/>
      <c r="DV287" s="189"/>
      <c r="DW287" s="189"/>
      <c r="DX287" s="189"/>
      <c r="DY287" s="189"/>
      <c r="DZ287" s="189"/>
      <c r="EA287" s="189"/>
      <c r="EB287" s="189"/>
      <c r="EC287" s="189"/>
      <c r="ED287" s="189"/>
      <c r="EE287" s="189"/>
      <c r="EF287" s="189"/>
      <c r="EG287" s="189"/>
      <c r="EH287" s="189"/>
      <c r="EI287" s="189"/>
      <c r="EJ287" s="189"/>
      <c r="EK287" s="189"/>
      <c r="EL287" s="189"/>
      <c r="EM287" s="189"/>
      <c r="EN287" s="189"/>
      <c r="EO287" s="189"/>
      <c r="EP287" s="189"/>
      <c r="EQ287" s="189"/>
      <c r="ER287" s="189"/>
      <c r="ES287" s="189"/>
      <c r="ET287" s="189"/>
      <c r="EU287" s="189"/>
      <c r="EV287" s="189"/>
      <c r="EW287" s="189"/>
      <c r="EX287" s="189"/>
      <c r="EY287" s="189"/>
      <c r="EZ287" s="189"/>
      <c r="FA287" s="189"/>
      <c r="FB287" s="189"/>
      <c r="FC287" s="189"/>
      <c r="FD287" s="189"/>
      <c r="FE287" s="189"/>
      <c r="FF287" s="189"/>
      <c r="FG287" s="189"/>
      <c r="FH287" s="189"/>
      <c r="FI287" s="189"/>
      <c r="FJ287" s="189"/>
      <c r="FK287" s="189"/>
      <c r="FL287" s="189"/>
      <c r="FM287" s="189"/>
      <c r="FN287" s="189"/>
    </row>
    <row r="288" spans="1:170" s="190" customFormat="1">
      <c r="A288" s="191"/>
      <c r="B288" s="191"/>
      <c r="C288" s="191"/>
      <c r="D288" s="191"/>
      <c r="E288" s="191"/>
      <c r="F288" s="191"/>
      <c r="G288" s="192"/>
      <c r="H288" s="192"/>
      <c r="I288" s="192"/>
      <c r="J288" s="192"/>
      <c r="K288" s="192"/>
      <c r="L288" s="192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  <c r="CY288" s="189"/>
      <c r="CZ288" s="189"/>
      <c r="DA288" s="189"/>
      <c r="DB288" s="189"/>
      <c r="DC288" s="189"/>
      <c r="DD288" s="189"/>
      <c r="DE288" s="189"/>
      <c r="DF288" s="189"/>
      <c r="DG288" s="189"/>
      <c r="DH288" s="189"/>
      <c r="DI288" s="189"/>
      <c r="DJ288" s="189"/>
      <c r="DK288" s="189"/>
      <c r="DL288" s="189"/>
      <c r="DM288" s="189"/>
      <c r="DN288" s="189"/>
      <c r="DO288" s="189"/>
      <c r="DP288" s="189"/>
      <c r="DQ288" s="189"/>
      <c r="DR288" s="189"/>
      <c r="DS288" s="189"/>
      <c r="DT288" s="189"/>
      <c r="DU288" s="189"/>
      <c r="DV288" s="189"/>
      <c r="DW288" s="189"/>
      <c r="DX288" s="189"/>
      <c r="DY288" s="189"/>
      <c r="DZ288" s="189"/>
      <c r="EA288" s="189"/>
      <c r="EB288" s="189"/>
      <c r="EC288" s="189"/>
      <c r="ED288" s="189"/>
      <c r="EE288" s="189"/>
      <c r="EF288" s="189"/>
      <c r="EG288" s="189"/>
      <c r="EH288" s="189"/>
      <c r="EI288" s="189"/>
      <c r="EJ288" s="189"/>
      <c r="EK288" s="189"/>
      <c r="EL288" s="189"/>
      <c r="EM288" s="189"/>
      <c r="EN288" s="189"/>
      <c r="EO288" s="189"/>
      <c r="EP288" s="189"/>
      <c r="EQ288" s="189"/>
      <c r="ER288" s="189"/>
      <c r="ES288" s="189"/>
      <c r="ET288" s="189"/>
      <c r="EU288" s="189"/>
      <c r="EV288" s="189"/>
      <c r="EW288" s="189"/>
      <c r="EX288" s="189"/>
      <c r="EY288" s="189"/>
      <c r="EZ288" s="189"/>
      <c r="FA288" s="189"/>
      <c r="FB288" s="189"/>
      <c r="FC288" s="189"/>
      <c r="FD288" s="189"/>
      <c r="FE288" s="189"/>
      <c r="FF288" s="189"/>
      <c r="FG288" s="189"/>
      <c r="FH288" s="189"/>
      <c r="FI288" s="189"/>
      <c r="FJ288" s="189"/>
      <c r="FK288" s="189"/>
      <c r="FL288" s="189"/>
      <c r="FM288" s="189"/>
      <c r="FN288" s="189"/>
    </row>
    <row r="289" spans="1:170" s="190" customFormat="1">
      <c r="A289" s="191"/>
      <c r="B289" s="191"/>
      <c r="C289" s="191"/>
      <c r="D289" s="191"/>
      <c r="E289" s="191"/>
      <c r="F289" s="191"/>
      <c r="G289" s="192"/>
      <c r="H289" s="192"/>
      <c r="I289" s="192"/>
      <c r="J289" s="192"/>
      <c r="K289" s="192"/>
      <c r="L289" s="192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  <c r="CY289" s="189"/>
      <c r="CZ289" s="189"/>
      <c r="DA289" s="189"/>
      <c r="DB289" s="189"/>
      <c r="DC289" s="189"/>
      <c r="DD289" s="189"/>
      <c r="DE289" s="189"/>
      <c r="DF289" s="189"/>
      <c r="DG289" s="189"/>
      <c r="DH289" s="189"/>
      <c r="DI289" s="189"/>
      <c r="DJ289" s="189"/>
      <c r="DK289" s="189"/>
      <c r="DL289" s="189"/>
      <c r="DM289" s="189"/>
      <c r="DN289" s="189"/>
      <c r="DO289" s="189"/>
      <c r="DP289" s="189"/>
      <c r="DQ289" s="189"/>
      <c r="DR289" s="189"/>
      <c r="DS289" s="189"/>
      <c r="DT289" s="189"/>
      <c r="DU289" s="189"/>
      <c r="DV289" s="189"/>
      <c r="DW289" s="189"/>
      <c r="DX289" s="189"/>
      <c r="DY289" s="189"/>
      <c r="DZ289" s="189"/>
      <c r="EA289" s="189"/>
      <c r="EB289" s="189"/>
      <c r="EC289" s="189"/>
      <c r="ED289" s="189"/>
      <c r="EE289" s="189"/>
      <c r="EF289" s="189"/>
      <c r="EG289" s="189"/>
      <c r="EH289" s="189"/>
      <c r="EI289" s="189"/>
      <c r="EJ289" s="189"/>
      <c r="EK289" s="189"/>
      <c r="EL289" s="189"/>
      <c r="EM289" s="189"/>
      <c r="EN289" s="189"/>
      <c r="EO289" s="189"/>
      <c r="EP289" s="189"/>
      <c r="EQ289" s="189"/>
      <c r="ER289" s="189"/>
      <c r="ES289" s="189"/>
      <c r="ET289" s="189"/>
      <c r="EU289" s="189"/>
      <c r="EV289" s="189"/>
      <c r="EW289" s="189"/>
      <c r="EX289" s="189"/>
      <c r="EY289" s="189"/>
      <c r="EZ289" s="189"/>
      <c r="FA289" s="189"/>
      <c r="FB289" s="189"/>
      <c r="FC289" s="189"/>
      <c r="FD289" s="189"/>
      <c r="FE289" s="189"/>
      <c r="FF289" s="189"/>
      <c r="FG289" s="189"/>
      <c r="FH289" s="189"/>
      <c r="FI289" s="189"/>
      <c r="FJ289" s="189"/>
      <c r="FK289" s="189"/>
      <c r="FL289" s="189"/>
      <c r="FM289" s="189"/>
      <c r="FN289" s="189"/>
    </row>
    <row r="290" spans="1:170" s="190" customFormat="1">
      <c r="A290" s="191"/>
      <c r="B290" s="191"/>
      <c r="C290" s="191"/>
      <c r="D290" s="191"/>
      <c r="E290" s="191"/>
      <c r="F290" s="191"/>
      <c r="G290" s="192"/>
      <c r="H290" s="192"/>
      <c r="I290" s="192"/>
      <c r="J290" s="192"/>
      <c r="K290" s="192"/>
      <c r="L290" s="192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  <c r="CY290" s="189"/>
      <c r="CZ290" s="189"/>
      <c r="DA290" s="189"/>
      <c r="DB290" s="189"/>
      <c r="DC290" s="189"/>
      <c r="DD290" s="189"/>
      <c r="DE290" s="189"/>
      <c r="DF290" s="189"/>
      <c r="DG290" s="189"/>
      <c r="DH290" s="189"/>
      <c r="DI290" s="189"/>
      <c r="DJ290" s="189"/>
      <c r="DK290" s="189"/>
      <c r="DL290" s="189"/>
      <c r="DM290" s="189"/>
      <c r="DN290" s="189"/>
      <c r="DO290" s="189"/>
      <c r="DP290" s="189"/>
      <c r="DQ290" s="189"/>
      <c r="DR290" s="189"/>
      <c r="DS290" s="189"/>
      <c r="DT290" s="189"/>
      <c r="DU290" s="189"/>
      <c r="DV290" s="189"/>
      <c r="DW290" s="189"/>
      <c r="DX290" s="189"/>
      <c r="DY290" s="189"/>
      <c r="DZ290" s="189"/>
      <c r="EA290" s="189"/>
      <c r="EB290" s="189"/>
      <c r="EC290" s="189"/>
      <c r="ED290" s="189"/>
      <c r="EE290" s="189"/>
      <c r="EF290" s="189"/>
      <c r="EG290" s="189"/>
      <c r="EH290" s="189"/>
      <c r="EI290" s="189"/>
      <c r="EJ290" s="189"/>
      <c r="EK290" s="189"/>
      <c r="EL290" s="189"/>
      <c r="EM290" s="189"/>
      <c r="EN290" s="189"/>
      <c r="EO290" s="189"/>
      <c r="EP290" s="189"/>
      <c r="EQ290" s="189"/>
      <c r="ER290" s="189"/>
      <c r="ES290" s="189"/>
      <c r="ET290" s="189"/>
      <c r="EU290" s="189"/>
      <c r="EV290" s="189"/>
      <c r="EW290" s="189"/>
      <c r="EX290" s="189"/>
      <c r="EY290" s="189"/>
      <c r="EZ290" s="189"/>
      <c r="FA290" s="189"/>
      <c r="FB290" s="189"/>
      <c r="FC290" s="189"/>
      <c r="FD290" s="189"/>
      <c r="FE290" s="189"/>
      <c r="FF290" s="189"/>
      <c r="FG290" s="189"/>
      <c r="FH290" s="189"/>
      <c r="FI290" s="189"/>
      <c r="FJ290" s="189"/>
      <c r="FK290" s="189"/>
      <c r="FL290" s="189"/>
      <c r="FM290" s="189"/>
      <c r="FN290" s="189"/>
    </row>
    <row r="291" spans="1:170" s="190" customFormat="1">
      <c r="A291" s="191"/>
      <c r="B291" s="191"/>
      <c r="C291" s="191"/>
      <c r="D291" s="191"/>
      <c r="E291" s="191"/>
      <c r="F291" s="191"/>
      <c r="G291" s="192"/>
      <c r="H291" s="192"/>
      <c r="I291" s="192"/>
      <c r="J291" s="192"/>
      <c r="K291" s="192"/>
      <c r="L291" s="192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  <c r="CY291" s="189"/>
      <c r="CZ291" s="189"/>
      <c r="DA291" s="189"/>
      <c r="DB291" s="189"/>
      <c r="DC291" s="189"/>
      <c r="DD291" s="189"/>
      <c r="DE291" s="189"/>
      <c r="DF291" s="189"/>
      <c r="DG291" s="189"/>
      <c r="DH291" s="189"/>
      <c r="DI291" s="189"/>
      <c r="DJ291" s="189"/>
      <c r="DK291" s="189"/>
      <c r="DL291" s="189"/>
      <c r="DM291" s="189"/>
      <c r="DN291" s="189"/>
      <c r="DO291" s="189"/>
      <c r="DP291" s="189"/>
      <c r="DQ291" s="189"/>
      <c r="DR291" s="189"/>
      <c r="DS291" s="189"/>
      <c r="DT291" s="189"/>
      <c r="DU291" s="189"/>
      <c r="DV291" s="189"/>
      <c r="DW291" s="189"/>
      <c r="DX291" s="189"/>
      <c r="DY291" s="189"/>
      <c r="DZ291" s="189"/>
      <c r="EA291" s="189"/>
      <c r="EB291" s="189"/>
      <c r="EC291" s="189"/>
      <c r="ED291" s="189"/>
      <c r="EE291" s="189"/>
      <c r="EF291" s="189"/>
      <c r="EG291" s="189"/>
      <c r="EH291" s="189"/>
      <c r="EI291" s="189"/>
      <c r="EJ291" s="189"/>
      <c r="EK291" s="189"/>
      <c r="EL291" s="189"/>
      <c r="EM291" s="189"/>
      <c r="EN291" s="189"/>
      <c r="EO291" s="189"/>
      <c r="EP291" s="189"/>
      <c r="EQ291" s="189"/>
      <c r="ER291" s="189"/>
      <c r="ES291" s="189"/>
      <c r="ET291" s="189"/>
      <c r="EU291" s="189"/>
      <c r="EV291" s="189"/>
      <c r="EW291" s="189"/>
      <c r="EX291" s="189"/>
      <c r="EY291" s="189"/>
      <c r="EZ291" s="189"/>
      <c r="FA291" s="189"/>
      <c r="FB291" s="189"/>
      <c r="FC291" s="189"/>
      <c r="FD291" s="189"/>
      <c r="FE291" s="189"/>
      <c r="FF291" s="189"/>
      <c r="FG291" s="189"/>
      <c r="FH291" s="189"/>
      <c r="FI291" s="189"/>
      <c r="FJ291" s="189"/>
      <c r="FK291" s="189"/>
      <c r="FL291" s="189"/>
      <c r="FM291" s="189"/>
      <c r="FN291" s="189"/>
    </row>
    <row r="292" spans="1:170" s="4" customFormat="1">
      <c r="A292" s="194"/>
      <c r="B292" s="194"/>
      <c r="C292" s="194"/>
      <c r="D292" s="194"/>
      <c r="E292" s="194"/>
      <c r="F292" s="194"/>
      <c r="G292" s="195"/>
      <c r="H292" s="195"/>
      <c r="I292" s="195"/>
      <c r="J292" s="195"/>
      <c r="K292" s="195"/>
      <c r="L292" s="195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  <c r="AB292" s="196"/>
    </row>
    <row r="293" spans="1:170" s="4" customFormat="1">
      <c r="A293" s="194"/>
      <c r="B293" s="194"/>
      <c r="C293" s="194"/>
      <c r="D293" s="194"/>
      <c r="E293" s="194"/>
      <c r="F293" s="194"/>
      <c r="G293" s="195"/>
      <c r="H293" s="195"/>
      <c r="I293" s="195"/>
      <c r="J293" s="195"/>
      <c r="K293" s="195"/>
      <c r="L293" s="195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</row>
    <row r="294" spans="1:170" s="4" customFormat="1">
      <c r="A294" s="194"/>
      <c r="B294" s="194"/>
      <c r="C294" s="194"/>
      <c r="D294" s="194"/>
      <c r="E294" s="194"/>
      <c r="F294" s="194"/>
      <c r="G294" s="195"/>
      <c r="H294" s="195"/>
      <c r="I294" s="195"/>
      <c r="J294" s="195"/>
      <c r="K294" s="195"/>
      <c r="L294" s="195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</row>
    <row r="295" spans="1:170" s="4" customFormat="1">
      <c r="A295" s="194"/>
      <c r="B295" s="194"/>
      <c r="C295" s="194"/>
      <c r="D295" s="194"/>
      <c r="E295" s="194"/>
      <c r="F295" s="194"/>
      <c r="G295" s="195"/>
      <c r="H295" s="195"/>
      <c r="I295" s="195"/>
      <c r="J295" s="195"/>
      <c r="K295" s="195"/>
      <c r="L295" s="195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</row>
    <row r="296" spans="1:170" s="4" customFormat="1">
      <c r="A296" s="194"/>
      <c r="B296" s="194"/>
      <c r="C296" s="194"/>
      <c r="D296" s="194"/>
      <c r="E296" s="194"/>
      <c r="F296" s="194"/>
      <c r="G296" s="195"/>
      <c r="H296" s="195"/>
      <c r="I296" s="195"/>
      <c r="J296" s="195"/>
      <c r="K296" s="195"/>
      <c r="L296" s="195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</row>
    <row r="297" spans="1:170" s="4" customFormat="1">
      <c r="A297" s="194"/>
      <c r="B297" s="194"/>
      <c r="C297" s="194"/>
      <c r="D297" s="194"/>
      <c r="E297" s="194"/>
      <c r="F297" s="194"/>
      <c r="G297" s="195"/>
      <c r="H297" s="195"/>
      <c r="I297" s="195"/>
      <c r="J297" s="195"/>
      <c r="K297" s="195"/>
      <c r="L297" s="195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</row>
    <row r="298" spans="1:170" s="4" customFormat="1">
      <c r="A298" s="194"/>
      <c r="B298" s="194"/>
      <c r="C298" s="194"/>
      <c r="D298" s="194"/>
      <c r="E298" s="194"/>
      <c r="F298" s="194"/>
      <c r="G298" s="195"/>
      <c r="H298" s="195"/>
      <c r="I298" s="195"/>
      <c r="J298" s="195"/>
      <c r="K298" s="195"/>
      <c r="L298" s="195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</row>
    <row r="299" spans="1:170" s="4" customFormat="1">
      <c r="A299" s="194"/>
      <c r="B299" s="194"/>
      <c r="C299" s="194"/>
      <c r="D299" s="194"/>
      <c r="E299" s="194"/>
      <c r="F299" s="194"/>
      <c r="G299" s="195"/>
      <c r="H299" s="195"/>
      <c r="I299" s="195"/>
      <c r="J299" s="195"/>
      <c r="K299" s="195"/>
      <c r="L299" s="195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  <c r="AB299" s="196"/>
    </row>
    <row r="300" spans="1:170" s="4" customFormat="1">
      <c r="A300" s="194"/>
      <c r="B300" s="194"/>
      <c r="C300" s="194"/>
      <c r="D300" s="194"/>
      <c r="E300" s="194"/>
      <c r="F300" s="194"/>
      <c r="G300" s="195"/>
      <c r="H300" s="195"/>
      <c r="I300" s="195"/>
      <c r="J300" s="195"/>
      <c r="K300" s="195"/>
      <c r="L300" s="195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</row>
    <row r="301" spans="1:170" s="4" customFormat="1">
      <c r="A301" s="194"/>
      <c r="B301" s="194"/>
      <c r="C301" s="194"/>
      <c r="D301" s="194"/>
      <c r="E301" s="194"/>
      <c r="F301" s="194"/>
      <c r="G301" s="195"/>
      <c r="H301" s="195"/>
      <c r="I301" s="195"/>
      <c r="J301" s="195"/>
      <c r="K301" s="195"/>
      <c r="L301" s="195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</row>
    <row r="302" spans="1:170" s="4" customFormat="1">
      <c r="A302" s="194"/>
      <c r="B302" s="194"/>
      <c r="C302" s="194"/>
      <c r="D302" s="194"/>
      <c r="E302" s="194"/>
      <c r="F302" s="194"/>
      <c r="G302" s="195"/>
      <c r="H302" s="195"/>
      <c r="I302" s="195"/>
      <c r="J302" s="195"/>
      <c r="K302" s="195"/>
      <c r="L302" s="195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</row>
    <row r="303" spans="1:170" s="4" customFormat="1">
      <c r="A303" s="194"/>
      <c r="B303" s="194"/>
      <c r="C303" s="194"/>
      <c r="D303" s="194"/>
      <c r="E303" s="194"/>
      <c r="F303" s="194"/>
      <c r="G303" s="195"/>
      <c r="H303" s="195"/>
      <c r="I303" s="195"/>
      <c r="J303" s="195"/>
      <c r="K303" s="195"/>
      <c r="L303" s="195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</row>
    <row r="304" spans="1:170" s="4" customFormat="1">
      <c r="A304" s="194"/>
      <c r="B304" s="194"/>
      <c r="C304" s="194"/>
      <c r="D304" s="194"/>
      <c r="E304" s="194"/>
      <c r="F304" s="194"/>
      <c r="G304" s="195"/>
      <c r="H304" s="195"/>
      <c r="I304" s="195"/>
      <c r="J304" s="195"/>
      <c r="K304" s="195"/>
      <c r="L304" s="195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</row>
    <row r="305" spans="1:28" s="4" customFormat="1">
      <c r="A305" s="194"/>
      <c r="B305" s="194"/>
      <c r="C305" s="194"/>
      <c r="D305" s="194"/>
      <c r="E305" s="194"/>
      <c r="F305" s="194"/>
      <c r="G305" s="195"/>
      <c r="H305" s="195"/>
      <c r="I305" s="195"/>
      <c r="J305" s="195"/>
      <c r="K305" s="195"/>
      <c r="L305" s="195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</row>
    <row r="306" spans="1:28" s="4" customFormat="1">
      <c r="A306" s="194"/>
      <c r="B306" s="194"/>
      <c r="C306" s="194"/>
      <c r="D306" s="194"/>
      <c r="E306" s="194"/>
      <c r="F306" s="194"/>
      <c r="G306" s="195"/>
      <c r="H306" s="195"/>
      <c r="I306" s="195"/>
      <c r="J306" s="195"/>
      <c r="K306" s="195"/>
      <c r="L306" s="195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</row>
    <row r="307" spans="1:28" s="4" customFormat="1">
      <c r="A307" s="194"/>
      <c r="B307" s="194"/>
      <c r="C307" s="194"/>
      <c r="D307" s="194"/>
      <c r="E307" s="194"/>
      <c r="F307" s="194"/>
      <c r="G307" s="195"/>
      <c r="H307" s="195"/>
      <c r="I307" s="195"/>
      <c r="J307" s="195"/>
      <c r="K307" s="195"/>
      <c r="L307" s="195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</row>
    <row r="308" spans="1:28" s="4" customFormat="1">
      <c r="A308" s="194"/>
      <c r="B308" s="194"/>
      <c r="C308" s="194"/>
      <c r="D308" s="194"/>
      <c r="E308" s="194"/>
      <c r="F308" s="194"/>
      <c r="G308" s="195"/>
      <c r="H308" s="195"/>
      <c r="I308" s="195"/>
      <c r="J308" s="195"/>
      <c r="K308" s="195"/>
      <c r="L308" s="195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</row>
    <row r="309" spans="1:28" s="4" customFormat="1">
      <c r="A309" s="194"/>
      <c r="B309" s="194"/>
      <c r="C309" s="194"/>
      <c r="D309" s="194"/>
      <c r="E309" s="194"/>
      <c r="F309" s="194"/>
      <c r="G309" s="195"/>
      <c r="H309" s="195"/>
      <c r="I309" s="195"/>
      <c r="J309" s="195"/>
      <c r="K309" s="195"/>
      <c r="L309" s="195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</row>
    <row r="310" spans="1:28" s="4" customFormat="1">
      <c r="A310" s="194"/>
      <c r="B310" s="194"/>
      <c r="C310" s="194"/>
      <c r="D310" s="194"/>
      <c r="E310" s="194"/>
      <c r="F310" s="194"/>
      <c r="G310" s="195"/>
      <c r="H310" s="195"/>
      <c r="I310" s="195"/>
      <c r="J310" s="195"/>
      <c r="K310" s="195"/>
      <c r="L310" s="195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  <c r="AB310" s="196"/>
    </row>
    <row r="311" spans="1:28" s="4" customFormat="1">
      <c r="A311" s="194"/>
      <c r="B311" s="194"/>
      <c r="C311" s="194"/>
      <c r="D311" s="194"/>
      <c r="E311" s="194"/>
      <c r="F311" s="194"/>
      <c r="G311" s="195"/>
      <c r="H311" s="195"/>
      <c r="I311" s="195"/>
      <c r="J311" s="195"/>
      <c r="K311" s="195"/>
      <c r="L311" s="195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</row>
    <row r="312" spans="1:28" s="4" customFormat="1">
      <c r="A312" s="194"/>
      <c r="B312" s="194"/>
      <c r="C312" s="194"/>
      <c r="D312" s="194"/>
      <c r="E312" s="194"/>
      <c r="F312" s="194"/>
      <c r="G312" s="195"/>
      <c r="H312" s="195"/>
      <c r="I312" s="195"/>
      <c r="J312" s="195"/>
      <c r="K312" s="195"/>
      <c r="L312" s="195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</row>
    <row r="313" spans="1:28" s="4" customFormat="1">
      <c r="A313" s="194"/>
      <c r="B313" s="194"/>
      <c r="C313" s="194"/>
      <c r="D313" s="194"/>
      <c r="E313" s="194"/>
      <c r="F313" s="194"/>
      <c r="G313" s="195"/>
      <c r="H313" s="195"/>
      <c r="I313" s="195"/>
      <c r="J313" s="195"/>
      <c r="K313" s="195"/>
      <c r="L313" s="195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  <c r="AA313" s="196"/>
      <c r="AB313" s="196"/>
    </row>
    <row r="314" spans="1:28" s="4" customFormat="1">
      <c r="A314" s="194"/>
      <c r="B314" s="194"/>
      <c r="C314" s="194"/>
      <c r="D314" s="194"/>
      <c r="E314" s="194"/>
      <c r="F314" s="194"/>
      <c r="G314" s="195"/>
      <c r="H314" s="195"/>
      <c r="I314" s="195"/>
      <c r="J314" s="195"/>
      <c r="K314" s="195"/>
      <c r="L314" s="195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</row>
    <row r="315" spans="1:28" s="4" customFormat="1">
      <c r="A315" s="194"/>
      <c r="B315" s="194"/>
      <c r="C315" s="194"/>
      <c r="D315" s="194"/>
      <c r="E315" s="194"/>
      <c r="F315" s="194"/>
      <c r="G315" s="195"/>
      <c r="H315" s="195"/>
      <c r="I315" s="195"/>
      <c r="J315" s="195"/>
      <c r="K315" s="195"/>
      <c r="L315" s="195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  <c r="AA315" s="196"/>
      <c r="AB315" s="196"/>
    </row>
    <row r="316" spans="1:28" s="4" customFormat="1">
      <c r="A316" s="194"/>
      <c r="B316" s="194"/>
      <c r="C316" s="194"/>
      <c r="D316" s="194"/>
      <c r="E316" s="194"/>
      <c r="F316" s="194"/>
      <c r="G316" s="195"/>
      <c r="H316" s="195"/>
      <c r="I316" s="195"/>
      <c r="J316" s="195"/>
      <c r="K316" s="195"/>
      <c r="L316" s="195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</row>
    <row r="317" spans="1:28" s="4" customFormat="1">
      <c r="A317" s="194"/>
      <c r="B317" s="194"/>
      <c r="C317" s="194"/>
      <c r="D317" s="194"/>
      <c r="E317" s="194"/>
      <c r="F317" s="194"/>
      <c r="G317" s="195"/>
      <c r="H317" s="195"/>
      <c r="I317" s="195"/>
      <c r="J317" s="195"/>
      <c r="K317" s="195"/>
      <c r="L317" s="195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  <c r="AA317" s="196"/>
      <c r="AB317" s="196"/>
    </row>
    <row r="318" spans="1:28" s="4" customFormat="1">
      <c r="A318" s="194"/>
      <c r="B318" s="194"/>
      <c r="C318" s="194"/>
      <c r="D318" s="194"/>
      <c r="E318" s="194"/>
      <c r="F318" s="194"/>
      <c r="G318" s="195"/>
      <c r="H318" s="195"/>
      <c r="I318" s="195"/>
      <c r="J318" s="195"/>
      <c r="K318" s="195"/>
      <c r="L318" s="195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  <c r="AA318" s="196"/>
      <c r="AB318" s="196"/>
    </row>
    <row r="319" spans="1:28" s="4" customFormat="1">
      <c r="A319" s="194"/>
      <c r="B319" s="194"/>
      <c r="C319" s="194"/>
      <c r="D319" s="194"/>
      <c r="E319" s="194"/>
      <c r="F319" s="194"/>
      <c r="G319" s="195"/>
      <c r="H319" s="195"/>
      <c r="I319" s="195"/>
      <c r="J319" s="195"/>
      <c r="K319" s="195"/>
      <c r="L319" s="195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</row>
    <row r="320" spans="1:28" s="4" customFormat="1">
      <c r="A320" s="194"/>
      <c r="B320" s="194"/>
      <c r="C320" s="194"/>
      <c r="D320" s="194"/>
      <c r="E320" s="194"/>
      <c r="F320" s="194"/>
      <c r="G320" s="195"/>
      <c r="H320" s="195"/>
      <c r="I320" s="195"/>
      <c r="J320" s="195"/>
      <c r="K320" s="195"/>
      <c r="L320" s="195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  <c r="AA320" s="196"/>
      <c r="AB320" s="196"/>
    </row>
    <row r="321" spans="1:28" s="4" customFormat="1">
      <c r="A321" s="194"/>
      <c r="B321" s="194"/>
      <c r="C321" s="194"/>
      <c r="D321" s="194"/>
      <c r="E321" s="194"/>
      <c r="F321" s="194"/>
      <c r="G321" s="195"/>
      <c r="H321" s="195"/>
      <c r="I321" s="195"/>
      <c r="J321" s="195"/>
      <c r="K321" s="195"/>
      <c r="L321" s="195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  <c r="X321" s="196"/>
      <c r="Y321" s="196"/>
      <c r="Z321" s="196"/>
      <c r="AA321" s="196"/>
      <c r="AB321" s="196"/>
    </row>
    <row r="322" spans="1:28" s="4" customFormat="1">
      <c r="A322" s="194"/>
      <c r="B322" s="194"/>
      <c r="C322" s="194"/>
      <c r="D322" s="194"/>
      <c r="E322" s="194"/>
      <c r="F322" s="194"/>
      <c r="G322" s="195"/>
      <c r="H322" s="195"/>
      <c r="I322" s="195"/>
      <c r="J322" s="195"/>
      <c r="K322" s="195"/>
      <c r="L322" s="195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  <c r="X322" s="196"/>
      <c r="Y322" s="196"/>
      <c r="Z322" s="196"/>
      <c r="AA322" s="196"/>
      <c r="AB322" s="196"/>
    </row>
    <row r="323" spans="1:28" s="4" customFormat="1">
      <c r="A323" s="194"/>
      <c r="B323" s="194"/>
      <c r="C323" s="194"/>
      <c r="D323" s="194"/>
      <c r="E323" s="194"/>
      <c r="F323" s="194"/>
      <c r="G323" s="195"/>
      <c r="H323" s="195"/>
      <c r="I323" s="195"/>
      <c r="J323" s="195"/>
      <c r="K323" s="195"/>
      <c r="L323" s="195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  <c r="X323" s="196"/>
      <c r="Y323" s="196"/>
      <c r="Z323" s="196"/>
      <c r="AA323" s="196"/>
      <c r="AB323" s="196"/>
    </row>
    <row r="324" spans="1:28" s="4" customFormat="1">
      <c r="A324" s="194"/>
      <c r="B324" s="194"/>
      <c r="C324" s="194"/>
      <c r="D324" s="194"/>
      <c r="E324" s="194"/>
      <c r="F324" s="194"/>
      <c r="G324" s="195"/>
      <c r="H324" s="195"/>
      <c r="I324" s="195"/>
      <c r="J324" s="195"/>
      <c r="K324" s="195"/>
      <c r="L324" s="195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  <c r="AA324" s="196"/>
      <c r="AB324" s="196"/>
    </row>
    <row r="325" spans="1:28" s="4" customFormat="1">
      <c r="A325" s="194"/>
      <c r="B325" s="194"/>
      <c r="C325" s="194"/>
      <c r="D325" s="194"/>
      <c r="E325" s="194"/>
      <c r="F325" s="194"/>
      <c r="G325" s="195"/>
      <c r="H325" s="195"/>
      <c r="I325" s="195"/>
      <c r="J325" s="195"/>
      <c r="K325" s="195"/>
      <c r="L325" s="195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  <c r="AA325" s="196"/>
      <c r="AB325" s="196"/>
    </row>
    <row r="326" spans="1:28" s="4" customFormat="1">
      <c r="A326" s="194"/>
      <c r="B326" s="194"/>
      <c r="C326" s="194"/>
      <c r="D326" s="194"/>
      <c r="E326" s="194"/>
      <c r="F326" s="194"/>
      <c r="G326" s="195"/>
      <c r="H326" s="195"/>
      <c r="I326" s="195"/>
      <c r="J326" s="195"/>
      <c r="K326" s="195"/>
      <c r="L326" s="195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  <c r="AA326" s="196"/>
      <c r="AB326" s="196"/>
    </row>
    <row r="327" spans="1:28" s="4" customFormat="1">
      <c r="A327" s="194"/>
      <c r="B327" s="194"/>
      <c r="C327" s="194"/>
      <c r="D327" s="194"/>
      <c r="E327" s="194"/>
      <c r="F327" s="194"/>
      <c r="G327" s="195"/>
      <c r="H327" s="195"/>
      <c r="I327" s="195"/>
      <c r="J327" s="195"/>
      <c r="K327" s="195"/>
      <c r="L327" s="195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  <c r="X327" s="196"/>
      <c r="Y327" s="196"/>
      <c r="Z327" s="196"/>
      <c r="AA327" s="196"/>
      <c r="AB327" s="196"/>
    </row>
    <row r="328" spans="1:28" s="4" customFormat="1">
      <c r="A328" s="194"/>
      <c r="B328" s="194"/>
      <c r="C328" s="194"/>
      <c r="D328" s="194"/>
      <c r="E328" s="194"/>
      <c r="F328" s="194"/>
      <c r="G328" s="195"/>
      <c r="H328" s="195"/>
      <c r="I328" s="195"/>
      <c r="J328" s="195"/>
      <c r="K328" s="195"/>
      <c r="L328" s="195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</row>
    <row r="329" spans="1:28" s="4" customFormat="1">
      <c r="A329" s="194"/>
      <c r="B329" s="194"/>
      <c r="C329" s="194"/>
      <c r="D329" s="194"/>
      <c r="E329" s="194"/>
      <c r="F329" s="194"/>
      <c r="G329" s="195"/>
      <c r="H329" s="195"/>
      <c r="I329" s="195"/>
      <c r="J329" s="195"/>
      <c r="K329" s="195"/>
      <c r="L329" s="195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  <c r="AA329" s="196"/>
      <c r="AB329" s="196"/>
    </row>
    <row r="330" spans="1:28" s="4" customFormat="1">
      <c r="A330" s="194"/>
      <c r="B330" s="194"/>
      <c r="C330" s="194"/>
      <c r="D330" s="194"/>
      <c r="E330" s="194"/>
      <c r="F330" s="194"/>
      <c r="G330" s="195"/>
      <c r="H330" s="195"/>
      <c r="I330" s="195"/>
      <c r="J330" s="195"/>
      <c r="K330" s="195"/>
      <c r="L330" s="195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  <c r="AA330" s="196"/>
      <c r="AB330" s="196"/>
    </row>
    <row r="331" spans="1:28" s="4" customFormat="1">
      <c r="A331" s="194"/>
      <c r="B331" s="194"/>
      <c r="C331" s="194"/>
      <c r="D331" s="194"/>
      <c r="E331" s="194"/>
      <c r="F331" s="194"/>
      <c r="G331" s="195"/>
      <c r="H331" s="195"/>
      <c r="I331" s="195"/>
      <c r="J331" s="195"/>
      <c r="K331" s="195"/>
      <c r="L331" s="195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</row>
    <row r="332" spans="1:28" s="4" customFormat="1">
      <c r="A332" s="194"/>
      <c r="B332" s="194"/>
      <c r="C332" s="194"/>
      <c r="D332" s="194"/>
      <c r="E332" s="194"/>
      <c r="F332" s="194"/>
      <c r="G332" s="195"/>
      <c r="H332" s="195"/>
      <c r="I332" s="195"/>
      <c r="J332" s="195"/>
      <c r="K332" s="195"/>
      <c r="L332" s="195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</row>
  </sheetData>
  <mergeCells count="1">
    <mergeCell ref="A1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консолидация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2023-09-20T11:50:40Z</dcterms:modified>
</cp:coreProperties>
</file>