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1415" windowHeight="5205"/>
  </bookViews>
  <sheets>
    <sheet name="Для муниципальных образований" sheetId="2" r:id="rId1"/>
  </sheets>
  <calcPr calcId="124519"/>
</workbook>
</file>

<file path=xl/calcChain.xml><?xml version="1.0" encoding="utf-8"?>
<calcChain xmlns="http://schemas.openxmlformats.org/spreadsheetml/2006/main">
  <c r="O27" i="2"/>
  <c r="O26"/>
  <c r="G19"/>
  <c r="O19"/>
  <c r="H19"/>
  <c r="O18"/>
  <c r="H27" l="1"/>
  <c r="J27"/>
  <c r="K27"/>
  <c r="L27"/>
  <c r="M27"/>
  <c r="H26"/>
  <c r="I26"/>
  <c r="J26"/>
  <c r="K26"/>
  <c r="L26"/>
  <c r="M26"/>
  <c r="N26"/>
  <c r="I19"/>
  <c r="I27" s="1"/>
  <c r="J19"/>
  <c r="K19"/>
  <c r="L19"/>
  <c r="M19"/>
  <c r="N19"/>
  <c r="N27" s="1"/>
  <c r="G23"/>
  <c r="G21"/>
  <c r="G22"/>
  <c r="G24" l="1"/>
  <c r="G26"/>
  <c r="G25"/>
</calcChain>
</file>

<file path=xl/sharedStrings.xml><?xml version="1.0" encoding="utf-8"?>
<sst xmlns="http://schemas.openxmlformats.org/spreadsheetml/2006/main" count="90" uniqueCount="55">
  <si>
    <t>№ п/п</t>
  </si>
  <si>
    <t xml:space="preserve">Наименование показателей </t>
  </si>
  <si>
    <t>Нормативные значения критериев оценки              (%)</t>
  </si>
  <si>
    <t>Фактическое значение критериев оценки            (%)</t>
  </si>
  <si>
    <t>равен, либо меньше 100</t>
  </si>
  <si>
    <t>равен, либо меньше 15</t>
  </si>
  <si>
    <t xml:space="preserve">равен 0 </t>
  </si>
  <si>
    <t>Руководитель финансового органа   __________________       ______________________</t>
  </si>
  <si>
    <t xml:space="preserve">                                  (подпись)        (расшифровка подписи)                                    </t>
  </si>
  <si>
    <t xml:space="preserve">муниципального образования                  (подпись)                  (расшифровка подписи)                                    </t>
  </si>
  <si>
    <t>Даты (периоды),       на которые рассчитываются значения показателей</t>
  </si>
  <si>
    <t>СПРАВКА</t>
  </si>
  <si>
    <t xml:space="preserve">требований Бюджетного кодекса Российской Федерации    </t>
  </si>
  <si>
    <t>равен, либо  меньше 10</t>
  </si>
  <si>
    <t xml:space="preserve">                  о соблюдении муниципальными образованиями муниципального района              </t>
  </si>
  <si>
    <t>Основные характеристики бюджета Республики Карелия на 2013 год и плановый период 2014 и 2015 годов</t>
  </si>
  <si>
    <t>х</t>
  </si>
  <si>
    <t>Фактический объем муниципального  долга  (тыс. рублей)</t>
  </si>
  <si>
    <t>Фактический годовой объем доходов бюджета муниципального образования (без учета  объема безвозмездных поступлений) (тыс. рублей)</t>
  </si>
  <si>
    <t>Фактический объем расходов на обслуживание муниципального долга (тыс. рублей)</t>
  </si>
  <si>
    <t>Фактический объем расходов  бюджета муниципального образования   (без учета расходов, осуществляемых за счет субвенций) (тыс. рублей)</t>
  </si>
  <si>
    <t>Фактический дефицит бюджета муниципального образования (тыс. рублей)</t>
  </si>
  <si>
    <t>Сумма фактического поступления средств от продажи акций и иных форм участия в капитале, находящихся в собственности муниципального образования (тыс. рублей)</t>
  </si>
  <si>
    <t>Сумма фактического снижения остатков средств на счетах по учёту средств бюджета муниципального образования (тыс. рублей)</t>
  </si>
  <si>
    <t>Верхний предел муниципального долга,  утвержденный Решением о бюджете муниципального образования (тыс. рублей)</t>
  </si>
  <si>
    <t>Отношение фактического объема расходов на обслуживание муниципального долга к фактическому объему расходов  бюджета муниципального образования   (без учета расходов, осуществляемых за счет субвенций) (%) (п.4/п.5*100)</t>
  </si>
  <si>
    <t>Расчетный дефицит бюджета муниципального образования без учёта источников финансирования дефицита бюджета, указанных в п.п. 7, 8  (п.6-п.7-п.8) (тыс. рублей)</t>
  </si>
  <si>
    <t>Отношение расчетного дефицита бюджета муниципального образования к фактическому годовому объему доходов бюджета  муниципального образования (без учета объема безвозмездных поступлений и (или) поступлений налоговых доходов по дополнительным нормативам отчислений.) (%)   (п.9/п.2*100)</t>
  </si>
  <si>
    <t>Фактический объем заимствований муниципального образования (тыс.рублей)</t>
  </si>
  <si>
    <t xml:space="preserve">Фактический объем погашения долговых обязательств муниципального образования (тыс.рублей)
</t>
  </si>
  <si>
    <t>Отношение фактического дефицита бюджета муниципального образования к фактическому годовому объему доходов бюджета  муниципального образования (без учета объема безвозмездных поступлений и (или) поступлений налоговых доходов по дополнительным нормативам отчислений.) (%) (п.6/п.2*100)</t>
  </si>
  <si>
    <t>на 1 января 2023 г.</t>
  </si>
  <si>
    <t>за 2022 год</t>
  </si>
  <si>
    <t>Приложение № 3 к письму Министерства финансов Республики Карелия от       января 20223  года №</t>
  </si>
  <si>
    <t xml:space="preserve">Расчетный объем заимствований (п. 10 - сумма объема остатков межбюджетных трансфертов имеющих целевое назначение, безвозмездных поступлений от юридических лиц, имеющих целевое назначение, дотаций или иных дотаций местным бюджетам из бюджета субъекта Российской Федерации, предоставленных с установлением условий их предоставления, а также на объем поступлений доходов отчетного финансового года, зачисленных в местный бюджет после последнего рабочего дня отчетного финансового года, в том числе в порядке проведения заключительных оборотов)
</t>
  </si>
  <si>
    <t>Отношение фактического объема муниципального  долга к фактическому годовому объему доходов бюджета муниципального образования(без учета объема безвозмездных поступлений)(%) (п.1/п.2*100)</t>
  </si>
  <si>
    <t>Отношение фактического объема муниципального  долга  к верхнему пределу муниципального долга, утвержденному Решением о бюджете муниципального образования(%) (п.1/п.3*100)</t>
  </si>
  <si>
    <t>Отношение фактического объема заимствований муниципального образования к сумме фактического дефицита бюджета и фактического объема погашения долговых обязательств муниципального образования (%) (п.10/(п.6 + п.12))*100</t>
  </si>
  <si>
    <t>Отношение расчетного объема заимствований муниципального образования к сумме фактического дефицита бюджета и фактического объема погашения долговых обязательств муниципального образования (%) (п.11/(п.6 + п.12))*100</t>
  </si>
  <si>
    <t xml:space="preserve">Сумма просроченной (неурегулированной) задолженности по долговым обязательствам муниципального образования (тыс. рублей)*  </t>
  </si>
  <si>
    <t>* При наличии просроченной задолженности пояснения прилагаются</t>
  </si>
  <si>
    <t>Пудожский муниципальный район</t>
  </si>
  <si>
    <t>Глава Пудожского муниципального района</t>
  </si>
  <si>
    <t xml:space="preserve">                                                                          (подпись)                    (расшифровка подписи)</t>
  </si>
  <si>
    <t>А.В Зубов</t>
  </si>
  <si>
    <t>Н.В. Минина</t>
  </si>
  <si>
    <t>Красноборское сельское поселение</t>
  </si>
  <si>
    <t>Куганаволокское сельское поселение</t>
  </si>
  <si>
    <t>Кривецкое сельское поселение</t>
  </si>
  <si>
    <t>Кубовское сельское поселение</t>
  </si>
  <si>
    <t>Шальское сельское поселение</t>
  </si>
  <si>
    <t>Авдеевское сельское поселение</t>
  </si>
  <si>
    <t>Пудожское городское поселение</t>
  </si>
  <si>
    <t>Пяльмское сельское поселение</t>
  </si>
  <si>
    <t>Главный бухгалтер  ______________   Н.В. Минина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</si>
</sst>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0" fontId="2" fillId="2" borderId="1" xfId="0" applyNumberFormat="1" applyFont="1" applyFill="1" applyBorder="1" applyAlignment="1">
      <alignment vertical="center" wrapText="1"/>
    </xf>
    <xf numFmtId="2" fontId="2" fillId="0" borderId="1" xfId="0" applyNumberFormat="1" applyFont="1" applyBorder="1"/>
    <xf numFmtId="2" fontId="2" fillId="0" borderId="1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0" xfId="0" applyFont="1" applyFill="1"/>
    <xf numFmtId="2" fontId="4" fillId="0" borderId="0" xfId="0" applyNumberFormat="1" applyFont="1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topLeftCell="B1" zoomScale="82" zoomScaleNormal="82" workbookViewId="0">
      <selection activeCell="W18" sqref="W18"/>
    </sheetView>
  </sheetViews>
  <sheetFormatPr defaultRowHeight="18"/>
  <cols>
    <col min="1" max="1" width="0.42578125" style="3" hidden="1" customWidth="1"/>
    <col min="2" max="2" width="5.42578125" style="3" customWidth="1"/>
    <col min="3" max="3" width="69" style="3" customWidth="1"/>
    <col min="4" max="4" width="9.140625" style="3" hidden="1" customWidth="1"/>
    <col min="5" max="5" width="22" style="3" customWidth="1"/>
    <col min="6" max="6" width="15.5703125" style="3" customWidth="1"/>
    <col min="7" max="7" width="18.5703125" style="3" customWidth="1"/>
    <col min="8" max="11" width="13" style="3" customWidth="1"/>
    <col min="12" max="12" width="13.7109375" style="3" customWidth="1"/>
    <col min="13" max="13" width="15.85546875" style="3" customWidth="1"/>
    <col min="14" max="14" width="16.28515625" style="3" customWidth="1"/>
    <col min="15" max="15" width="14" style="3" customWidth="1"/>
    <col min="16" max="17" width="9.140625" style="3"/>
    <col min="18" max="18" width="12.42578125" style="3" bestFit="1" customWidth="1"/>
    <col min="19" max="22" width="9.140625" style="3"/>
    <col min="23" max="23" width="12.42578125" style="3" bestFit="1" customWidth="1"/>
    <col min="24" max="16384" width="9.140625" style="3"/>
  </cols>
  <sheetData>
    <row r="1" spans="2:22" ht="42.75" customHeight="1">
      <c r="F1" s="2"/>
      <c r="G1" s="42" t="s">
        <v>33</v>
      </c>
      <c r="H1" s="42"/>
      <c r="I1" s="42"/>
      <c r="J1" s="42"/>
      <c r="K1" s="42"/>
    </row>
    <row r="2" spans="2:22" s="2" customFormat="1" ht="18.75">
      <c r="B2" s="43" t="s">
        <v>11</v>
      </c>
      <c r="C2" s="43"/>
      <c r="D2" s="43"/>
      <c r="E2" s="43"/>
      <c r="F2" s="43"/>
      <c r="G2" s="43"/>
      <c r="H2" s="43"/>
      <c r="I2" s="43"/>
      <c r="J2" s="43"/>
      <c r="K2" s="43"/>
    </row>
    <row r="3" spans="2:22" s="2" customFormat="1" ht="18.75">
      <c r="B3" s="43" t="s">
        <v>14</v>
      </c>
      <c r="C3" s="43"/>
      <c r="D3" s="43"/>
      <c r="E3" s="43"/>
      <c r="F3" s="43"/>
      <c r="G3" s="43"/>
      <c r="H3" s="43"/>
      <c r="I3" s="43"/>
      <c r="J3" s="43"/>
      <c r="K3" s="43"/>
    </row>
    <row r="4" spans="2:22" s="2" customFormat="1" ht="18.75">
      <c r="B4" s="43" t="s">
        <v>41</v>
      </c>
      <c r="C4" s="43"/>
      <c r="D4" s="43"/>
      <c r="E4" s="43"/>
      <c r="F4" s="43"/>
      <c r="G4" s="43"/>
      <c r="H4" s="43"/>
      <c r="I4" s="43"/>
      <c r="J4" s="43"/>
      <c r="K4" s="43"/>
    </row>
    <row r="5" spans="2:22" s="2" customFormat="1" ht="18.75">
      <c r="B5" s="43" t="s">
        <v>12</v>
      </c>
      <c r="C5" s="43"/>
      <c r="D5" s="43"/>
      <c r="E5" s="43"/>
      <c r="F5" s="43"/>
      <c r="G5" s="43"/>
      <c r="H5" s="43"/>
      <c r="I5" s="43"/>
      <c r="J5" s="43"/>
      <c r="K5" s="43"/>
    </row>
    <row r="6" spans="2:22" ht="12.75" customHeight="1">
      <c r="B6" s="1"/>
      <c r="C6" s="1"/>
      <c r="D6" s="1"/>
      <c r="E6" s="1"/>
      <c r="F6" s="1"/>
      <c r="G6" s="1"/>
      <c r="H6" s="1"/>
      <c r="I6" s="1"/>
      <c r="J6" s="1"/>
      <c r="K6" s="1"/>
    </row>
    <row r="7" spans="2:22" ht="3" customHeight="1">
      <c r="C7" s="4"/>
      <c r="D7" s="4"/>
      <c r="E7" s="4"/>
      <c r="F7" s="4"/>
      <c r="G7" s="4"/>
      <c r="H7" s="4"/>
      <c r="I7" s="4"/>
      <c r="J7" s="4"/>
      <c r="K7" s="4"/>
    </row>
    <row r="8" spans="2:22" ht="18.75" hidden="1">
      <c r="C8" s="4"/>
      <c r="D8" s="4"/>
      <c r="E8" s="4"/>
      <c r="F8" s="4"/>
      <c r="G8" s="4"/>
      <c r="H8" s="4"/>
      <c r="I8" s="4"/>
      <c r="J8" s="4"/>
      <c r="K8" s="4"/>
    </row>
    <row r="9" spans="2:22" s="7" customFormat="1" ht="63.75" customHeight="1">
      <c r="B9" s="44" t="s">
        <v>0</v>
      </c>
      <c r="C9" s="45" t="s">
        <v>1</v>
      </c>
      <c r="D9" s="5"/>
      <c r="E9" s="45" t="s">
        <v>10</v>
      </c>
      <c r="F9" s="45" t="s">
        <v>2</v>
      </c>
      <c r="G9" s="46" t="s">
        <v>3</v>
      </c>
      <c r="H9" s="46"/>
      <c r="I9" s="46"/>
      <c r="J9" s="46"/>
      <c r="K9" s="46"/>
      <c r="L9" s="47"/>
      <c r="M9" s="47"/>
      <c r="N9" s="47"/>
      <c r="O9" s="47"/>
    </row>
    <row r="10" spans="2:22" s="7" customFormat="1" ht="82.5" customHeight="1">
      <c r="B10" s="44"/>
      <c r="C10" s="45"/>
      <c r="D10" s="5"/>
      <c r="E10" s="45"/>
      <c r="F10" s="45"/>
      <c r="G10" s="21" t="s">
        <v>41</v>
      </c>
      <c r="H10" s="21" t="s">
        <v>46</v>
      </c>
      <c r="I10" s="21" t="s">
        <v>47</v>
      </c>
      <c r="J10" s="21" t="s">
        <v>48</v>
      </c>
      <c r="K10" s="21" t="s">
        <v>49</v>
      </c>
      <c r="L10" s="21" t="s">
        <v>50</v>
      </c>
      <c r="M10" s="21" t="s">
        <v>51</v>
      </c>
      <c r="N10" s="21" t="s">
        <v>53</v>
      </c>
      <c r="O10" s="21" t="s">
        <v>52</v>
      </c>
    </row>
    <row r="11" spans="2:22" s="7" customFormat="1" ht="37.5">
      <c r="B11" s="6">
        <v>1</v>
      </c>
      <c r="C11" s="8" t="s">
        <v>17</v>
      </c>
      <c r="D11" s="5"/>
      <c r="E11" s="16" t="s">
        <v>31</v>
      </c>
      <c r="F11" s="6" t="s">
        <v>16</v>
      </c>
      <c r="G11" s="22">
        <v>60250</v>
      </c>
      <c r="H11" s="6">
        <v>0</v>
      </c>
      <c r="I11" s="6">
        <v>0</v>
      </c>
      <c r="J11" s="6">
        <v>0</v>
      </c>
      <c r="K11" s="6">
        <v>0</v>
      </c>
      <c r="L11" s="21">
        <v>0</v>
      </c>
      <c r="M11" s="21">
        <v>0</v>
      </c>
      <c r="N11" s="21">
        <v>0</v>
      </c>
      <c r="O11" s="21">
        <v>0</v>
      </c>
      <c r="R11" s="36"/>
    </row>
    <row r="12" spans="2:22" s="7" customFormat="1" ht="57" customHeight="1">
      <c r="B12" s="6">
        <v>2</v>
      </c>
      <c r="C12" s="41" t="s">
        <v>18</v>
      </c>
      <c r="D12" s="5"/>
      <c r="E12" s="16" t="s">
        <v>32</v>
      </c>
      <c r="F12" s="6" t="s">
        <v>16</v>
      </c>
      <c r="G12" s="22">
        <v>128360.4</v>
      </c>
      <c r="H12" s="6">
        <v>2981.99</v>
      </c>
      <c r="I12" s="6">
        <v>845.47</v>
      </c>
      <c r="J12" s="6">
        <v>3792.41</v>
      </c>
      <c r="K12" s="6">
        <v>2607.52</v>
      </c>
      <c r="L12" s="30">
        <v>8573.07</v>
      </c>
      <c r="M12" s="30">
        <v>2907.7</v>
      </c>
      <c r="N12" s="30">
        <v>6965.25</v>
      </c>
      <c r="O12" s="30">
        <v>31516.1</v>
      </c>
      <c r="Q12" s="35"/>
      <c r="R12" s="35"/>
      <c r="S12" s="35"/>
      <c r="T12" s="35"/>
      <c r="U12" s="35"/>
      <c r="V12" s="35"/>
    </row>
    <row r="13" spans="2:22" s="7" customFormat="1" ht="60" customHeight="1">
      <c r="B13" s="6">
        <v>3</v>
      </c>
      <c r="C13" s="41" t="s">
        <v>24</v>
      </c>
      <c r="D13" s="5"/>
      <c r="E13" s="16" t="s">
        <v>31</v>
      </c>
      <c r="F13" s="6" t="s">
        <v>16</v>
      </c>
      <c r="G13" s="22">
        <v>60250</v>
      </c>
      <c r="H13" s="6">
        <v>0</v>
      </c>
      <c r="I13" s="6">
        <v>0</v>
      </c>
      <c r="J13" s="6">
        <v>0</v>
      </c>
      <c r="K13" s="6">
        <v>0</v>
      </c>
      <c r="L13" s="30">
        <v>0</v>
      </c>
      <c r="M13" s="30">
        <v>0</v>
      </c>
      <c r="N13" s="30">
        <v>0</v>
      </c>
      <c r="O13" s="30">
        <v>0</v>
      </c>
      <c r="Q13" s="35"/>
      <c r="R13" s="35"/>
      <c r="S13" s="35"/>
      <c r="T13" s="35"/>
      <c r="U13" s="35"/>
      <c r="V13" s="35"/>
    </row>
    <row r="14" spans="2:22" s="7" customFormat="1" ht="45" customHeight="1">
      <c r="B14" s="6">
        <v>4</v>
      </c>
      <c r="C14" s="8" t="s">
        <v>19</v>
      </c>
      <c r="D14" s="5"/>
      <c r="E14" s="16" t="s">
        <v>32</v>
      </c>
      <c r="F14" s="6" t="s">
        <v>16</v>
      </c>
      <c r="G14" s="22">
        <v>1284</v>
      </c>
      <c r="H14" s="6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</row>
    <row r="15" spans="2:22" s="7" customFormat="1" ht="60" customHeight="1">
      <c r="B15" s="6">
        <v>5</v>
      </c>
      <c r="C15" s="8" t="s">
        <v>20</v>
      </c>
      <c r="D15" s="5"/>
      <c r="E15" s="16" t="s">
        <v>32</v>
      </c>
      <c r="F15" s="6" t="s">
        <v>16</v>
      </c>
      <c r="G15" s="22">
        <v>647338.5</v>
      </c>
      <c r="H15" s="6">
        <v>9970.93</v>
      </c>
      <c r="I15" s="6">
        <v>5676.36</v>
      </c>
      <c r="J15" s="6">
        <v>6959.78</v>
      </c>
      <c r="K15" s="6">
        <v>6170.3</v>
      </c>
      <c r="L15" s="30">
        <v>12701.13</v>
      </c>
      <c r="M15" s="30">
        <v>9541.2000000000007</v>
      </c>
      <c r="N15" s="30">
        <v>14294.94</v>
      </c>
      <c r="O15" s="38">
        <v>47508</v>
      </c>
    </row>
    <row r="16" spans="2:22" s="7" customFormat="1" ht="37.5">
      <c r="B16" s="6">
        <v>6</v>
      </c>
      <c r="C16" s="8" t="s">
        <v>21</v>
      </c>
      <c r="D16" s="5"/>
      <c r="E16" s="16" t="s">
        <v>31</v>
      </c>
      <c r="F16" s="6" t="s">
        <v>16</v>
      </c>
      <c r="G16" s="22">
        <v>0</v>
      </c>
      <c r="H16" s="6">
        <v>0</v>
      </c>
      <c r="I16" s="6">
        <v>55.58</v>
      </c>
      <c r="J16" s="6">
        <v>0</v>
      </c>
      <c r="K16" s="6">
        <v>0</v>
      </c>
      <c r="L16" s="32">
        <v>0</v>
      </c>
      <c r="M16" s="32">
        <v>0</v>
      </c>
      <c r="N16" s="32">
        <v>880.89</v>
      </c>
      <c r="O16" s="37">
        <v>0</v>
      </c>
    </row>
    <row r="17" spans="1:23" s="7" customFormat="1" ht="62.25" customHeight="1">
      <c r="B17" s="6">
        <v>7</v>
      </c>
      <c r="C17" s="8" t="s">
        <v>22</v>
      </c>
      <c r="D17" s="5"/>
      <c r="E17" s="16" t="s">
        <v>31</v>
      </c>
      <c r="F17" s="6" t="s">
        <v>16</v>
      </c>
      <c r="G17" s="22">
        <v>0</v>
      </c>
      <c r="H17" s="6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</row>
    <row r="18" spans="1:23" s="7" customFormat="1" ht="56.25">
      <c r="B18" s="6">
        <v>8</v>
      </c>
      <c r="C18" s="8" t="s">
        <v>23</v>
      </c>
      <c r="D18" s="5"/>
      <c r="E18" s="16" t="s">
        <v>31</v>
      </c>
      <c r="F18" s="6" t="s">
        <v>16</v>
      </c>
      <c r="G18" s="22">
        <v>1461.7</v>
      </c>
      <c r="H18" s="34">
        <v>-371.39</v>
      </c>
      <c r="I18" s="34">
        <v>55.58</v>
      </c>
      <c r="J18" s="34">
        <v>-339</v>
      </c>
      <c r="K18" s="34">
        <v>-366.18</v>
      </c>
      <c r="L18" s="34">
        <v>-1747.55</v>
      </c>
      <c r="M18" s="34">
        <v>-360.23</v>
      </c>
      <c r="N18" s="34">
        <v>880.89</v>
      </c>
      <c r="O18" s="39">
        <f>538.3-3109</f>
        <v>-2570.6999999999998</v>
      </c>
      <c r="W18" s="36"/>
    </row>
    <row r="19" spans="1:23" s="7" customFormat="1" ht="63.75" customHeight="1">
      <c r="B19" s="6">
        <v>9</v>
      </c>
      <c r="C19" s="8" t="s">
        <v>26</v>
      </c>
      <c r="D19" s="5"/>
      <c r="E19" s="16" t="s">
        <v>31</v>
      </c>
      <c r="F19" s="6" t="s">
        <v>16</v>
      </c>
      <c r="G19" s="22">
        <f>G16-G17-G18</f>
        <v>-1461.7</v>
      </c>
      <c r="H19" s="40">
        <f>H16-H17-H18</f>
        <v>371.39</v>
      </c>
      <c r="I19" s="40">
        <f t="shared" ref="I19:O19" si="0">I16-I17-I18</f>
        <v>0</v>
      </c>
      <c r="J19" s="40">
        <f t="shared" si="0"/>
        <v>339</v>
      </c>
      <c r="K19" s="40">
        <f t="shared" si="0"/>
        <v>366.18</v>
      </c>
      <c r="L19" s="40">
        <f t="shared" si="0"/>
        <v>1747.55</v>
      </c>
      <c r="M19" s="40">
        <f t="shared" si="0"/>
        <v>360.23</v>
      </c>
      <c r="N19" s="40">
        <f t="shared" si="0"/>
        <v>0</v>
      </c>
      <c r="O19" s="40">
        <f t="shared" si="0"/>
        <v>2570.6999999999998</v>
      </c>
    </row>
    <row r="20" spans="1:23" s="7" customFormat="1" ht="63.75" customHeight="1">
      <c r="B20" s="6">
        <v>10</v>
      </c>
      <c r="C20" s="8" t="s">
        <v>28</v>
      </c>
      <c r="D20" s="5"/>
      <c r="E20" s="16" t="s">
        <v>31</v>
      </c>
      <c r="F20" s="6" t="s">
        <v>16</v>
      </c>
      <c r="G20" s="26">
        <v>35142.400000000001</v>
      </c>
      <c r="H20" s="6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</row>
    <row r="21" spans="1:23" s="7" customFormat="1" ht="207" customHeight="1">
      <c r="B21" s="18">
        <v>11</v>
      </c>
      <c r="C21" s="8" t="s">
        <v>34</v>
      </c>
      <c r="D21" s="5"/>
      <c r="E21" s="17" t="s">
        <v>31</v>
      </c>
      <c r="F21" s="18" t="s">
        <v>16</v>
      </c>
      <c r="G21" s="26">
        <f>G20</f>
        <v>35142.400000000001</v>
      </c>
      <c r="H21" s="6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</row>
    <row r="22" spans="1:23" s="7" customFormat="1" ht="78" customHeight="1">
      <c r="B22" s="18">
        <v>12</v>
      </c>
      <c r="C22" s="8" t="s">
        <v>29</v>
      </c>
      <c r="D22" s="5"/>
      <c r="E22" s="17" t="s">
        <v>31</v>
      </c>
      <c r="F22" s="18" t="s">
        <v>16</v>
      </c>
      <c r="G22" s="27">
        <f>6277+35142.4</f>
        <v>41419.4</v>
      </c>
      <c r="H22" s="5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</row>
    <row r="23" spans="1:23" ht="79.5" customHeight="1">
      <c r="B23" s="18">
        <v>13</v>
      </c>
      <c r="C23" s="17" t="s">
        <v>35</v>
      </c>
      <c r="D23" s="5" t="s">
        <v>4</v>
      </c>
      <c r="E23" s="17" t="s">
        <v>31</v>
      </c>
      <c r="F23" s="17" t="s">
        <v>4</v>
      </c>
      <c r="G23" s="23">
        <f>G11/G12*100%</f>
        <v>0.46938152265028782</v>
      </c>
      <c r="H23" s="5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</row>
    <row r="24" spans="1:23" s="7" customFormat="1" ht="81" customHeight="1">
      <c r="B24" s="18">
        <v>14</v>
      </c>
      <c r="C24" s="24" t="s">
        <v>36</v>
      </c>
      <c r="D24" s="24"/>
      <c r="E24" s="24" t="s">
        <v>31</v>
      </c>
      <c r="F24" s="24" t="s">
        <v>4</v>
      </c>
      <c r="G24" s="25">
        <f>G11/G13*100%</f>
        <v>1</v>
      </c>
      <c r="H24" s="5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</row>
    <row r="25" spans="1:23" s="7" customFormat="1" ht="114" customHeight="1">
      <c r="B25" s="18">
        <v>15</v>
      </c>
      <c r="C25" s="17" t="s">
        <v>25</v>
      </c>
      <c r="D25" s="5"/>
      <c r="E25" s="17" t="s">
        <v>32</v>
      </c>
      <c r="F25" s="17" t="s">
        <v>5</v>
      </c>
      <c r="G25" s="23">
        <f>G14/G15*100%</f>
        <v>1.9835063108404644E-3</v>
      </c>
      <c r="H25" s="5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</row>
    <row r="26" spans="1:23" s="7" customFormat="1" ht="115.5" customHeight="1">
      <c r="B26" s="18">
        <v>16</v>
      </c>
      <c r="C26" s="17" t="s">
        <v>30</v>
      </c>
      <c r="D26" s="5"/>
      <c r="E26" s="17" t="s">
        <v>31</v>
      </c>
      <c r="F26" s="33" t="s">
        <v>13</v>
      </c>
      <c r="G26" s="23">
        <f>G16/G12*100%</f>
        <v>0</v>
      </c>
      <c r="H26" s="23">
        <f t="shared" ref="H26:O26" si="1">H16/H12*100%</f>
        <v>0</v>
      </c>
      <c r="I26" s="23">
        <f t="shared" si="1"/>
        <v>6.5738583273208986E-2</v>
      </c>
      <c r="J26" s="23">
        <f t="shared" si="1"/>
        <v>0</v>
      </c>
      <c r="K26" s="23">
        <f t="shared" si="1"/>
        <v>0</v>
      </c>
      <c r="L26" s="23">
        <f t="shared" si="1"/>
        <v>0</v>
      </c>
      <c r="M26" s="23">
        <f t="shared" si="1"/>
        <v>0</v>
      </c>
      <c r="N26" s="25">
        <f t="shared" si="1"/>
        <v>0.12646925810272425</v>
      </c>
      <c r="O26" s="25">
        <f t="shared" si="1"/>
        <v>0</v>
      </c>
    </row>
    <row r="27" spans="1:23" s="7" customFormat="1" ht="115.5" customHeight="1">
      <c r="B27" s="18">
        <v>17</v>
      </c>
      <c r="C27" s="17" t="s">
        <v>27</v>
      </c>
      <c r="D27" s="5"/>
      <c r="E27" s="17" t="s">
        <v>31</v>
      </c>
      <c r="F27" s="33" t="s">
        <v>13</v>
      </c>
      <c r="G27" s="5">
        <v>0</v>
      </c>
      <c r="H27" s="24">
        <f t="shared" ref="H27:O27" si="2">H19/H12*100%</f>
        <v>0.12454434790190444</v>
      </c>
      <c r="I27" s="24">
        <f t="shared" si="2"/>
        <v>0</v>
      </c>
      <c r="J27" s="24">
        <f t="shared" si="2"/>
        <v>8.938906921983647E-2</v>
      </c>
      <c r="K27" s="24">
        <f t="shared" si="2"/>
        <v>0.14043228815119346</v>
      </c>
      <c r="L27" s="24">
        <f t="shared" si="2"/>
        <v>0.20384179762908736</v>
      </c>
      <c r="M27" s="24">
        <f t="shared" si="2"/>
        <v>0.12388829659180797</v>
      </c>
      <c r="N27" s="31">
        <f t="shared" si="2"/>
        <v>0</v>
      </c>
      <c r="O27" s="33">
        <f t="shared" si="2"/>
        <v>8.1567833583470029E-2</v>
      </c>
    </row>
    <row r="28" spans="1:23" s="7" customFormat="1" ht="99" customHeight="1">
      <c r="A28" s="4" t="s">
        <v>15</v>
      </c>
      <c r="B28" s="18">
        <v>18</v>
      </c>
      <c r="C28" s="17" t="s">
        <v>37</v>
      </c>
      <c r="D28" s="5"/>
      <c r="E28" s="17" t="s">
        <v>31</v>
      </c>
      <c r="F28" s="34" t="s">
        <v>16</v>
      </c>
      <c r="G28" s="2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</row>
    <row r="29" spans="1:23" s="7" customFormat="1" ht="97.5" customHeight="1">
      <c r="A29" s="4"/>
      <c r="B29" s="18">
        <v>19</v>
      </c>
      <c r="C29" s="17" t="s">
        <v>38</v>
      </c>
      <c r="D29" s="19"/>
      <c r="E29" s="17" t="s">
        <v>31</v>
      </c>
      <c r="F29" s="33" t="s">
        <v>4</v>
      </c>
      <c r="G29" s="2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</row>
    <row r="30" spans="1:23" s="7" customFormat="1" ht="63" customHeight="1">
      <c r="A30" s="4"/>
      <c r="B30" s="18">
        <v>20</v>
      </c>
      <c r="C30" s="17" t="s">
        <v>39</v>
      </c>
      <c r="D30" s="19"/>
      <c r="E30" s="17" t="s">
        <v>31</v>
      </c>
      <c r="F30" s="8" t="s">
        <v>6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</row>
    <row r="31" spans="1:23" ht="18.75">
      <c r="C31" s="4"/>
      <c r="D31" s="4"/>
      <c r="E31" s="4"/>
      <c r="F31" s="4"/>
      <c r="G31" s="4"/>
      <c r="H31" s="4"/>
      <c r="I31" s="4"/>
      <c r="J31" s="4"/>
      <c r="K31" s="4"/>
    </row>
    <row r="32" spans="1:23" ht="18.75">
      <c r="C32" s="4" t="s">
        <v>40</v>
      </c>
      <c r="D32" s="4"/>
      <c r="E32" s="4"/>
      <c r="F32" s="4"/>
      <c r="G32" s="4"/>
      <c r="H32" s="4"/>
      <c r="I32" s="4"/>
      <c r="J32" s="4"/>
      <c r="K32" s="4"/>
    </row>
    <row r="33" spans="3:27" s="11" customFormat="1" ht="10.5" customHeight="1"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3:27" s="11" customFormat="1" ht="17.25" customHeight="1">
      <c r="C34" s="9" t="s">
        <v>42</v>
      </c>
      <c r="D34" s="9"/>
      <c r="E34" s="29" t="s">
        <v>44</v>
      </c>
      <c r="S34" s="10"/>
      <c r="T34" s="12"/>
      <c r="U34" s="12"/>
      <c r="V34" s="12"/>
      <c r="W34" s="12"/>
      <c r="X34" s="12"/>
      <c r="Y34" s="12"/>
      <c r="Z34" s="12"/>
    </row>
    <row r="35" spans="3:27" s="11" customFormat="1" ht="21" customHeight="1">
      <c r="C35" s="9" t="s">
        <v>43</v>
      </c>
      <c r="D35" s="9"/>
      <c r="E35" s="9"/>
      <c r="S35" s="10"/>
      <c r="T35" s="12"/>
      <c r="U35" s="12"/>
      <c r="V35" s="12"/>
      <c r="W35" s="13"/>
      <c r="X35" s="13"/>
      <c r="Y35" s="12"/>
      <c r="Z35" s="12"/>
    </row>
    <row r="36" spans="3:27" ht="18.75">
      <c r="C36" s="4"/>
      <c r="D36" s="4"/>
      <c r="E36" s="4"/>
      <c r="F36" s="4"/>
      <c r="G36" s="4"/>
      <c r="H36" s="4"/>
      <c r="I36" s="4"/>
      <c r="J36" s="4"/>
      <c r="K36" s="4"/>
    </row>
    <row r="37" spans="3:27" ht="18.75">
      <c r="C37" s="9" t="s">
        <v>7</v>
      </c>
      <c r="D37" s="9"/>
      <c r="E37" s="29" t="s">
        <v>45</v>
      </c>
      <c r="F37" s="15"/>
      <c r="G37" s="15"/>
      <c r="H37" s="15"/>
      <c r="I37" s="15"/>
      <c r="J37" s="15"/>
      <c r="K37" s="15"/>
      <c r="L37" s="10"/>
      <c r="M37" s="10"/>
      <c r="N37" s="14"/>
      <c r="O37" s="14"/>
    </row>
    <row r="38" spans="3:27" ht="18.75">
      <c r="C38" s="9" t="s">
        <v>9</v>
      </c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4"/>
      <c r="O38" s="14"/>
    </row>
    <row r="39" spans="3:27" ht="18.75">
      <c r="C39" s="4"/>
      <c r="D39" s="4"/>
      <c r="E39" s="4"/>
      <c r="F39" s="4"/>
      <c r="G39" s="4"/>
      <c r="H39" s="4"/>
      <c r="I39" s="4"/>
      <c r="J39" s="4"/>
      <c r="K39" s="4"/>
    </row>
    <row r="40" spans="3:27" ht="18.75">
      <c r="C40" s="9" t="s">
        <v>54</v>
      </c>
      <c r="D40" s="4"/>
      <c r="E40" s="4"/>
      <c r="F40" s="12"/>
      <c r="G40" s="12"/>
      <c r="H40" s="12"/>
      <c r="I40" s="12"/>
      <c r="J40" s="12"/>
      <c r="K40" s="12"/>
    </row>
    <row r="41" spans="3:27" ht="18.75">
      <c r="C41" s="9" t="s">
        <v>8</v>
      </c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4"/>
      <c r="O41" s="14"/>
    </row>
    <row r="42" spans="3:27">
      <c r="C42" s="10"/>
      <c r="D42" s="12"/>
      <c r="E42" s="12"/>
      <c r="F42" s="12"/>
      <c r="G42" s="12"/>
      <c r="H42" s="12"/>
      <c r="I42" s="12"/>
      <c r="J42" s="12"/>
      <c r="K42" s="12"/>
    </row>
    <row r="43" spans="3:27" ht="18.75">
      <c r="C43" s="4"/>
      <c r="D43" s="4"/>
      <c r="E43" s="4"/>
      <c r="F43" s="4"/>
      <c r="G43" s="4"/>
      <c r="H43" s="4"/>
      <c r="I43" s="4"/>
      <c r="J43" s="4"/>
      <c r="K43" s="4"/>
    </row>
  </sheetData>
  <mergeCells count="10">
    <mergeCell ref="B9:B10"/>
    <mergeCell ref="C9:C10"/>
    <mergeCell ref="E9:E10"/>
    <mergeCell ref="F9:F10"/>
    <mergeCell ref="G9:O9"/>
    <mergeCell ref="G1:K1"/>
    <mergeCell ref="B2:K2"/>
    <mergeCell ref="B3:K3"/>
    <mergeCell ref="B4:K4"/>
    <mergeCell ref="B5:K5"/>
  </mergeCells>
  <pageMargins left="0.27559055118110237" right="0.31496062992125984" top="0.27559055118110237" bottom="0.31496062992125984" header="0.15748031496062992" footer="0.15748031496062992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муниципальных образований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kres</dc:creator>
  <cp:lastModifiedBy>Пользователь</cp:lastModifiedBy>
  <cp:lastPrinted>2023-02-13T13:37:35Z</cp:lastPrinted>
  <dcterms:created xsi:type="dcterms:W3CDTF">2004-12-17T09:16:22Z</dcterms:created>
  <dcterms:modified xsi:type="dcterms:W3CDTF">2023-04-18T12:38:00Z</dcterms:modified>
</cp:coreProperties>
</file>