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060" windowHeight="11760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D21" i="1"/>
  <c r="C21"/>
  <c r="B21" l="1"/>
  <c r="B18"/>
  <c r="B17"/>
  <c r="B16"/>
  <c r="B15"/>
  <c r="B14"/>
  <c r="B13"/>
  <c r="B12"/>
  <c r="B11"/>
  <c r="D10"/>
  <c r="C10"/>
  <c r="B10"/>
  <c r="D7"/>
  <c r="C7"/>
  <c r="D6"/>
  <c r="C6"/>
  <c r="B6"/>
  <c r="A6"/>
</calcChain>
</file>

<file path=xl/sharedStrings.xml><?xml version="1.0" encoding="utf-8"?>
<sst xmlns="http://schemas.openxmlformats.org/spreadsheetml/2006/main" count="15" uniqueCount="14">
  <si>
    <t>Выборы депутатов Совета Пудожского городского поселения пятого созыва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</si>
  <si>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</si>
  <si>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</si>
  <si>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</si>
  <si>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</si>
  <si>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</si>
  <si>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</si>
  <si>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</si>
  <si>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</si>
  <si>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</si>
  <si>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</si>
  <si>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 xml:space="preserve">СВЕДЕНИЯ
о поступлении средств в избирательные фонды кандидатов и расходовании этих средств
</t>
  </si>
  <si>
    <t xml:space="preserve">                            Территориальная избирательная комиссия Пудожского района</t>
  </si>
  <si>
    <t>Пентёшина Александра Владимировна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</si>
</sst>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topLeftCell="A13" workbookViewId="0">
      <selection activeCell="G19" sqref="G19"/>
    </sheetView>
  </sheetViews>
  <sheetFormatPr defaultRowHeight="15"/>
  <cols>
    <col min="1" max="1" width="8.140625" customWidth="1"/>
    <col min="2" max="2" width="31.85546875" customWidth="1"/>
    <col min="3" max="4" width="15.7109375" customWidth="1"/>
    <col min="5" max="5" width="9.140625" customWidth="1"/>
  </cols>
  <sheetData>
    <row r="2" spans="1:5" ht="101.25" customHeight="1">
      <c r="A2" s="11" t="s">
        <v>11</v>
      </c>
      <c r="B2" s="11"/>
      <c r="C2" s="11"/>
      <c r="D2" s="11"/>
    </row>
    <row r="3" spans="1:5" ht="120" customHeight="1">
      <c r="A3" s="12" t="s">
        <v>0</v>
      </c>
      <c r="B3" s="12"/>
      <c r="C3" s="12"/>
      <c r="D3" s="12"/>
    </row>
    <row r="4" spans="1:5">
      <c r="A4" s="16" t="s">
        <v>12</v>
      </c>
      <c r="B4" s="16"/>
      <c r="C4" s="16"/>
      <c r="D4" s="16"/>
    </row>
    <row r="6" spans="1:5" ht="24" customHeight="1">
      <c r="A6" s="13" t="str">
        <f t="shared" ref="A6" si="0">"№п/п"</f>
        <v>№п/п</v>
      </c>
      <c r="B6" s="13" t="str">
        <f t="shared" ref="B6" si="1">"Фамилия, имя, отчество кандидата"</f>
        <v>Фамилия, имя, отчество кандидата</v>
      </c>
      <c r="C6" s="10" t="str">
        <f t="shared" ref="C6" si="2">"Поступило средств"</f>
        <v>Поступило средств</v>
      </c>
      <c r="D6" s="10" t="str">
        <f t="shared" ref="D6" si="3">"Израсходовано средств"</f>
        <v>Израсходовано средств</v>
      </c>
    </row>
    <row r="7" spans="1:5" ht="53.1" customHeight="1">
      <c r="A7" s="14"/>
      <c r="B7" s="14"/>
      <c r="C7" s="13" t="str">
        <f t="shared" ref="C7" si="4">"всего"</f>
        <v>всего</v>
      </c>
      <c r="D7" s="13" t="str">
        <f t="shared" ref="D7" si="5">"всего"</f>
        <v>всего</v>
      </c>
      <c r="E7" s="1"/>
    </row>
    <row r="8" spans="1:5" ht="68.099999999999994" customHeight="1">
      <c r="A8" s="14"/>
      <c r="B8" s="14"/>
      <c r="C8" s="14"/>
      <c r="D8" s="14"/>
      <c r="E8" s="1"/>
    </row>
    <row r="9" spans="1:5" ht="75" customHeight="1">
      <c r="A9" s="15"/>
      <c r="B9" s="15"/>
      <c r="C9" s="15"/>
      <c r="D9" s="15"/>
      <c r="E9" s="1"/>
    </row>
    <row r="10" spans="1:5">
      <c r="A10" s="4" t="s">
        <v>1</v>
      </c>
      <c r="B10" s="2" t="str">
        <f>"3"</f>
        <v>3</v>
      </c>
      <c r="C10" s="2" t="str">
        <f>"4"</f>
        <v>4</v>
      </c>
      <c r="D10" s="2" t="str">
        <f>"9"</f>
        <v>9</v>
      </c>
      <c r="E10" s="1"/>
    </row>
    <row r="11" spans="1:5" ht="45" customHeight="1">
      <c r="A11" s="5" t="s">
        <v>2</v>
      </c>
      <c r="B11" s="6" t="str">
        <f>"Кузнецова Елена Михайловна"</f>
        <v>Кузнецова Елена Михайловна</v>
      </c>
      <c r="C11" s="7">
        <v>100</v>
      </c>
      <c r="D11" s="7">
        <v>100</v>
      </c>
      <c r="E11" s="3"/>
    </row>
    <row r="12" spans="1:5" ht="45" customHeight="1">
      <c r="A12" s="5" t="s">
        <v>4</v>
      </c>
      <c r="B12" s="6" t="str">
        <f>"Синяков Егор Дмитриевич"</f>
        <v>Синяков Егор Дмитриевич</v>
      </c>
      <c r="C12" s="7">
        <v>100</v>
      </c>
      <c r="D12" s="7">
        <v>100</v>
      </c>
      <c r="E12" s="3"/>
    </row>
    <row r="13" spans="1:5" ht="30" customHeight="1">
      <c r="A13" s="5" t="s">
        <v>5</v>
      </c>
      <c r="B13" s="6" t="str">
        <f>"Ершов Илья Максимович"</f>
        <v>Ершов Илья Максимович</v>
      </c>
      <c r="C13" s="7">
        <v>100</v>
      </c>
      <c r="D13" s="7">
        <v>100</v>
      </c>
      <c r="E13" s="3"/>
    </row>
    <row r="14" spans="1:5" ht="60" customHeight="1">
      <c r="A14" s="5" t="s">
        <v>6</v>
      </c>
      <c r="B14" s="6" t="str">
        <f>"Кононов Алексей Александрович"</f>
        <v>Кононов Алексей Александрович</v>
      </c>
      <c r="C14" s="7">
        <v>100</v>
      </c>
      <c r="D14" s="7">
        <v>100</v>
      </c>
      <c r="E14" s="3"/>
    </row>
    <row r="15" spans="1:5" ht="60" customHeight="1">
      <c r="A15" s="5" t="s">
        <v>7</v>
      </c>
      <c r="B15" s="6" t="str">
        <f>"Баев Александр Вячеславович"</f>
        <v>Баев Александр Вячеславович</v>
      </c>
      <c r="C15" s="7">
        <v>100</v>
      </c>
      <c r="D15" s="7">
        <v>100</v>
      </c>
      <c r="E15" s="3"/>
    </row>
    <row r="16" spans="1:5" ht="45" customHeight="1">
      <c r="A16" s="5" t="s">
        <v>8</v>
      </c>
      <c r="B16" s="6" t="str">
        <f>"Сточко Владислав Михайлович"</f>
        <v>Сточко Владислав Михайлович</v>
      </c>
      <c r="C16" s="7">
        <v>100</v>
      </c>
      <c r="D16" s="7">
        <v>100</v>
      </c>
      <c r="E16" s="3"/>
    </row>
    <row r="17" spans="1:5" ht="45" customHeight="1">
      <c r="A17" s="5" t="s">
        <v>9</v>
      </c>
      <c r="B17" s="6" t="str">
        <f>"Колтаков Дмитрий Артемович"</f>
        <v>Колтаков Дмитрий Артемович</v>
      </c>
      <c r="C17" s="7">
        <v>100</v>
      </c>
      <c r="D17" s="7">
        <v>100</v>
      </c>
      <c r="E17" s="3"/>
    </row>
    <row r="18" spans="1:5" ht="45" customHeight="1">
      <c r="A18" s="5" t="s">
        <v>10</v>
      </c>
      <c r="B18" s="6" t="str">
        <f>"Климович Татьяна Андреевна"</f>
        <v>Климович Татьяна Андреевна</v>
      </c>
      <c r="C18" s="7">
        <v>100</v>
      </c>
      <c r="D18" s="7">
        <v>100</v>
      </c>
      <c r="E18" s="3"/>
    </row>
    <row r="19" spans="1:5" ht="30" customHeight="1">
      <c r="A19" s="4">
        <v>9</v>
      </c>
      <c r="B19" s="8" t="s">
        <v>13</v>
      </c>
      <c r="C19" s="7">
        <v>649</v>
      </c>
      <c r="D19" s="7">
        <v>649</v>
      </c>
      <c r="E19" s="3"/>
    </row>
    <row r="20" spans="1:5" ht="30" customHeight="1">
      <c r="A20" s="4" t="s">
        <v>3</v>
      </c>
      <c r="B20" s="8"/>
      <c r="C20" s="9"/>
      <c r="D20" s="9"/>
      <c r="E20" s="3"/>
    </row>
    <row r="21" spans="1:5">
      <c r="A21" s="4" t="s">
        <v>3</v>
      </c>
      <c r="B21" s="8" t="str">
        <f>"Итого"</f>
        <v>Итого</v>
      </c>
      <c r="C21" s="9">
        <f>SUM(C11:C20)</f>
        <v>1449</v>
      </c>
      <c r="D21" s="9">
        <f>SUM(D11:D20)</f>
        <v>1449</v>
      </c>
      <c r="E21" s="3"/>
    </row>
    <row r="22" spans="1:5">
      <c r="E22" s="3"/>
    </row>
  </sheetData>
  <mergeCells count="7">
    <mergeCell ref="A2:D2"/>
    <mergeCell ref="A3:D3"/>
    <mergeCell ref="A6:A9"/>
    <mergeCell ref="B6:B9"/>
    <mergeCell ref="C7:C9"/>
    <mergeCell ref="D7:D9"/>
    <mergeCell ref="A4:D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2023-08-16T11:11:10Z</dcterms:created>
  <dcterms:modified xsi:type="dcterms:W3CDTF">2023-08-16T17:37:33Z</dcterms:modified>
</cp:coreProperties>
</file>