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6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<sst xmlns="http://schemas.openxmlformats.org/spreadsheetml/2006/main" count="223" uniqueCount="110">
  <si>
    <t>Наименование избирательного округа</t>
  </si>
  <si>
    <t>Число избирателей в округе</t>
  </si>
  <si>
    <t>ПУДОЖСКОЕ ГОРОДСКОЕ ПОСЕЛЕНИЕ</t>
  </si>
  <si>
    <t>Пудожский</t>
  </si>
  <si>
    <t>ПЯЛЬМСКОЕ СЕЛЬСКОЕ ПОСЕЛЕНИЕ</t>
  </si>
  <si>
    <t>Пяльмский</t>
  </si>
  <si>
    <r>
      <t>г.Пудож</t>
    </r>
    <r>
      <rPr>
        <sz val="10"/>
        <rFont val="Arial Cyr"/>
        <family val="2"/>
      </rPr>
      <t>: ул.Строителей дома №№12, 13, 17, 19, 20</t>
    </r>
  </si>
  <si>
    <r>
      <t>г.Пудож:</t>
    </r>
    <r>
      <rPr>
        <sz val="10"/>
        <rFont val="Arial Cyr"/>
        <family val="2"/>
      </rPr>
      <t xml:space="preserve"> К.Маркса дома №№36, 36-а, 38, 52;ул.Красная, пер.Школьный</t>
    </r>
  </si>
  <si>
    <r>
      <t>г.Пудож</t>
    </r>
    <r>
      <rPr>
        <sz val="10"/>
        <rFont val="Arial Cyr"/>
        <family val="2"/>
      </rPr>
      <t>: ул.Садовая; ул.К.Маркса дом №42</t>
    </r>
  </si>
  <si>
    <r>
      <t>пос.Пяльма</t>
    </r>
    <r>
      <rPr>
        <sz val="10"/>
        <rFont val="Arial Cyr"/>
        <family val="2"/>
      </rPr>
      <t xml:space="preserve"> ул.Новая, ул.Магистральная, ул.Победы, ул.Заречная</t>
    </r>
  </si>
  <si>
    <r>
      <t xml:space="preserve">пос.Пудожгорский: </t>
    </r>
    <r>
      <rPr>
        <sz val="10"/>
        <rFont val="Arial Cyr"/>
        <family val="2"/>
      </rPr>
      <t>пер.Новый, ул.Новая, ул.Октябрьская, ул.Ручьевая, ул.Школьная</t>
    </r>
  </si>
  <si>
    <t>Кубовский</t>
  </si>
  <si>
    <t>Шальский</t>
  </si>
  <si>
    <r>
      <t>пос.Кубово</t>
    </r>
    <r>
      <rPr>
        <sz val="10"/>
        <rFont val="Arial Cyr"/>
        <family val="2"/>
      </rPr>
      <t>: 4-й пер.Победы, пер.Минский, ул.Минская, ул.Молодежная, ул.Лесная, ул.Школьная, пер.Школьный</t>
    </r>
  </si>
  <si>
    <r>
      <t>поселок Водла</t>
    </r>
    <r>
      <rPr>
        <sz val="10"/>
        <rFont val="Arial Cyr"/>
        <family val="2"/>
      </rPr>
      <t xml:space="preserve">: ул.Октябрьская, ул.Первомайская, ул.Новая, ул.Студенческая, ул.Комсомольская дома с №66 по №80, </t>
    </r>
    <r>
      <rPr>
        <b/>
        <sz val="10"/>
        <rFont val="Arial Cyr"/>
        <family val="2"/>
      </rPr>
      <t>деревня Водла</t>
    </r>
  </si>
  <si>
    <r>
      <t>поселок Шальский:</t>
    </r>
    <r>
      <rPr>
        <sz val="10"/>
        <rFont val="Arial Cyr"/>
        <family val="2"/>
      </rPr>
      <t xml:space="preserve"> ул.Советская, ул.Онежская,ул.Детская</t>
    </r>
  </si>
  <si>
    <t>пос.Тамбицы</t>
  </si>
  <si>
    <t>пос.Тамбичозеро</t>
  </si>
  <si>
    <r>
      <t>Поселок Бочилово</t>
    </r>
    <r>
      <rPr>
        <sz val="10"/>
        <rFont val="Arial Cyr"/>
        <family val="2"/>
      </rPr>
      <t>: ул.Новая, ул.Набережная, ул.Речная, ул.Комсомольская дома с №1 по №23, №24-а, 40, 42, 44, 46, 48, 60, 61, ул.Лесная дома с №1 по №5 и №54</t>
    </r>
  </si>
  <si>
    <t>поселок Кубовский сплавной участок, деревня Кубовская</t>
  </si>
  <si>
    <t>Красноборский</t>
  </si>
  <si>
    <t>деревня Гакугса</t>
  </si>
  <si>
    <t>поселок Чернореченский</t>
  </si>
  <si>
    <r>
      <t>поселок Красноборский</t>
    </r>
    <r>
      <rPr>
        <sz val="10"/>
        <rFont val="Arial CYR"/>
        <family val="0"/>
      </rPr>
      <t>: ул.Новая дома №1, 2, 3</t>
    </r>
  </si>
  <si>
    <t>Авдеевский</t>
  </si>
  <si>
    <t>КРИВЕЦКОЕ СЕЛЬСКОЕ ПОСЕЛЕНИЕ</t>
  </si>
  <si>
    <t>Кривецкий</t>
  </si>
  <si>
    <t>поселок Приречный</t>
  </si>
  <si>
    <t>деревня Усть-Река, деревня Стешевская</t>
  </si>
  <si>
    <t>деревня Дубовская, деревня Заозерье, деревня Пирзаково, деревня Погост, деревня Щаниковская</t>
  </si>
  <si>
    <t>КУГАНАВОЛОКСКОЕ СЕЛЬСКОЕ ПОСЕЛЕНИЕ</t>
  </si>
  <si>
    <t>Куганаволокский</t>
  </si>
  <si>
    <r>
      <t>деревня Куганаволок</t>
    </r>
    <r>
      <rPr>
        <sz val="10"/>
        <rFont val="Arial CYR"/>
        <family val="0"/>
      </rPr>
      <t xml:space="preserve"> : дома с №52 по №96(чет), дома с №113 по №133(нечет)</t>
    </r>
  </si>
  <si>
    <r>
      <t>деревня Куганаволок:</t>
    </r>
    <r>
      <rPr>
        <sz val="10"/>
        <rFont val="Arial CYR"/>
        <family val="0"/>
      </rPr>
      <t xml:space="preserve"> дома с № 135 по №147(нечетные), с №142 по №148 (четные),дома №№166, 167, 168</t>
    </r>
  </si>
  <si>
    <r>
      <t>деревня Пелгостров, деревня Канзанаволок, деревня Колгостров, деревня Коскосалма</t>
    </r>
    <r>
      <rPr>
        <sz val="10"/>
        <rFont val="Arial CYR"/>
        <family val="0"/>
      </rPr>
      <t>,</t>
    </r>
    <r>
      <rPr>
        <b/>
        <sz val="10"/>
        <rFont val="Arial Cyr"/>
        <family val="2"/>
      </rPr>
      <t xml:space="preserve"> Деревня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Куганаволок</t>
    </r>
    <r>
      <rPr>
        <sz val="10"/>
        <rFont val="Arial CYR"/>
        <family val="0"/>
      </rPr>
      <t>: дома с №149 по №165 и с №169 по №181</t>
    </r>
  </si>
  <si>
    <t>пос. Подпорожье, дер.Афанасьевская</t>
  </si>
  <si>
    <t>№ УИК</t>
  </si>
  <si>
    <r>
      <t>пос.Пяльма</t>
    </r>
    <r>
      <rPr>
        <sz val="10"/>
        <rFont val="Arial Cyr"/>
        <family val="2"/>
      </rPr>
      <t xml:space="preserve"> ул.Молодежная, ул.Новгородская, ул.Остречинская, пер.Ленинградский, ул.Почтовая. </t>
    </r>
    <r>
      <rPr>
        <b/>
        <sz val="10"/>
        <rFont val="Arial Cyr"/>
        <family val="2"/>
      </rPr>
      <t>дер.Пяльма</t>
    </r>
  </si>
  <si>
    <r>
      <t xml:space="preserve">пос.Пудожгорский </t>
    </r>
    <r>
      <rPr>
        <sz val="10"/>
        <rFont val="Arial Cyr"/>
        <family val="2"/>
      </rPr>
      <t>ул.Садовая, ул.Лесная, пер.Лесной,ул.Набережная,ул.Каменистая,пер.Каменистый</t>
    </r>
  </si>
  <si>
    <r>
      <t>поселок Шальский:</t>
    </r>
    <r>
      <rPr>
        <sz val="10"/>
        <rFont val="Arial Cyr"/>
        <family val="2"/>
      </rPr>
      <t>ул.Партизанская дома с №22 по №39(кроме №29), ул.Октябрьская дома №№7,7-а,7-б,9</t>
    </r>
  </si>
  <si>
    <r>
      <t>поселок Шальский</t>
    </r>
    <r>
      <rPr>
        <sz val="10"/>
        <rFont val="Arial Cyr"/>
        <family val="2"/>
      </rPr>
      <t>: ул.Первомайская (1, 2, 3 и 4 линии), ул.Партизанская дома с№1 по №21(кроме №.9А, 14А, 19, 19А)</t>
    </r>
  </si>
  <si>
    <r>
      <t>поселок Шальский</t>
    </r>
    <r>
      <rPr>
        <sz val="10"/>
        <rFont val="Arial Cyr"/>
        <family val="2"/>
      </rPr>
      <t>: ул.Октябрьская дома №№6, 6-а, 6-б, 8 и с №10 по №38, ул.Озерная</t>
    </r>
  </si>
  <si>
    <r>
      <t>деревня Остров, деревня Кривцы, поселок Кривцы</t>
    </r>
    <r>
      <rPr>
        <sz val="10"/>
        <rFont val="Arial CYR"/>
        <family val="0"/>
      </rPr>
      <t>: ул.Титова(кроме №25), ул.Лесная дома с №1по №4, ул.Больничная (чет. с №2 по №10)</t>
    </r>
  </si>
  <si>
    <r>
      <t>поселок Кривцы</t>
    </r>
    <r>
      <rPr>
        <sz val="10"/>
        <rFont val="Arial CYR"/>
        <family val="0"/>
      </rPr>
      <t>: ул.Молодежная, ул.Лесная дома с №5 по №13, ул.Пушкина дом №20, ул.Луговая,пер.Луговой</t>
    </r>
  </si>
  <si>
    <r>
      <t>поселок Кривцы</t>
    </r>
    <r>
      <rPr>
        <sz val="10"/>
        <rFont val="Arial CYR"/>
        <family val="0"/>
      </rPr>
      <t>: ул.Восточная дом №17, ул.Отовозерская, ул. Котовского, ул.Каргопольская дома с №10 по №20</t>
    </r>
  </si>
  <si>
    <t>пос.Колово, ул.Кулгальская дер.Кошуково, дер.Гладкина</t>
  </si>
  <si>
    <r>
      <t>г.Пудож:</t>
    </r>
    <r>
      <rPr>
        <sz val="10"/>
        <rFont val="Arial Cyr"/>
        <family val="2"/>
      </rPr>
      <t xml:space="preserve"> ул.Горького дома с №3 по №29 (чет. и нечет.), ул.Ленина (четная сторона, кроме домов №№84, 86, 86-а, 88); ул.Пушкина дома с №2 по №22 (чет. и нечет.);ул.Комсомольская дома с №2 по №32 (чет. и нечет.);ул.К.Маркса (кроме домов №№36, 36-а, 38, 42, 52, 64, 68, 72)</t>
    </r>
  </si>
  <si>
    <r>
      <t>г.Пудож</t>
    </r>
    <r>
      <rPr>
        <sz val="10"/>
        <rFont val="Arial Cyr"/>
        <family val="2"/>
      </rPr>
      <t>: ул.Приозерная, ул.Транспортная, ул.Машакова  дома с №3 по №53 (нечет) и с №2 по №40(чет.), ул.Советская, ул.Октябрьская, ул.Володарского, ул.Старореченская, ул.Совхозная, ул.Луговая, ул.Полевая дома с №1 по №35 (нечет), и с №2 по №42 (чет), пер.Полевой, пер.Песочный.</t>
    </r>
    <r>
      <rPr>
        <b/>
        <sz val="10"/>
        <rFont val="Arial Cyr"/>
        <family val="2"/>
      </rPr>
      <t>Деревни</t>
    </r>
    <r>
      <rPr>
        <sz val="10"/>
        <rFont val="Arial Cyr"/>
        <family val="2"/>
      </rPr>
      <t>:</t>
    </r>
    <r>
      <rPr>
        <b/>
        <sz val="10"/>
        <rFont val="Arial Cyr"/>
        <family val="2"/>
      </rPr>
      <t>Колово, Ножево, пос.Аэропорт, дер.Кошуково (кроме ул.Кулгальская)</t>
    </r>
  </si>
  <si>
    <r>
      <t>пос.Пяльма</t>
    </r>
    <r>
      <rPr>
        <sz val="10"/>
        <rFont val="Arial Cyr"/>
        <family val="2"/>
      </rPr>
      <t xml:space="preserve"> пер.Учительский, ул.Учительская, ул.Садовая,пер.Лесной с дома №7 по №32 (чет. и нечет.), ул.Школьная (четная сторона)</t>
    </r>
  </si>
  <si>
    <r>
      <t>поселок Шальский</t>
    </r>
    <r>
      <rPr>
        <sz val="10"/>
        <rFont val="Arial Cyr"/>
        <family val="2"/>
      </rPr>
      <t>: ул.Октябрьская дома №№ 3, 5-а, 5-б, ул.Партизанская дома №№9-а, 14-а, 19, 19-а, 29,ул.Заводская</t>
    </r>
  </si>
  <si>
    <t>деревня Семеново, Поселок Кашино, деревня Бочилово, поселок Шалуха, поселок Нефтебаза</t>
  </si>
  <si>
    <r>
      <t>деревня Куганаволок:</t>
    </r>
    <r>
      <rPr>
        <sz val="10"/>
        <rFont val="Arial CYR"/>
        <family val="0"/>
      </rPr>
      <t xml:space="preserve">  дома с №35 по №51(чет. и нечет), с №55 по №71 (нечет), дома №№75, 77, 78, 79, 81,83, 85,87, 89, с №91 по №109(нечет),</t>
    </r>
    <r>
      <rPr>
        <b/>
        <sz val="10"/>
        <rFont val="Arial Cyr"/>
        <family val="2"/>
      </rPr>
      <t xml:space="preserve"> деревня Вамская плотина</t>
    </r>
  </si>
  <si>
    <t>№ изб. окр.</t>
  </si>
  <si>
    <t>Среднее число изб. в окр. / % отклонения от среднего</t>
  </si>
  <si>
    <r>
      <t>г.Пудож</t>
    </r>
    <r>
      <rPr>
        <sz val="10"/>
        <rFont val="Arial Cyr"/>
        <family val="2"/>
      </rPr>
      <t>: ул.К.Маркса дом № 64;ул.Строителей дома №№ 14 и 15;ул.Ленина дома №№88 и 86-а.</t>
    </r>
  </si>
  <si>
    <r>
      <t>г.Пудож</t>
    </r>
    <r>
      <rPr>
        <sz val="10"/>
        <rFont val="Arial Cyr"/>
        <family val="2"/>
      </rPr>
      <t>: ул.Гагарина, Строителей дома с №1 по №10, ул.Пионерская дома №№ 29 и 31</t>
    </r>
  </si>
  <si>
    <r>
      <t>г.Пудож</t>
    </r>
    <r>
      <rPr>
        <sz val="10"/>
        <rFont val="Arial Cyr"/>
        <family val="2"/>
      </rPr>
      <t xml:space="preserve">: ул.Пионерская (кроме домов №№29 и 31), ул.Чапаева, ул.Кирова, пер.Пионерский, </t>
    </r>
    <r>
      <rPr>
        <b/>
        <sz val="10"/>
        <rFont val="Arial Cyr"/>
        <family val="2"/>
      </rPr>
      <t>деревни Филимоновская, Харловская.</t>
    </r>
  </si>
  <si>
    <r>
      <t xml:space="preserve">пос.Пудожгорский </t>
    </r>
    <r>
      <rPr>
        <sz val="10"/>
        <rFont val="Arial Cyr"/>
        <family val="2"/>
      </rPr>
      <t>ул.Центральная, ул.Молодежная,</t>
    </r>
    <r>
      <rPr>
        <b/>
        <sz val="10"/>
        <rFont val="Arial Cyr"/>
        <family val="2"/>
      </rPr>
      <t xml:space="preserve"> деревня Римское</t>
    </r>
  </si>
  <si>
    <r>
      <t>поселок Кривцы</t>
    </r>
    <r>
      <rPr>
        <sz val="10"/>
        <rFont val="Arial CYR"/>
        <family val="0"/>
      </rPr>
      <t>: ул.Островского (нечет.с №3 по №17), ул.Первомайская , ул.Гагарина, ул Пионерская, ул.Восточная №№12, 14, 15, 16</t>
    </r>
  </si>
  <si>
    <r>
      <t>поселок Кривцы</t>
    </r>
    <r>
      <rPr>
        <sz val="10"/>
        <rFont val="Arial CYR"/>
        <family val="0"/>
      </rPr>
      <t>: ул.Лесная дома с №16 по №19, ул.Больничная дома с №26 по №36, ул.Пушкина  С №1 по №19, ул. Октябрьская дома №№27, 29, с №31 по №44, ул.Островского (чет.дома с №10 по №24)</t>
    </r>
  </si>
  <si>
    <r>
      <t>поселок Кривцы</t>
    </r>
    <r>
      <rPr>
        <sz val="10"/>
        <rFont val="Arial CYR"/>
        <family val="0"/>
      </rPr>
      <t>: ул. Лесная дом №21, ул.Титова дом №25, ул.Больничная дома с №1 по №7нечет и с №11 по №23 все,  ул. Октябрьская  с №6 по №25, дома №№28,30, ул.Островского (чет.дома с №2 по №8), ул.Центральная.</t>
    </r>
  </si>
  <si>
    <r>
      <t>поселок Кривцы:</t>
    </r>
    <r>
      <rPr>
        <sz val="10"/>
        <rFont val="Arial CYR"/>
        <family val="0"/>
      </rPr>
      <t xml:space="preserve">  ул.Октябрьская дома с №1 по №5, ул. Горького, ул. Садовая, ул. Каргопольская дома с №1 по №8, ул.Восточная (кроме домов №№12,14,15,16,17).</t>
    </r>
  </si>
  <si>
    <r>
      <t>поселок Красноборский</t>
    </r>
    <r>
      <rPr>
        <sz val="10"/>
        <rFont val="Arial CYR"/>
        <family val="0"/>
      </rPr>
      <t xml:space="preserve">: ул.Озерная с №1 по №6, </t>
    </r>
    <r>
      <rPr>
        <b/>
        <sz val="10"/>
        <rFont val="Arial Cyr"/>
        <family val="2"/>
      </rPr>
      <t>деревня Нигижма</t>
    </r>
  </si>
  <si>
    <r>
      <t>поселок Красноборский</t>
    </r>
    <r>
      <rPr>
        <sz val="10"/>
        <rFont val="Arial CYR"/>
        <family val="0"/>
      </rPr>
      <t>: ул.Мира, ул.Центральная дома с №18 по №32, ул.Озерная с №7 по №10</t>
    </r>
  </si>
  <si>
    <r>
      <t xml:space="preserve">поселок Красноборский </t>
    </r>
    <r>
      <rPr>
        <sz val="10"/>
        <rFont val="Arial Cyr"/>
        <family val="2"/>
      </rPr>
      <t>ул. Центральная</t>
    </r>
    <r>
      <rPr>
        <sz val="10"/>
        <rFont val="Arial CYR"/>
        <family val="0"/>
      </rPr>
      <t xml:space="preserve"> дома  №№2, 3 и с №5 по №17</t>
    </r>
  </si>
  <si>
    <r>
      <t>деревня Каршево</t>
    </r>
    <r>
      <rPr>
        <sz val="10"/>
        <rFont val="Arial CYR"/>
        <family val="0"/>
      </rPr>
      <t xml:space="preserve">: ул.Молодежная, ул.Зеленая, ул.Школьная №№1, 27, 29, 36, </t>
    </r>
  </si>
  <si>
    <r>
      <t>деревня Каршево</t>
    </r>
    <r>
      <rPr>
        <sz val="10"/>
        <rFont val="Arial CYR"/>
        <family val="0"/>
      </rPr>
      <t>: ул.Советская, ул.Школьная дома №39,41, 42, 43, 44, 45, ул.Луговая, ул.Речная</t>
    </r>
  </si>
  <si>
    <r>
      <t>деревня Каршево</t>
    </r>
    <r>
      <rPr>
        <sz val="10"/>
        <rFont val="Arial CYR"/>
        <family val="0"/>
      </rPr>
      <t>: ул.Школьная ( кроме домов №№1, 27, 29, 36, 39,41, 42, 43, 44, 45), ул.Лесная</t>
    </r>
  </si>
  <si>
    <r>
      <t>пос.Кубово</t>
    </r>
    <r>
      <rPr>
        <sz val="10"/>
        <rFont val="Arial Cyr"/>
        <family val="2"/>
      </rPr>
      <t xml:space="preserve"> 1-й пер.Победы, 2-й пер.Победы, 3-й пер.Победы, пер.Спортивный, ул.Ручейная, ул.Спортивная дома с №35 по №45 и с №32 по №46, ул. Победы (кроме №№2, 4)</t>
    </r>
  </si>
  <si>
    <t>Авдеевское сельское поселение</t>
  </si>
  <si>
    <t>Красноборское сельское поселение</t>
  </si>
  <si>
    <t>Шальское сельское поселение</t>
  </si>
  <si>
    <t>Кубовское сельское поселение</t>
  </si>
  <si>
    <t xml:space="preserve">Описание    избирательного    округа                                                          </t>
  </si>
  <si>
    <r>
      <t>г.Пудож</t>
    </r>
    <r>
      <rPr>
        <sz val="10"/>
        <rFont val="Arial Cyr"/>
        <family val="2"/>
      </rPr>
      <t>: ул.Красноармейская, ул.Калинина, ул.Ленина дома №№ 84 и 86, ул.Полевая I квартал и ул.Полевая III квартал</t>
    </r>
  </si>
  <si>
    <r>
      <t>г.Пудож</t>
    </r>
    <r>
      <rPr>
        <sz val="10"/>
        <rFont val="Arial Cyr"/>
        <family val="2"/>
      </rPr>
      <t>: ул.Полевая II квартал (кроме домов №№1,1Б, 2, 3, 4, 5, 13, 15)</t>
    </r>
  </si>
  <si>
    <r>
      <t>г.Пудож</t>
    </r>
    <r>
      <rPr>
        <sz val="30"/>
        <rFont val="Arial CYR"/>
        <family val="2"/>
      </rPr>
      <t>: ул.К.Маркса дом № 64;ул.Строителей дома №№ 14 и 15;ул.Ленина дома №№88 и 86-а.</t>
    </r>
  </si>
  <si>
    <r>
      <t>г.Пудож:</t>
    </r>
    <r>
      <rPr>
        <sz val="30"/>
        <rFont val="Arial CYR"/>
        <family val="2"/>
      </rPr>
      <t xml:space="preserve"> ул.Горького дома с №3 по №29 (чет. и нечет.), ул.Ленина (четная сторона, кроме домов №№84, 86, 86-а, 88); ул.Пушкина дома с №2 по №22 (чет. и нечет.);ул.Комсомольская дома с №2 по №32 (чет. и нечет.);ул.К.Маркса (кроме домов №№36, 36-а, 38, 42, 52, 64, 68, 72)</t>
    </r>
  </si>
  <si>
    <r>
      <t>пос.Пяльма</t>
    </r>
    <r>
      <rPr>
        <sz val="30"/>
        <rFont val="Arial CYR"/>
        <family val="2"/>
      </rPr>
      <t>: ул.Школьная (нечет), пер.Лесной дома с№1 по №6, ул.Первомайская, ул.Дорожная, пер.Олонецкий,ул.Детская,ул.Набережная, ул.Онежская, пер.Дорожный</t>
    </r>
  </si>
  <si>
    <r>
      <t>пос.Пяльма:</t>
    </r>
    <r>
      <rPr>
        <sz val="10"/>
        <rFont val="Arial Cyr"/>
        <family val="2"/>
      </rPr>
      <t xml:space="preserve"> ул.Каменистая, ул.Строителей, ул.Центральная, ул.Лесная ; пер.Октябрьский; пер.Зеленый, пер.Кузнечный</t>
    </r>
  </si>
  <si>
    <r>
      <t>пос.Пяльма</t>
    </r>
    <r>
      <rPr>
        <sz val="10"/>
        <rFont val="Arial Cyr"/>
        <family val="2"/>
      </rPr>
      <t>: ул.Школьная (нечет), пер.Лесной дома с№1 по №6, ул.Первомайская, ул.Дорожная, пер.Олонецкий,ул.Детская,ул.Набережная, ул.Онежская</t>
    </r>
  </si>
  <si>
    <r>
      <t>пос.Кубово</t>
    </r>
    <r>
      <rPr>
        <sz val="10"/>
        <rFont val="Arial Cyr"/>
        <family val="2"/>
      </rPr>
      <t xml:space="preserve">: ул.Спортивная дома с №1 по №33 и с №2 по №30, ул. Центральная дома с №1 по №21 и с №2 по №34, ул.Почтовая дома с №1 по №5, ул.Набережная дома №№ 1,1-б </t>
    </r>
  </si>
  <si>
    <r>
      <t>пос.Кубово</t>
    </r>
    <r>
      <rPr>
        <sz val="10"/>
        <rFont val="Arial Cyr"/>
        <family val="2"/>
      </rPr>
      <t>: ул. Кубовская, ул. Железнодорожная, ул.Набережная дома  №1А, с №2 по №25, ул.Центральная дома с №33 по №45(нечет) и с №36 по №48(чет)</t>
    </r>
  </si>
  <si>
    <r>
      <t>поселок Водла</t>
    </r>
    <r>
      <rPr>
        <sz val="10"/>
        <rFont val="Arial Cyr"/>
        <family val="2"/>
      </rPr>
      <t>: ул.Комсомольская дома с №21 по №65 (чет и нечет), ул.Лесная, ул.Школьная,пер.Школьный</t>
    </r>
  </si>
  <si>
    <r>
      <t>поселок Водла</t>
    </r>
    <r>
      <rPr>
        <sz val="10"/>
        <rFont val="Arial Cyr"/>
        <family val="2"/>
      </rPr>
      <t>: ул.Зеленая, ул.Почтовая, ул.Молодежная, ул.Мира</t>
    </r>
  </si>
  <si>
    <r>
      <t>поселок Водла</t>
    </r>
    <r>
      <rPr>
        <sz val="10"/>
        <rFont val="Arial Cyr"/>
        <family val="2"/>
      </rPr>
      <t>: ул.Детская, ул.Набережная, ул.Комсомольская дома с №1 по №20 (чет и нечет)</t>
    </r>
  </si>
  <si>
    <r>
      <t xml:space="preserve">пос.Кубово: </t>
    </r>
    <r>
      <rPr>
        <sz val="10"/>
        <rFont val="Arial Cyr"/>
        <family val="2"/>
      </rPr>
      <t>ул.Зеленая, Речная, Детская, Почтовая дома с №7 по №12,  ул.Победы №2 и №4, пер.Больничный,</t>
    </r>
    <r>
      <rPr>
        <b/>
        <sz val="10"/>
        <rFont val="Arial Cyr"/>
        <family val="2"/>
      </rPr>
      <t>поселок Поршта</t>
    </r>
  </si>
  <si>
    <r>
      <t xml:space="preserve">деревня Теребовская, поселок Шальский: </t>
    </r>
    <r>
      <rPr>
        <sz val="10"/>
        <rFont val="Arial Cyr"/>
        <family val="2"/>
      </rPr>
      <t>ул.Гранитная, ул.Заречная, пер.Лесной, ул.Новая, ул.Стеклянская дома с №1 по №76</t>
    </r>
  </si>
  <si>
    <r>
      <t>поселок Шальский</t>
    </r>
    <r>
      <rPr>
        <sz val="10"/>
        <rFont val="Arial Cyr"/>
        <family val="2"/>
      </rPr>
      <t>: ул.Стеклянская дома с №77 по №140, пер.Северный</t>
    </r>
  </si>
  <si>
    <r>
      <t>Поселок Бочилово</t>
    </r>
    <r>
      <rPr>
        <sz val="10"/>
        <rFont val="Arial Cyr"/>
        <family val="2"/>
      </rPr>
      <t>: ул. Лесная дома с №6 по №53, ул.Комсомольская дома с №24 по №39, №№41, 43, 45, 47, 50, 51, 52, 53, 55, 56, 57, 58, 59.</t>
    </r>
  </si>
  <si>
    <r>
      <t>деревня Кевасалма, Деревня Бостилово, деревня Куганаволок:</t>
    </r>
    <r>
      <rPr>
        <sz val="10"/>
        <rFont val="Arial CYR"/>
        <family val="0"/>
      </rPr>
      <t xml:space="preserve"> дома с №1 по №15 и №№182, 183, 184, 188</t>
    </r>
  </si>
  <si>
    <r>
      <t>деревня Куганаволок</t>
    </r>
    <r>
      <rPr>
        <sz val="10"/>
        <rFont val="Arial CYR"/>
        <family val="0"/>
      </rPr>
      <t>: дома с №98 по № 140 (четные)</t>
    </r>
  </si>
  <si>
    <r>
      <t>г.Пудож</t>
    </r>
    <r>
      <rPr>
        <sz val="10"/>
        <rFont val="Arial Cyr"/>
        <family val="2"/>
      </rPr>
      <t>: ул.Ленина (нечетная сторона);ул.Пушкина дома с№23 до конца (чет. и нечет);ул.Горького дома с №32 до конца (чет. и нечет), ул.Машакова дома с №42 до №72 ( чет), с №57 до №91 (нечет), ул.Комсомольская с №33 по №49 (чет и нечет)</t>
    </r>
  </si>
  <si>
    <r>
      <t>г.Пудож</t>
    </r>
    <r>
      <rPr>
        <sz val="10"/>
        <rFont val="Arial Cyr"/>
        <family val="2"/>
      </rPr>
      <t>: ул.Полевая II квартал дома №№1,1Б, 2, 3, 4, 5, 13, 15); ул.Полевая дома с №37 (нечет) и дома с№44 (чет.) до конца; ул.Пригородная; ул.Комсомольская дома с №50 (чет. и нечет)до конца; ул.Машакова с №74 по №90 (чет) и с №93 по №115 (нечет), пер.Комсомольский, пер.Крестьянский.</t>
    </r>
  </si>
  <si>
    <r>
      <t>поселок Красноборский</t>
    </r>
    <r>
      <rPr>
        <sz val="10"/>
        <rFont val="Arial CYR"/>
        <family val="0"/>
      </rPr>
      <t>: ул.Новая дома с №4 по №11, ул.Центральная №1 и №4</t>
    </r>
  </si>
  <si>
    <r>
      <t>г.Пудож</t>
    </r>
    <r>
      <rPr>
        <sz val="10"/>
        <rFont val="Arial Cyr"/>
        <family val="2"/>
      </rPr>
      <t>: ул.Строителей дома №№ 21, 22, 23,24, 26, 28, 30;ул.К.Маркса дома №№68 , 70 и 72;ул.Энтузиастов,ул.Шельшакова, ул.Машакова с №92(чет. до конца) и с № 117(нечет до конца), ул.Лисавушка, ул.Лыжная</t>
    </r>
  </si>
  <si>
    <t>ВЫБОРЫ 2018 года</t>
  </si>
  <si>
    <r>
      <t>Приложение №</t>
    </r>
    <r>
      <rPr>
        <b/>
        <sz val="9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к Решению территориальной избирательной                                                                                                                                           комиссии Пудожского района                                                                                                                                                                                 от_____2018 г</t>
    </r>
  </si>
  <si>
    <t>поселок Онежский, деревня Песчаное</t>
  </si>
  <si>
    <t>439, 440</t>
  </si>
  <si>
    <r>
      <t>деревня Куганаволок</t>
    </r>
    <r>
      <rPr>
        <sz val="10"/>
        <color indexed="10"/>
        <rFont val="Arial CYR"/>
        <family val="0"/>
      </rPr>
      <t>:дома с №17 по №34 (чет и нечет)</t>
    </r>
  </si>
  <si>
    <t>Приложение №  7                                                                                                                                                                                               к Решению территориальной избирательной                                                                                                                                    комиссии Пудожского района                                                                                                                                                                              от _________2018</t>
  </si>
  <si>
    <t>Приложение №   4                                                                                                                                                                                               к Решению территориальной избирательной                                                                                                                                         комиссии Пудожского района                                                                                                                                                                           от _________2018</t>
  </si>
  <si>
    <t>Приложение № 8                                                                                                                                                                                               к Решению территориальной избирательной                                                                                                                                    комиссии Пудожского района                                                                                                                                                                        от _________2018</t>
  </si>
  <si>
    <t>Приложение № 2                                                                                                                                                                                               к Решению территориальной избирательной                                                                                                                                    комиссии Пудожского района                                                                                                                                                                         от _________2018</t>
  </si>
  <si>
    <t>Приложение № 1                                                                                                                                                                                               к Решению территориальной избирательной                                                                                                                                    комиссии Пудожского района                                                                                                                                                                          от _________2018</t>
  </si>
  <si>
    <t>Приложение № 3                                                                                                                                                                                               к Решению территориальной избирательной                                                                                                                                    комиссии Пудожского района                                                                                                                                                                         от _________2018</t>
  </si>
  <si>
    <t>Приложение № 5                                                                                                                                                                                               к Решению территориальной избирательной                                                                                                                                    комиссии Пудожского района                                                                                                                                                                         от _________2018</t>
  </si>
  <si>
    <t>Деревня Авдеево, деревня Октябрьская, деревня Алексеево, деревня Бураково, поселок Рагнукса</t>
  </si>
  <si>
    <t>428, 438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</si>
</sst>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28"/>
      <name val="Arial CYR"/>
      <family val="2"/>
    </font>
    <font>
      <b/>
      <sz val="30"/>
      <name val="Arial CYR"/>
      <family val="2"/>
    </font>
    <font>
      <sz val="30"/>
      <name val="Arial CYR"/>
      <family val="2"/>
    </font>
    <font>
      <sz val="22"/>
      <name val="Arial CYR"/>
      <family val="2"/>
    </font>
    <font>
      <sz val="16"/>
      <name val="Arial CYR"/>
      <family val="2"/>
    </font>
    <font>
      <sz val="18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3" xfId="0" applyFont="1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/>
    </xf>
    <xf numFmtId="172" fontId="4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173" fontId="5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1" fontId="5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 wrapText="1"/>
    </xf>
    <xf numFmtId="0" fontId="10" fillId="0" borderId="24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53" fillId="0" borderId="0" xfId="0" applyFont="1" applyAlignment="1">
      <alignment/>
    </xf>
    <xf numFmtId="0" fontId="12" fillId="0" borderId="0" xfId="0" applyFont="1" applyBorder="1" applyAlignment="1">
      <alignment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Alignment="1">
      <alignment horizontal="left" vertical="top" wrapText="1"/>
    </xf>
    <xf numFmtId="0" fontId="56" fillId="0" borderId="10" xfId="0" applyFont="1" applyBorder="1" applyAlignment="1">
      <alignment/>
    </xf>
    <xf numFmtId="172" fontId="56" fillId="0" borderId="14" xfId="0" applyNumberFormat="1" applyFont="1" applyBorder="1" applyAlignment="1">
      <alignment/>
    </xf>
    <xf numFmtId="0" fontId="56" fillId="0" borderId="14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SheetLayoutView="100" zoomScalePageLayoutView="0" workbookViewId="0" topLeftCell="A120">
      <selection activeCell="F125" sqref="F125"/>
    </sheetView>
  </sheetViews>
  <sheetFormatPr defaultColWidth="9.00390625" defaultRowHeight="12.75"/>
  <cols>
    <col min="1" max="1" width="5.375" style="0" customWidth="1"/>
    <col min="2" max="2" width="17.125" style="0" customWidth="1"/>
    <col min="3" max="3" width="100.875" style="3" customWidth="1"/>
    <col min="4" max="4" width="8.125" style="0" customWidth="1"/>
    <col min="5" max="5" width="10.50390625" style="0" hidden="1" customWidth="1"/>
    <col min="6" max="6" width="8.875" style="0" customWidth="1"/>
    <col min="7" max="7" width="0" style="0" hidden="1" customWidth="1"/>
    <col min="8" max="8" width="11.50390625" style="0" hidden="1" customWidth="1"/>
    <col min="9" max="10" width="0" style="0" hidden="1" customWidth="1"/>
    <col min="11" max="11" width="9.125" style="19" customWidth="1"/>
    <col min="12" max="12" width="11.00390625" style="19" customWidth="1"/>
    <col min="13" max="13" width="9.125" style="19" customWidth="1"/>
  </cols>
  <sheetData>
    <row r="1" ht="22.5">
      <c r="C1" s="57" t="s">
        <v>96</v>
      </c>
    </row>
    <row r="2" ht="50.25" thickBot="1">
      <c r="C2" s="58" t="s">
        <v>97</v>
      </c>
    </row>
    <row r="3" spans="1:6" ht="57.75" customHeight="1" thickBot="1">
      <c r="A3" s="35" t="s">
        <v>52</v>
      </c>
      <c r="B3" s="36" t="s">
        <v>0</v>
      </c>
      <c r="C3" s="37" t="s">
        <v>73</v>
      </c>
      <c r="D3" s="38" t="s">
        <v>1</v>
      </c>
      <c r="E3" s="39" t="s">
        <v>53</v>
      </c>
      <c r="F3" s="40" t="s">
        <v>36</v>
      </c>
    </row>
    <row r="4" spans="1:6" ht="18" thickBot="1">
      <c r="A4" s="43"/>
      <c r="B4" s="44"/>
      <c r="C4" s="41" t="s">
        <v>2</v>
      </c>
      <c r="D4" s="45">
        <f>SUM(D5:D19)</f>
        <v>8800</v>
      </c>
      <c r="E4" s="34">
        <f>D4/15</f>
        <v>586.6666666666666</v>
      </c>
      <c r="F4" s="46"/>
    </row>
    <row r="5" spans="1:6" ht="26.25">
      <c r="A5" s="2">
        <v>1</v>
      </c>
      <c r="B5" s="1" t="s">
        <v>3</v>
      </c>
      <c r="C5" s="8" t="s">
        <v>56</v>
      </c>
      <c r="D5" s="11">
        <v>672</v>
      </c>
      <c r="E5" s="17">
        <f>(D5-$E$4)/$E$4</f>
        <v>0.14545454545454553</v>
      </c>
      <c r="F5" s="16">
        <v>421</v>
      </c>
    </row>
    <row r="6" spans="1:6" ht="17.25">
      <c r="A6" s="2">
        <v>2</v>
      </c>
      <c r="B6" s="1" t="s">
        <v>3</v>
      </c>
      <c r="C6" s="8" t="s">
        <v>55</v>
      </c>
      <c r="D6" s="11">
        <v>603</v>
      </c>
      <c r="E6" s="17">
        <f aca="true" t="shared" si="0" ref="E6:E19">(D6-$E$4)/$E$4</f>
        <v>0.027840909090909156</v>
      </c>
      <c r="F6" s="16">
        <v>421</v>
      </c>
    </row>
    <row r="7" spans="1:6" ht="17.25">
      <c r="A7" s="2">
        <v>3</v>
      </c>
      <c r="B7" s="1" t="s">
        <v>3</v>
      </c>
      <c r="C7" s="8" t="s">
        <v>6</v>
      </c>
      <c r="D7" s="11">
        <v>520</v>
      </c>
      <c r="E7" s="17">
        <f t="shared" si="0"/>
        <v>-0.11363636363636358</v>
      </c>
      <c r="F7" s="16">
        <v>421</v>
      </c>
    </row>
    <row r="8" spans="1:6" ht="39">
      <c r="A8" s="2">
        <v>4</v>
      </c>
      <c r="B8" s="1" t="s">
        <v>3</v>
      </c>
      <c r="C8" s="8" t="s">
        <v>95</v>
      </c>
      <c r="D8" s="11">
        <v>610</v>
      </c>
      <c r="E8" s="17">
        <f t="shared" si="0"/>
        <v>0.03977272727272734</v>
      </c>
      <c r="F8" s="16">
        <v>424</v>
      </c>
    </row>
    <row r="9" spans="1:6" ht="17.25">
      <c r="A9" s="2">
        <v>5</v>
      </c>
      <c r="B9" s="1" t="s">
        <v>3</v>
      </c>
      <c r="C9" s="8" t="s">
        <v>54</v>
      </c>
      <c r="D9" s="11">
        <v>611</v>
      </c>
      <c r="E9" s="17">
        <f t="shared" si="0"/>
        <v>0.04147727272727279</v>
      </c>
      <c r="F9" s="16">
        <v>424</v>
      </c>
    </row>
    <row r="10" spans="1:6" ht="26.25">
      <c r="A10" s="2">
        <v>6</v>
      </c>
      <c r="B10" s="1" t="s">
        <v>3</v>
      </c>
      <c r="C10" s="8" t="s">
        <v>74</v>
      </c>
      <c r="D10" s="11">
        <v>688</v>
      </c>
      <c r="E10" s="17">
        <f t="shared" si="0"/>
        <v>0.1727272727272728</v>
      </c>
      <c r="F10" s="16">
        <v>424</v>
      </c>
    </row>
    <row r="11" spans="1:6" ht="17.25">
      <c r="A11" s="2">
        <v>7</v>
      </c>
      <c r="B11" s="1" t="s">
        <v>3</v>
      </c>
      <c r="C11" s="8" t="s">
        <v>7</v>
      </c>
      <c r="D11" s="11">
        <v>506</v>
      </c>
      <c r="E11" s="17">
        <f t="shared" si="0"/>
        <v>-0.13749999999999996</v>
      </c>
      <c r="F11" s="16">
        <v>422</v>
      </c>
    </row>
    <row r="12" spans="1:6" ht="17.25">
      <c r="A12" s="2">
        <v>8</v>
      </c>
      <c r="B12" s="1" t="s">
        <v>3</v>
      </c>
      <c r="C12" s="8" t="s">
        <v>8</v>
      </c>
      <c r="D12" s="11">
        <v>611</v>
      </c>
      <c r="E12" s="17">
        <f t="shared" si="0"/>
        <v>0.04147727272727279</v>
      </c>
      <c r="F12" s="16">
        <v>422</v>
      </c>
    </row>
    <row r="13" spans="1:6" ht="39">
      <c r="A13" s="2">
        <v>9</v>
      </c>
      <c r="B13" s="1" t="s">
        <v>3</v>
      </c>
      <c r="C13" s="8" t="s">
        <v>46</v>
      </c>
      <c r="D13" s="11">
        <v>605</v>
      </c>
      <c r="E13" s="17">
        <f t="shared" si="0"/>
        <v>0.03125000000000007</v>
      </c>
      <c r="F13" s="16">
        <v>422</v>
      </c>
    </row>
    <row r="14" spans="1:6" ht="39">
      <c r="A14" s="2">
        <v>10</v>
      </c>
      <c r="B14" s="1" t="s">
        <v>3</v>
      </c>
      <c r="C14" s="8" t="s">
        <v>92</v>
      </c>
      <c r="D14" s="11">
        <v>524</v>
      </c>
      <c r="E14" s="17">
        <f t="shared" si="0"/>
        <v>-0.10681818181818176</v>
      </c>
      <c r="F14" s="16">
        <v>423</v>
      </c>
    </row>
    <row r="15" spans="1:6" ht="17.25">
      <c r="A15" s="2">
        <v>11</v>
      </c>
      <c r="B15" s="1" t="s">
        <v>3</v>
      </c>
      <c r="C15" s="8" t="s">
        <v>75</v>
      </c>
      <c r="D15" s="11">
        <v>504</v>
      </c>
      <c r="E15" s="17">
        <f t="shared" si="0"/>
        <v>-0.14090909090909085</v>
      </c>
      <c r="F15" s="16">
        <v>423</v>
      </c>
    </row>
    <row r="16" spans="1:6" ht="39">
      <c r="A16" s="2">
        <v>12</v>
      </c>
      <c r="B16" s="1" t="s">
        <v>3</v>
      </c>
      <c r="C16" s="8" t="s">
        <v>93</v>
      </c>
      <c r="D16" s="11">
        <v>571</v>
      </c>
      <c r="E16" s="17">
        <f t="shared" si="0"/>
        <v>-0.02670454545454539</v>
      </c>
      <c r="F16" s="16">
        <v>423</v>
      </c>
    </row>
    <row r="17" spans="1:6" ht="52.5">
      <c r="A17" s="2">
        <v>13</v>
      </c>
      <c r="B17" s="1" t="s">
        <v>3</v>
      </c>
      <c r="C17" s="8" t="s">
        <v>47</v>
      </c>
      <c r="D17" s="11">
        <v>764</v>
      </c>
      <c r="E17" s="17">
        <f t="shared" si="0"/>
        <v>0.30227272727272736</v>
      </c>
      <c r="F17" s="16">
        <v>423</v>
      </c>
    </row>
    <row r="18" spans="1:6" ht="17.25">
      <c r="A18" s="2">
        <v>14</v>
      </c>
      <c r="B18" s="1" t="s">
        <v>3</v>
      </c>
      <c r="C18" s="8" t="s">
        <v>45</v>
      </c>
      <c r="D18" s="11">
        <v>447</v>
      </c>
      <c r="E18" s="17">
        <f t="shared" si="0"/>
        <v>-0.23806818181818176</v>
      </c>
      <c r="F18" s="16">
        <v>427</v>
      </c>
    </row>
    <row r="19" spans="1:6" ht="17.25">
      <c r="A19" s="2">
        <v>15</v>
      </c>
      <c r="B19" s="1" t="s">
        <v>3</v>
      </c>
      <c r="C19" s="8" t="s">
        <v>35</v>
      </c>
      <c r="D19" s="11">
        <v>564</v>
      </c>
      <c r="E19" s="17">
        <f t="shared" si="0"/>
        <v>-0.03863636363636357</v>
      </c>
      <c r="F19" s="16">
        <v>430</v>
      </c>
    </row>
    <row r="20" spans="1:6" ht="17.25">
      <c r="A20" s="2"/>
      <c r="B20" s="1"/>
      <c r="C20" s="9"/>
      <c r="D20" s="11"/>
      <c r="E20" s="16"/>
      <c r="F20" s="16"/>
    </row>
    <row r="21" ht="55.5" thickBot="1">
      <c r="C21" s="33" t="s">
        <v>101</v>
      </c>
    </row>
    <row r="22" spans="1:6" ht="57.75" customHeight="1" thickBot="1">
      <c r="A22" s="35" t="s">
        <v>52</v>
      </c>
      <c r="B22" s="36" t="s">
        <v>0</v>
      </c>
      <c r="C22" s="37" t="s">
        <v>73</v>
      </c>
      <c r="D22" s="38" t="s">
        <v>1</v>
      </c>
      <c r="E22" s="39" t="s">
        <v>53</v>
      </c>
      <c r="F22" s="40" t="s">
        <v>36</v>
      </c>
    </row>
    <row r="23" spans="1:6" ht="18" thickBot="1">
      <c r="A23" s="2"/>
      <c r="B23" s="13"/>
      <c r="C23" s="41" t="s">
        <v>4</v>
      </c>
      <c r="D23" s="42">
        <f>SUM(D24:D33)</f>
        <v>2131</v>
      </c>
      <c r="E23" s="34">
        <f>D23/10</f>
        <v>213.1</v>
      </c>
      <c r="F23" s="16"/>
    </row>
    <row r="24" spans="1:6" ht="26.25">
      <c r="A24" s="2">
        <v>1</v>
      </c>
      <c r="B24" s="1" t="s">
        <v>5</v>
      </c>
      <c r="C24" s="8" t="s">
        <v>80</v>
      </c>
      <c r="D24" s="11">
        <v>258</v>
      </c>
      <c r="E24" s="17">
        <f>(D24-$E$23)/$E$23</f>
        <v>0.21069920225246366</v>
      </c>
      <c r="F24" s="16">
        <v>441</v>
      </c>
    </row>
    <row r="25" spans="1:6" ht="26.25">
      <c r="A25" s="2">
        <v>2</v>
      </c>
      <c r="B25" s="1" t="s">
        <v>5</v>
      </c>
      <c r="C25" s="8" t="s">
        <v>79</v>
      </c>
      <c r="D25" s="11">
        <v>269</v>
      </c>
      <c r="E25" s="17">
        <f aca="true" t="shared" si="1" ref="E25:E33">(D25-$E$23)/$E$23</f>
        <v>0.2623181604880338</v>
      </c>
      <c r="F25" s="16">
        <v>441</v>
      </c>
    </row>
    <row r="26" spans="1:6" ht="26.25">
      <c r="A26" s="2">
        <v>3</v>
      </c>
      <c r="B26" s="1" t="s">
        <v>5</v>
      </c>
      <c r="C26" s="8" t="s">
        <v>48</v>
      </c>
      <c r="D26" s="11">
        <v>261</v>
      </c>
      <c r="E26" s="17">
        <f t="shared" si="1"/>
        <v>0.2247770999530737</v>
      </c>
      <c r="F26" s="16">
        <v>441</v>
      </c>
    </row>
    <row r="27" spans="1:6" ht="17.25">
      <c r="A27" s="2">
        <v>4</v>
      </c>
      <c r="B27" s="1" t="s">
        <v>5</v>
      </c>
      <c r="C27" s="8" t="s">
        <v>9</v>
      </c>
      <c r="D27" s="11">
        <v>327</v>
      </c>
      <c r="E27" s="17">
        <f t="shared" si="1"/>
        <v>0.5344908493664946</v>
      </c>
      <c r="F27" s="16">
        <v>441</v>
      </c>
    </row>
    <row r="28" spans="1:6" ht="26.25">
      <c r="A28" s="2">
        <v>5</v>
      </c>
      <c r="B28" s="1" t="s">
        <v>5</v>
      </c>
      <c r="C28" s="8" t="s">
        <v>37</v>
      </c>
      <c r="D28" s="11">
        <v>241</v>
      </c>
      <c r="E28" s="17">
        <f t="shared" si="1"/>
        <v>0.13092444861567343</v>
      </c>
      <c r="F28" s="16">
        <v>441</v>
      </c>
    </row>
    <row r="29" spans="1:6" ht="17.25">
      <c r="A29" s="2">
        <v>6</v>
      </c>
      <c r="B29" s="1" t="s">
        <v>5</v>
      </c>
      <c r="C29" s="8" t="s">
        <v>57</v>
      </c>
      <c r="D29" s="11">
        <v>196</v>
      </c>
      <c r="E29" s="17">
        <f t="shared" si="1"/>
        <v>-0.08024401689347721</v>
      </c>
      <c r="F29" s="16">
        <v>442</v>
      </c>
    </row>
    <row r="30" spans="1:6" ht="17.25">
      <c r="A30" s="2">
        <v>7</v>
      </c>
      <c r="B30" s="1" t="s">
        <v>5</v>
      </c>
      <c r="C30" s="8" t="s">
        <v>38</v>
      </c>
      <c r="D30" s="11">
        <v>209</v>
      </c>
      <c r="E30" s="17">
        <f t="shared" si="1"/>
        <v>-0.01923979352416703</v>
      </c>
      <c r="F30" s="16">
        <v>442</v>
      </c>
    </row>
    <row r="31" spans="1:6" ht="17.25">
      <c r="A31" s="2">
        <v>8</v>
      </c>
      <c r="B31" s="1" t="s">
        <v>5</v>
      </c>
      <c r="C31" s="8" t="s">
        <v>10</v>
      </c>
      <c r="D31" s="11">
        <v>167</v>
      </c>
      <c r="E31" s="17">
        <f t="shared" si="1"/>
        <v>-0.21633036133270764</v>
      </c>
      <c r="F31" s="16">
        <v>442</v>
      </c>
    </row>
    <row r="32" spans="1:6" ht="17.25">
      <c r="A32" s="2">
        <v>9</v>
      </c>
      <c r="B32" s="1" t="s">
        <v>5</v>
      </c>
      <c r="C32" s="8" t="s">
        <v>16</v>
      </c>
      <c r="D32" s="11">
        <v>172</v>
      </c>
      <c r="E32" s="17">
        <f t="shared" si="1"/>
        <v>-0.19286719849835757</v>
      </c>
      <c r="F32" s="16">
        <v>443</v>
      </c>
    </row>
    <row r="33" spans="1:6" ht="17.25">
      <c r="A33" s="2">
        <v>10</v>
      </c>
      <c r="B33" s="1" t="s">
        <v>5</v>
      </c>
      <c r="C33" s="8" t="s">
        <v>17</v>
      </c>
      <c r="D33" s="11">
        <v>31</v>
      </c>
      <c r="E33" s="17">
        <f t="shared" si="1"/>
        <v>-0.8545283904270295</v>
      </c>
      <c r="F33" s="16">
        <v>443</v>
      </c>
    </row>
    <row r="34" spans="1:6" ht="17.25">
      <c r="A34" s="22"/>
      <c r="B34" s="23"/>
      <c r="C34" s="24"/>
      <c r="D34" s="20"/>
      <c r="E34" s="21"/>
      <c r="F34" s="20"/>
    </row>
    <row r="35" spans="1:6" ht="17.25">
      <c r="A35" s="22"/>
      <c r="B35" s="23"/>
      <c r="C35" s="24"/>
      <c r="D35" s="20"/>
      <c r="E35" s="21"/>
      <c r="F35" s="20"/>
    </row>
    <row r="36" spans="1:6" ht="17.25">
      <c r="A36" s="22"/>
      <c r="B36" s="23"/>
      <c r="C36" s="24"/>
      <c r="D36" s="20"/>
      <c r="E36" s="21"/>
      <c r="F36" s="20"/>
    </row>
    <row r="37" spans="1:6" ht="17.25">
      <c r="A37" s="22"/>
      <c r="B37" s="23"/>
      <c r="C37" s="24"/>
      <c r="D37" s="20"/>
      <c r="E37" s="21"/>
      <c r="F37" s="20"/>
    </row>
    <row r="38" spans="1:6" ht="17.25">
      <c r="A38" s="22"/>
      <c r="B38" s="23"/>
      <c r="C38" s="24"/>
      <c r="D38" s="20"/>
      <c r="E38" s="21"/>
      <c r="F38" s="20"/>
    </row>
    <row r="39" spans="1:6" ht="17.25">
      <c r="A39" s="22"/>
      <c r="B39" s="23"/>
      <c r="C39" s="24"/>
      <c r="D39" s="20"/>
      <c r="E39" s="21"/>
      <c r="F39" s="20"/>
    </row>
    <row r="40" spans="1:6" ht="17.25">
      <c r="A40" s="22"/>
      <c r="B40" s="23"/>
      <c r="C40" s="24"/>
      <c r="D40" s="20"/>
      <c r="E40" s="21"/>
      <c r="F40" s="20"/>
    </row>
    <row r="41" spans="1:6" ht="17.25">
      <c r="A41" s="22"/>
      <c r="B41" s="23"/>
      <c r="C41" s="24"/>
      <c r="D41" s="20"/>
      <c r="E41" s="21"/>
      <c r="F41" s="20"/>
    </row>
    <row r="42" spans="1:6" ht="17.25">
      <c r="A42" s="22"/>
      <c r="B42" s="23"/>
      <c r="C42" s="24"/>
      <c r="D42" s="20"/>
      <c r="E42" s="21"/>
      <c r="F42" s="20"/>
    </row>
    <row r="43" spans="1:6" ht="17.25">
      <c r="A43" s="22"/>
      <c r="B43" s="23"/>
      <c r="C43" s="24"/>
      <c r="D43" s="20"/>
      <c r="E43" s="21"/>
      <c r="F43" s="20"/>
    </row>
    <row r="44" spans="1:6" ht="17.25">
      <c r="A44" s="22"/>
      <c r="B44" s="23"/>
      <c r="C44" s="24"/>
      <c r="D44" s="20"/>
      <c r="E44" s="21"/>
      <c r="F44" s="20"/>
    </row>
    <row r="45" spans="1:6" ht="17.25">
      <c r="A45" s="22"/>
      <c r="B45" s="23"/>
      <c r="C45" s="24"/>
      <c r="D45" s="20"/>
      <c r="E45" s="21"/>
      <c r="F45" s="20"/>
    </row>
    <row r="46" ht="55.5" thickBot="1">
      <c r="C46" s="33" t="s">
        <v>102</v>
      </c>
    </row>
    <row r="47" spans="1:6" ht="57.75" customHeight="1" thickBot="1">
      <c r="A47" s="35" t="s">
        <v>52</v>
      </c>
      <c r="B47" s="36" t="s">
        <v>0</v>
      </c>
      <c r="C47" s="37" t="s">
        <v>73</v>
      </c>
      <c r="D47" s="38" t="s">
        <v>1</v>
      </c>
      <c r="E47" s="39" t="s">
        <v>53</v>
      </c>
      <c r="F47" s="40" t="s">
        <v>36</v>
      </c>
    </row>
    <row r="48" spans="1:6" ht="24" customHeight="1" thickBot="1">
      <c r="A48" s="29"/>
      <c r="B48" s="30"/>
      <c r="C48" s="31" t="s">
        <v>72</v>
      </c>
      <c r="D48" s="32">
        <f>SUM(D49:D58)</f>
        <v>1540</v>
      </c>
      <c r="E48" s="34">
        <f>D48/10</f>
        <v>154</v>
      </c>
      <c r="F48" s="27"/>
    </row>
    <row r="49" spans="1:13" ht="26.25">
      <c r="A49" s="2">
        <v>1</v>
      </c>
      <c r="B49" s="1" t="s">
        <v>11</v>
      </c>
      <c r="C49" s="8" t="s">
        <v>86</v>
      </c>
      <c r="D49" s="11">
        <v>154</v>
      </c>
      <c r="E49" s="17">
        <f>(D49-$E$48)/$E$48</f>
        <v>0</v>
      </c>
      <c r="F49" s="16">
        <v>445</v>
      </c>
      <c r="K49" s="20"/>
      <c r="L49" s="21"/>
      <c r="M49" s="20"/>
    </row>
    <row r="50" spans="1:13" ht="26.25">
      <c r="A50" s="2">
        <v>2</v>
      </c>
      <c r="B50" s="1" t="s">
        <v>11</v>
      </c>
      <c r="C50" s="8" t="s">
        <v>81</v>
      </c>
      <c r="D50" s="11">
        <v>164</v>
      </c>
      <c r="E50" s="17">
        <f aca="true" t="shared" si="2" ref="E50:E58">(D50-$E$48)/$E$48</f>
        <v>0.06493506493506493</v>
      </c>
      <c r="F50" s="16">
        <v>445</v>
      </c>
      <c r="K50" s="20"/>
      <c r="L50" s="21"/>
      <c r="M50" s="20"/>
    </row>
    <row r="51" spans="1:13" ht="26.25">
      <c r="A51" s="2">
        <v>3</v>
      </c>
      <c r="B51" s="1" t="s">
        <v>11</v>
      </c>
      <c r="C51" s="8" t="s">
        <v>82</v>
      </c>
      <c r="D51" s="11">
        <v>174</v>
      </c>
      <c r="E51" s="17">
        <f t="shared" si="2"/>
        <v>0.12987012987012986</v>
      </c>
      <c r="F51" s="16">
        <v>445</v>
      </c>
      <c r="K51" s="20"/>
      <c r="L51" s="21"/>
      <c r="M51" s="20"/>
    </row>
    <row r="52" spans="1:13" ht="26.25">
      <c r="A52" s="2">
        <v>4</v>
      </c>
      <c r="B52" s="1" t="s">
        <v>11</v>
      </c>
      <c r="C52" s="8" t="s">
        <v>68</v>
      </c>
      <c r="D52" s="11">
        <v>190</v>
      </c>
      <c r="E52" s="17">
        <f t="shared" si="2"/>
        <v>0.23376623376623376</v>
      </c>
      <c r="F52" s="16">
        <v>445</v>
      </c>
      <c r="K52" s="20"/>
      <c r="L52" s="21"/>
      <c r="M52" s="20"/>
    </row>
    <row r="53" spans="1:13" ht="26.25">
      <c r="A53" s="2">
        <v>5</v>
      </c>
      <c r="B53" s="1" t="s">
        <v>11</v>
      </c>
      <c r="C53" s="8" t="s">
        <v>13</v>
      </c>
      <c r="D53" s="11">
        <v>165</v>
      </c>
      <c r="E53" s="17">
        <f t="shared" si="2"/>
        <v>0.07142857142857142</v>
      </c>
      <c r="F53" s="16">
        <v>445</v>
      </c>
      <c r="K53" s="20"/>
      <c r="L53" s="21"/>
      <c r="M53" s="20"/>
    </row>
    <row r="54" spans="1:13" ht="17.25">
      <c r="A54" s="2">
        <v>6</v>
      </c>
      <c r="B54" s="1" t="s">
        <v>11</v>
      </c>
      <c r="C54" s="8" t="s">
        <v>19</v>
      </c>
      <c r="D54" s="11">
        <v>112</v>
      </c>
      <c r="E54" s="17">
        <f t="shared" si="2"/>
        <v>-0.2727272727272727</v>
      </c>
      <c r="F54" s="16">
        <v>446</v>
      </c>
      <c r="K54" s="20"/>
      <c r="L54" s="21"/>
      <c r="M54" s="20"/>
    </row>
    <row r="55" spans="1:13" ht="26.25">
      <c r="A55" s="2">
        <v>7</v>
      </c>
      <c r="B55" s="1" t="s">
        <v>11</v>
      </c>
      <c r="C55" s="8" t="s">
        <v>14</v>
      </c>
      <c r="D55" s="11">
        <v>150</v>
      </c>
      <c r="E55" s="17">
        <f t="shared" si="2"/>
        <v>-0.025974025974025976</v>
      </c>
      <c r="F55" s="16">
        <v>447</v>
      </c>
      <c r="K55" s="20"/>
      <c r="L55" s="21"/>
      <c r="M55" s="20"/>
    </row>
    <row r="56" spans="1:13" ht="17.25">
      <c r="A56" s="2">
        <v>8</v>
      </c>
      <c r="B56" s="1" t="s">
        <v>11</v>
      </c>
      <c r="C56" s="8" t="s">
        <v>83</v>
      </c>
      <c r="D56" s="11">
        <v>153</v>
      </c>
      <c r="E56" s="17">
        <f t="shared" si="2"/>
        <v>-0.006493506493506494</v>
      </c>
      <c r="F56" s="16">
        <v>447</v>
      </c>
      <c r="K56" s="20"/>
      <c r="L56" s="21"/>
      <c r="M56" s="20"/>
    </row>
    <row r="57" spans="1:13" ht="17.25">
      <c r="A57" s="2">
        <v>9</v>
      </c>
      <c r="B57" s="1" t="s">
        <v>11</v>
      </c>
      <c r="C57" s="8" t="s">
        <v>84</v>
      </c>
      <c r="D57" s="11">
        <v>163</v>
      </c>
      <c r="E57" s="17">
        <f t="shared" si="2"/>
        <v>0.05844155844155844</v>
      </c>
      <c r="F57" s="16">
        <v>447</v>
      </c>
      <c r="K57" s="20"/>
      <c r="L57" s="21"/>
      <c r="M57" s="20"/>
    </row>
    <row r="58" spans="1:13" ht="17.25">
      <c r="A58" s="2">
        <v>10</v>
      </c>
      <c r="B58" s="1" t="s">
        <v>11</v>
      </c>
      <c r="C58" s="8" t="s">
        <v>85</v>
      </c>
      <c r="D58" s="11">
        <v>115</v>
      </c>
      <c r="E58" s="17">
        <f t="shared" si="2"/>
        <v>-0.2532467532467532</v>
      </c>
      <c r="F58" s="16">
        <v>447</v>
      </c>
      <c r="K58" s="20"/>
      <c r="L58" s="21"/>
      <c r="M58" s="20"/>
    </row>
    <row r="59" spans="1:13" ht="17.25">
      <c r="A59" s="2"/>
      <c r="B59" s="1"/>
      <c r="C59" s="8"/>
      <c r="D59" s="11"/>
      <c r="E59" s="17"/>
      <c r="F59" s="16"/>
      <c r="K59" s="20"/>
      <c r="L59" s="21"/>
      <c r="M59" s="20"/>
    </row>
    <row r="60" spans="1:13" ht="17.25">
      <c r="A60" s="2"/>
      <c r="B60" s="1"/>
      <c r="C60" s="8"/>
      <c r="D60" s="11"/>
      <c r="E60" s="17"/>
      <c r="F60" s="16"/>
      <c r="K60" s="20"/>
      <c r="L60" s="21"/>
      <c r="M60" s="20"/>
    </row>
    <row r="61" spans="1:13" ht="17.25">
      <c r="A61" s="2"/>
      <c r="B61" s="1"/>
      <c r="C61" s="8"/>
      <c r="D61" s="11"/>
      <c r="E61" s="17"/>
      <c r="F61" s="16"/>
      <c r="K61" s="20"/>
      <c r="L61" s="21"/>
      <c r="M61" s="20"/>
    </row>
    <row r="62" spans="1:13" ht="17.25">
      <c r="A62" s="2"/>
      <c r="B62" s="1"/>
      <c r="C62" s="8"/>
      <c r="D62" s="11"/>
      <c r="E62" s="17"/>
      <c r="F62" s="16"/>
      <c r="K62" s="20"/>
      <c r="L62" s="21"/>
      <c r="M62" s="20"/>
    </row>
    <row r="63" spans="1:13" ht="17.25">
      <c r="A63" s="2"/>
      <c r="B63" s="1"/>
      <c r="C63" s="8"/>
      <c r="D63" s="11"/>
      <c r="E63" s="17"/>
      <c r="F63" s="16"/>
      <c r="K63" s="20"/>
      <c r="L63" s="21"/>
      <c r="M63" s="20"/>
    </row>
    <row r="64" spans="1:13" ht="17.25">
      <c r="A64" s="2"/>
      <c r="B64" s="1"/>
      <c r="C64" s="8"/>
      <c r="D64" s="11"/>
      <c r="E64" s="17"/>
      <c r="F64" s="16"/>
      <c r="K64" s="20"/>
      <c r="L64" s="21"/>
      <c r="M64" s="20"/>
    </row>
    <row r="65" spans="1:13" ht="17.25">
      <c r="A65" s="2"/>
      <c r="B65" s="1"/>
      <c r="C65" s="8"/>
      <c r="D65" s="11"/>
      <c r="E65" s="17"/>
      <c r="F65" s="16"/>
      <c r="K65" s="20"/>
      <c r="L65" s="21"/>
      <c r="M65" s="20"/>
    </row>
    <row r="66" spans="1:13" ht="17.25">
      <c r="A66" s="2"/>
      <c r="B66" s="1"/>
      <c r="C66" s="8"/>
      <c r="D66" s="11"/>
      <c r="E66" s="17"/>
      <c r="F66" s="16"/>
      <c r="K66" s="20"/>
      <c r="L66" s="21"/>
      <c r="M66" s="20"/>
    </row>
    <row r="67" spans="1:13" ht="17.25">
      <c r="A67" s="2"/>
      <c r="B67" s="1"/>
      <c r="C67" s="8"/>
      <c r="D67" s="11"/>
      <c r="E67" s="17"/>
      <c r="F67" s="16"/>
      <c r="K67" s="20"/>
      <c r="L67" s="21"/>
      <c r="M67" s="20"/>
    </row>
    <row r="68" spans="1:13" ht="17.25">
      <c r="A68" s="2"/>
      <c r="B68" s="1"/>
      <c r="C68" s="8"/>
      <c r="D68" s="11"/>
      <c r="E68" s="17"/>
      <c r="F68" s="16"/>
      <c r="K68" s="20"/>
      <c r="L68" s="21"/>
      <c r="M68" s="20"/>
    </row>
    <row r="69" spans="1:13" ht="17.25">
      <c r="A69" s="2"/>
      <c r="B69" s="1"/>
      <c r="C69" s="8"/>
      <c r="D69" s="11"/>
      <c r="E69" s="17"/>
      <c r="F69" s="16"/>
      <c r="K69" s="20"/>
      <c r="L69" s="21"/>
      <c r="M69" s="20"/>
    </row>
    <row r="70" spans="1:6" ht="17.25">
      <c r="A70" s="1"/>
      <c r="B70" s="1"/>
      <c r="C70" s="10"/>
      <c r="D70" s="11"/>
      <c r="E70" s="16"/>
      <c r="F70" s="16"/>
    </row>
    <row r="71" ht="55.5" thickBot="1">
      <c r="C71" s="33" t="s">
        <v>103</v>
      </c>
    </row>
    <row r="72" spans="1:6" ht="57.75" customHeight="1" thickBot="1">
      <c r="A72" s="35" t="s">
        <v>52</v>
      </c>
      <c r="B72" s="36" t="s">
        <v>0</v>
      </c>
      <c r="C72" s="37" t="s">
        <v>73</v>
      </c>
      <c r="D72" s="38" t="s">
        <v>1</v>
      </c>
      <c r="E72" s="39" t="s">
        <v>53</v>
      </c>
      <c r="F72" s="40" t="s">
        <v>36</v>
      </c>
    </row>
    <row r="73" spans="1:6" ht="22.5" customHeight="1" thickBot="1">
      <c r="A73" s="29"/>
      <c r="B73" s="30"/>
      <c r="C73" s="31" t="s">
        <v>71</v>
      </c>
      <c r="D73" s="32">
        <f>SUM(D74:D83)</f>
        <v>2153</v>
      </c>
      <c r="E73" s="34">
        <f>D73/10</f>
        <v>215.3</v>
      </c>
      <c r="F73" s="27"/>
    </row>
    <row r="74" spans="1:6" ht="26.25">
      <c r="A74" s="2">
        <v>1</v>
      </c>
      <c r="B74" s="1" t="s">
        <v>12</v>
      </c>
      <c r="C74" s="8" t="s">
        <v>40</v>
      </c>
      <c r="D74" s="11">
        <v>201</v>
      </c>
      <c r="E74" s="17">
        <f>(D74-$E$73)/$E$73</f>
        <v>-0.06641895030190437</v>
      </c>
      <c r="F74" s="16">
        <v>435</v>
      </c>
    </row>
    <row r="75" spans="1:6" ht="17.25">
      <c r="A75" s="2">
        <v>2</v>
      </c>
      <c r="B75" s="1" t="s">
        <v>12</v>
      </c>
      <c r="C75" s="8" t="s">
        <v>39</v>
      </c>
      <c r="D75" s="11">
        <v>255</v>
      </c>
      <c r="E75" s="17">
        <f aca="true" t="shared" si="3" ref="E75:E83">(D75-$E$73)/$E$73</f>
        <v>0.18439386901997207</v>
      </c>
      <c r="F75" s="16">
        <v>435</v>
      </c>
    </row>
    <row r="76" spans="1:6" ht="17.25">
      <c r="A76" s="2">
        <v>3</v>
      </c>
      <c r="B76" s="1" t="s">
        <v>12</v>
      </c>
      <c r="C76" s="8" t="s">
        <v>41</v>
      </c>
      <c r="D76" s="11">
        <v>232</v>
      </c>
      <c r="E76" s="17">
        <f t="shared" si="3"/>
        <v>0.07756618671620988</v>
      </c>
      <c r="F76" s="16">
        <v>435</v>
      </c>
    </row>
    <row r="77" spans="1:6" ht="26.25">
      <c r="A77" s="2">
        <v>4</v>
      </c>
      <c r="B77" s="1" t="s">
        <v>12</v>
      </c>
      <c r="C77" s="8" t="s">
        <v>49</v>
      </c>
      <c r="D77" s="11">
        <v>182</v>
      </c>
      <c r="E77" s="17">
        <f t="shared" si="3"/>
        <v>-0.15466790524849053</v>
      </c>
      <c r="F77" s="16">
        <v>435</v>
      </c>
    </row>
    <row r="78" spans="1:6" ht="17.25">
      <c r="A78" s="2">
        <v>5</v>
      </c>
      <c r="B78" s="1" t="s">
        <v>12</v>
      </c>
      <c r="C78" s="8" t="s">
        <v>15</v>
      </c>
      <c r="D78" s="11">
        <v>200</v>
      </c>
      <c r="E78" s="17">
        <f t="shared" si="3"/>
        <v>-0.07106363214119837</v>
      </c>
      <c r="F78" s="16">
        <v>435</v>
      </c>
    </row>
    <row r="79" spans="1:6" ht="26.25">
      <c r="A79" s="2">
        <v>6</v>
      </c>
      <c r="B79" s="1" t="s">
        <v>12</v>
      </c>
      <c r="C79" s="8" t="s">
        <v>87</v>
      </c>
      <c r="D79" s="11">
        <v>232</v>
      </c>
      <c r="E79" s="17">
        <f t="shared" si="3"/>
        <v>0.07756618671620988</v>
      </c>
      <c r="F79" s="16">
        <v>436</v>
      </c>
    </row>
    <row r="80" spans="1:6" ht="17.25">
      <c r="A80" s="2">
        <v>7</v>
      </c>
      <c r="B80" s="1" t="s">
        <v>12</v>
      </c>
      <c r="C80" s="8" t="s">
        <v>88</v>
      </c>
      <c r="D80" s="11">
        <v>222</v>
      </c>
      <c r="E80" s="17">
        <f t="shared" si="3"/>
        <v>0.0311193683232698</v>
      </c>
      <c r="F80" s="16">
        <v>436</v>
      </c>
    </row>
    <row r="81" spans="1:6" ht="17.25">
      <c r="A81" s="2">
        <v>8</v>
      </c>
      <c r="B81" s="1" t="s">
        <v>12</v>
      </c>
      <c r="C81" s="8" t="s">
        <v>50</v>
      </c>
      <c r="D81" s="11">
        <v>217</v>
      </c>
      <c r="E81" s="17">
        <f t="shared" si="3"/>
        <v>0.007895959126799761</v>
      </c>
      <c r="F81" s="16">
        <v>437</v>
      </c>
    </row>
    <row r="82" spans="1:6" ht="26.25">
      <c r="A82" s="2">
        <v>9</v>
      </c>
      <c r="B82" s="1" t="s">
        <v>12</v>
      </c>
      <c r="C82" s="8" t="s">
        <v>18</v>
      </c>
      <c r="D82" s="11">
        <v>190</v>
      </c>
      <c r="E82" s="17">
        <f t="shared" si="3"/>
        <v>-0.11751045053413846</v>
      </c>
      <c r="F82" s="16">
        <v>431</v>
      </c>
    </row>
    <row r="83" spans="1:6" ht="26.25">
      <c r="A83" s="2">
        <v>10</v>
      </c>
      <c r="B83" s="1" t="s">
        <v>12</v>
      </c>
      <c r="C83" s="8" t="s">
        <v>89</v>
      </c>
      <c r="D83" s="11">
        <v>222</v>
      </c>
      <c r="E83" s="17">
        <f t="shared" si="3"/>
        <v>0.0311193683232698</v>
      </c>
      <c r="F83" s="16">
        <v>431</v>
      </c>
    </row>
    <row r="84" spans="1:6" ht="17.25">
      <c r="A84" s="22"/>
      <c r="B84" s="23"/>
      <c r="C84" s="24"/>
      <c r="D84" s="11"/>
      <c r="E84" s="17"/>
      <c r="F84" s="16"/>
    </row>
    <row r="85" spans="1:6" ht="17.25">
      <c r="A85" s="22"/>
      <c r="B85" s="23"/>
      <c r="C85" s="24"/>
      <c r="D85" s="11"/>
      <c r="E85" s="17"/>
      <c r="F85" s="16"/>
    </row>
    <row r="86" spans="1:6" ht="17.25">
      <c r="A86" s="22"/>
      <c r="B86" s="23"/>
      <c r="C86" s="24"/>
      <c r="D86" s="11"/>
      <c r="E86" s="17"/>
      <c r="F86" s="16"/>
    </row>
    <row r="87" spans="1:6" ht="17.25">
      <c r="A87" s="22"/>
      <c r="B87" s="23"/>
      <c r="C87" s="24"/>
      <c r="D87" s="11"/>
      <c r="E87" s="17"/>
      <c r="F87" s="16"/>
    </row>
    <row r="88" spans="1:6" ht="17.25">
      <c r="A88" s="22"/>
      <c r="B88" s="23"/>
      <c r="C88" s="24"/>
      <c r="D88" s="11"/>
      <c r="E88" s="17"/>
      <c r="F88" s="16"/>
    </row>
    <row r="89" spans="1:6" ht="17.25">
      <c r="A89" s="22"/>
      <c r="B89" s="23"/>
      <c r="C89" s="24"/>
      <c r="D89" s="11"/>
      <c r="E89" s="17"/>
      <c r="F89" s="16"/>
    </row>
    <row r="90" spans="1:6" ht="17.25">
      <c r="A90" s="22"/>
      <c r="B90" s="23"/>
      <c r="C90" s="24"/>
      <c r="D90" s="11"/>
      <c r="E90" s="17"/>
      <c r="F90" s="16"/>
    </row>
    <row r="91" spans="1:6" ht="17.25">
      <c r="A91" s="22"/>
      <c r="B91" s="23"/>
      <c r="C91" s="24"/>
      <c r="D91" s="11"/>
      <c r="E91" s="17"/>
      <c r="F91" s="16"/>
    </row>
    <row r="92" spans="1:6" ht="17.25">
      <c r="A92" s="22"/>
      <c r="B92" s="23"/>
      <c r="C92" s="24"/>
      <c r="D92" s="11"/>
      <c r="E92" s="17"/>
      <c r="F92" s="16"/>
    </row>
    <row r="93" spans="1:6" ht="17.25">
      <c r="A93" s="22"/>
      <c r="B93" s="23"/>
      <c r="C93" s="24"/>
      <c r="D93" s="11"/>
      <c r="E93" s="17"/>
      <c r="F93" s="16"/>
    </row>
    <row r="94" spans="1:6" ht="17.25">
      <c r="A94" s="22"/>
      <c r="B94" s="23"/>
      <c r="C94" s="24"/>
      <c r="D94" s="11"/>
      <c r="E94" s="17"/>
      <c r="F94" s="16"/>
    </row>
    <row r="95" spans="4:6" ht="17.25">
      <c r="D95" s="11"/>
      <c r="E95" s="16"/>
      <c r="F95" s="16"/>
    </row>
    <row r="96" ht="55.5" thickBot="1">
      <c r="C96" s="33" t="s">
        <v>104</v>
      </c>
    </row>
    <row r="97" spans="1:6" ht="57.75" customHeight="1" thickBot="1">
      <c r="A97" s="35" t="s">
        <v>52</v>
      </c>
      <c r="B97" s="36" t="s">
        <v>0</v>
      </c>
      <c r="C97" s="37" t="s">
        <v>73</v>
      </c>
      <c r="D97" s="38" t="s">
        <v>1</v>
      </c>
      <c r="E97" s="39" t="s">
        <v>53</v>
      </c>
      <c r="F97" s="40" t="s">
        <v>36</v>
      </c>
    </row>
    <row r="98" spans="1:6" ht="25.5" customHeight="1" thickBot="1">
      <c r="A98" s="25"/>
      <c r="B98" s="26"/>
      <c r="C98" s="28" t="s">
        <v>70</v>
      </c>
      <c r="D98" s="32">
        <f>SUM(D99:D108)</f>
        <v>1028</v>
      </c>
      <c r="E98" s="34">
        <f>D98/10</f>
        <v>102.8</v>
      </c>
      <c r="F98" s="27"/>
    </row>
    <row r="99" spans="1:9" ht="17.25">
      <c r="A99" s="4">
        <v>1</v>
      </c>
      <c r="B99" s="5" t="s">
        <v>20</v>
      </c>
      <c r="C99" s="6" t="s">
        <v>62</v>
      </c>
      <c r="D99" s="11">
        <v>94</v>
      </c>
      <c r="E99" s="17">
        <f>(D99-$E$98)/$E$98</f>
        <v>-0.0856031128404669</v>
      </c>
      <c r="F99" s="16">
        <v>433</v>
      </c>
      <c r="G99" s="11">
        <v>112</v>
      </c>
      <c r="H99" s="17" t="e">
        <f>(G99-$E$97)/$E$97</f>
        <v>#VALUE!</v>
      </c>
      <c r="I99" s="16">
        <v>454</v>
      </c>
    </row>
    <row r="100" spans="1:9" ht="17.25">
      <c r="A100" s="4">
        <v>2</v>
      </c>
      <c r="B100" s="5" t="s">
        <v>20</v>
      </c>
      <c r="C100" s="6" t="s">
        <v>63</v>
      </c>
      <c r="D100" s="11">
        <v>97</v>
      </c>
      <c r="E100" s="17">
        <f aca="true" t="shared" si="4" ref="E100:E108">(D100-$E$98)/$E$98</f>
        <v>-0.05642023346303499</v>
      </c>
      <c r="F100" s="16">
        <v>433</v>
      </c>
      <c r="G100" s="11">
        <v>109</v>
      </c>
      <c r="H100" s="17" t="e">
        <f aca="true" t="shared" si="5" ref="H100:H108">(G100-$E$97)/$E$97</f>
        <v>#VALUE!</v>
      </c>
      <c r="I100" s="16">
        <v>454</v>
      </c>
    </row>
    <row r="101" spans="1:9" ht="17.25">
      <c r="A101" s="4">
        <v>3</v>
      </c>
      <c r="B101" s="5" t="s">
        <v>20</v>
      </c>
      <c r="C101" s="6" t="s">
        <v>64</v>
      </c>
      <c r="D101" s="11">
        <v>96</v>
      </c>
      <c r="E101" s="17">
        <f t="shared" si="4"/>
        <v>-0.06614785992217896</v>
      </c>
      <c r="F101" s="16">
        <v>433</v>
      </c>
      <c r="G101" s="11">
        <v>107</v>
      </c>
      <c r="H101" s="17" t="e">
        <f t="shared" si="5"/>
        <v>#VALUE!</v>
      </c>
      <c r="I101" s="16">
        <v>454</v>
      </c>
    </row>
    <row r="102" spans="1:9" ht="17.25">
      <c r="A102" s="4">
        <v>4</v>
      </c>
      <c r="B102" s="5" t="s">
        <v>20</v>
      </c>
      <c r="C102" s="6" t="s">
        <v>23</v>
      </c>
      <c r="D102" s="11">
        <v>96</v>
      </c>
      <c r="E102" s="17">
        <f t="shared" si="4"/>
        <v>-0.06614785992217896</v>
      </c>
      <c r="F102" s="16">
        <v>433</v>
      </c>
      <c r="G102" s="11">
        <v>107</v>
      </c>
      <c r="H102" s="17" t="e">
        <f t="shared" si="5"/>
        <v>#VALUE!</v>
      </c>
      <c r="I102" s="16">
        <v>454</v>
      </c>
    </row>
    <row r="103" spans="1:9" ht="17.25">
      <c r="A103" s="4">
        <v>5</v>
      </c>
      <c r="B103" s="5" t="s">
        <v>20</v>
      </c>
      <c r="C103" s="6" t="s">
        <v>94</v>
      </c>
      <c r="D103" s="11">
        <v>75</v>
      </c>
      <c r="E103" s="17">
        <f t="shared" si="4"/>
        <v>-0.2704280155642023</v>
      </c>
      <c r="F103" s="16">
        <v>433</v>
      </c>
      <c r="G103" s="11">
        <v>78</v>
      </c>
      <c r="H103" s="17" t="e">
        <f t="shared" si="5"/>
        <v>#VALUE!</v>
      </c>
      <c r="I103" s="16">
        <v>454</v>
      </c>
    </row>
    <row r="104" spans="1:9" ht="17.25">
      <c r="A104" s="4">
        <v>6</v>
      </c>
      <c r="B104" s="5" t="s">
        <v>20</v>
      </c>
      <c r="C104" s="6" t="s">
        <v>65</v>
      </c>
      <c r="D104" s="11">
        <v>114</v>
      </c>
      <c r="E104" s="17">
        <f t="shared" si="4"/>
        <v>0.10894941634241248</v>
      </c>
      <c r="F104" s="16">
        <v>432</v>
      </c>
      <c r="G104" s="11">
        <v>130</v>
      </c>
      <c r="H104" s="17" t="e">
        <f t="shared" si="5"/>
        <v>#VALUE!</v>
      </c>
      <c r="I104" s="16">
        <v>453</v>
      </c>
    </row>
    <row r="105" spans="1:9" ht="17.25">
      <c r="A105" s="4">
        <v>7</v>
      </c>
      <c r="B105" s="5" t="s">
        <v>20</v>
      </c>
      <c r="C105" s="6" t="s">
        <v>66</v>
      </c>
      <c r="D105" s="11">
        <v>118</v>
      </c>
      <c r="E105" s="17">
        <f t="shared" si="4"/>
        <v>0.14785992217898836</v>
      </c>
      <c r="F105" s="16">
        <v>432</v>
      </c>
      <c r="G105" s="11">
        <v>131</v>
      </c>
      <c r="H105" s="17" t="e">
        <f t="shared" si="5"/>
        <v>#VALUE!</v>
      </c>
      <c r="I105" s="16">
        <v>453</v>
      </c>
    </row>
    <row r="106" spans="1:9" ht="17.25">
      <c r="A106" s="4">
        <v>8</v>
      </c>
      <c r="B106" s="5" t="s">
        <v>20</v>
      </c>
      <c r="C106" s="6" t="s">
        <v>67</v>
      </c>
      <c r="D106" s="11">
        <v>107</v>
      </c>
      <c r="E106" s="17">
        <f t="shared" si="4"/>
        <v>0.0408560311284047</v>
      </c>
      <c r="F106" s="16">
        <v>432</v>
      </c>
      <c r="G106" s="11">
        <v>130</v>
      </c>
      <c r="H106" s="17" t="e">
        <f t="shared" si="5"/>
        <v>#VALUE!</v>
      </c>
      <c r="I106" s="16">
        <v>453</v>
      </c>
    </row>
    <row r="107" spans="1:9" ht="17.25">
      <c r="A107" s="4">
        <v>9</v>
      </c>
      <c r="B107" s="5" t="s">
        <v>20</v>
      </c>
      <c r="C107" s="6" t="s">
        <v>21</v>
      </c>
      <c r="D107" s="11">
        <v>83</v>
      </c>
      <c r="E107" s="17">
        <f t="shared" si="4"/>
        <v>-0.19260700389105057</v>
      </c>
      <c r="F107" s="16">
        <v>434</v>
      </c>
      <c r="G107" s="11">
        <v>113</v>
      </c>
      <c r="H107" s="17" t="e">
        <f t="shared" si="5"/>
        <v>#VALUE!</v>
      </c>
      <c r="I107" s="16">
        <v>455</v>
      </c>
    </row>
    <row r="108" spans="1:9" ht="17.25">
      <c r="A108" s="4">
        <v>10</v>
      </c>
      <c r="B108" s="5" t="s">
        <v>20</v>
      </c>
      <c r="C108" s="6" t="s">
        <v>22</v>
      </c>
      <c r="D108" s="11">
        <v>148</v>
      </c>
      <c r="E108" s="17">
        <f t="shared" si="4"/>
        <v>0.43968871595330744</v>
      </c>
      <c r="F108" s="16">
        <v>425</v>
      </c>
      <c r="G108" s="11">
        <v>166</v>
      </c>
      <c r="H108" s="17" t="e">
        <f t="shared" si="5"/>
        <v>#VALUE!</v>
      </c>
      <c r="I108" s="16">
        <v>446</v>
      </c>
    </row>
    <row r="109" spans="1:9" ht="17.25">
      <c r="A109" s="4"/>
      <c r="B109" s="5"/>
      <c r="C109" s="6"/>
      <c r="D109" s="11"/>
      <c r="E109" s="17"/>
      <c r="F109" s="16"/>
      <c r="G109" s="20"/>
      <c r="H109" s="21"/>
      <c r="I109" s="20"/>
    </row>
    <row r="110" spans="1:9" ht="17.25">
      <c r="A110" s="4"/>
      <c r="B110" s="5"/>
      <c r="C110" s="6"/>
      <c r="D110" s="11"/>
      <c r="E110" s="17"/>
      <c r="F110" s="16"/>
      <c r="G110" s="20"/>
      <c r="H110" s="21"/>
      <c r="I110" s="20"/>
    </row>
    <row r="111" spans="1:9" ht="17.25">
      <c r="A111" s="4"/>
      <c r="B111" s="5"/>
      <c r="C111" s="6"/>
      <c r="D111" s="11"/>
      <c r="E111" s="17"/>
      <c r="F111" s="16"/>
      <c r="G111" s="20"/>
      <c r="H111" s="21"/>
      <c r="I111" s="20"/>
    </row>
    <row r="112" spans="1:9" ht="17.25">
      <c r="A112" s="4"/>
      <c r="B112" s="5"/>
      <c r="C112" s="6"/>
      <c r="D112" s="11"/>
      <c r="E112" s="17"/>
      <c r="F112" s="16"/>
      <c r="G112" s="20"/>
      <c r="H112" s="21"/>
      <c r="I112" s="20"/>
    </row>
    <row r="113" spans="1:9" ht="17.25">
      <c r="A113" s="4"/>
      <c r="B113" s="5"/>
      <c r="C113" s="6"/>
      <c r="D113" s="11"/>
      <c r="E113" s="17"/>
      <c r="F113" s="16"/>
      <c r="G113" s="20"/>
      <c r="H113" s="21"/>
      <c r="I113" s="20"/>
    </row>
    <row r="114" spans="1:9" ht="17.25">
      <c r="A114" s="4"/>
      <c r="B114" s="5"/>
      <c r="C114" s="6"/>
      <c r="D114" s="11"/>
      <c r="E114" s="17"/>
      <c r="F114" s="16"/>
      <c r="G114" s="20"/>
      <c r="H114" s="21"/>
      <c r="I114" s="20"/>
    </row>
    <row r="115" spans="1:9" ht="17.25">
      <c r="A115" s="4"/>
      <c r="B115" s="5"/>
      <c r="C115" s="6"/>
      <c r="D115" s="11"/>
      <c r="E115" s="17"/>
      <c r="F115" s="16"/>
      <c r="G115" s="20"/>
      <c r="H115" s="21"/>
      <c r="I115" s="20"/>
    </row>
    <row r="116" spans="1:9" ht="17.25">
      <c r="A116" s="4"/>
      <c r="B116" s="5"/>
      <c r="C116" s="6"/>
      <c r="D116" s="11"/>
      <c r="E116" s="17"/>
      <c r="F116" s="16"/>
      <c r="G116" s="20"/>
      <c r="H116" s="21"/>
      <c r="I116" s="20"/>
    </row>
    <row r="117" spans="1:9" ht="17.25">
      <c r="A117" s="4"/>
      <c r="B117" s="5"/>
      <c r="C117" s="6"/>
      <c r="D117" s="11"/>
      <c r="E117" s="17"/>
      <c r="F117" s="16"/>
      <c r="G117" s="20"/>
      <c r="H117" s="21"/>
      <c r="I117" s="20"/>
    </row>
    <row r="118" spans="1:9" ht="17.25">
      <c r="A118" s="4"/>
      <c r="B118" s="5"/>
      <c r="C118" s="6"/>
      <c r="D118" s="11"/>
      <c r="E118" s="17"/>
      <c r="F118" s="16"/>
      <c r="G118" s="20"/>
      <c r="H118" s="21"/>
      <c r="I118" s="20"/>
    </row>
    <row r="119" spans="1:9" ht="17.25">
      <c r="A119" s="4"/>
      <c r="B119" s="5"/>
      <c r="C119" s="6"/>
      <c r="D119" s="11"/>
      <c r="E119" s="17"/>
      <c r="F119" s="16"/>
      <c r="G119" s="20"/>
      <c r="H119" s="21"/>
      <c r="I119" s="20"/>
    </row>
    <row r="120" spans="4:6" ht="17.25">
      <c r="D120" s="11"/>
      <c r="E120" s="16"/>
      <c r="F120" s="16"/>
    </row>
    <row r="121" ht="55.5" thickBot="1">
      <c r="C121" s="33" t="s">
        <v>105</v>
      </c>
    </row>
    <row r="122" spans="1:6" ht="57.75" customHeight="1" thickBot="1">
      <c r="A122" s="35" t="s">
        <v>52</v>
      </c>
      <c r="B122" s="36" t="s">
        <v>0</v>
      </c>
      <c r="C122" s="37" t="s">
        <v>73</v>
      </c>
      <c r="D122" s="38" t="s">
        <v>1</v>
      </c>
      <c r="E122" s="39" t="s">
        <v>53</v>
      </c>
      <c r="F122" s="40" t="s">
        <v>36</v>
      </c>
    </row>
    <row r="123" spans="1:6" ht="24" customHeight="1" thickBot="1">
      <c r="A123" s="25"/>
      <c r="B123" s="26"/>
      <c r="C123" s="28" t="s">
        <v>69</v>
      </c>
      <c r="D123" s="32">
        <f>SUM(D124:D125)</f>
        <v>1011</v>
      </c>
      <c r="E123" s="34">
        <f>D123/10</f>
        <v>101.1</v>
      </c>
      <c r="F123" s="27"/>
    </row>
    <row r="124" spans="1:6" ht="40.5">
      <c r="A124" s="4">
        <v>1</v>
      </c>
      <c r="B124" s="5" t="s">
        <v>24</v>
      </c>
      <c r="C124" s="59" t="s">
        <v>108</v>
      </c>
      <c r="D124" s="11">
        <v>566</v>
      </c>
      <c r="E124" s="17">
        <f>(D124-$E$123)/$E$123</f>
        <v>4.598417408506429</v>
      </c>
      <c r="F124" s="60" t="s">
        <v>109</v>
      </c>
    </row>
    <row r="125" spans="1:6" ht="40.5">
      <c r="A125" s="4">
        <v>2</v>
      </c>
      <c r="B125" s="5" t="s">
        <v>24</v>
      </c>
      <c r="C125" s="59" t="s">
        <v>98</v>
      </c>
      <c r="D125" s="11">
        <v>445</v>
      </c>
      <c r="E125" s="17">
        <f>(D125-$E$123)/$E$123</f>
        <v>3.401582591493571</v>
      </c>
      <c r="F125" s="60" t="s">
        <v>99</v>
      </c>
    </row>
    <row r="126" spans="1:6" ht="20.25">
      <c r="A126" s="4"/>
      <c r="B126" s="5"/>
      <c r="C126" s="59"/>
      <c r="D126" s="20"/>
      <c r="E126" s="21"/>
      <c r="F126" s="60"/>
    </row>
    <row r="127" spans="1:6" ht="20.25">
      <c r="A127" s="4"/>
      <c r="B127" s="5"/>
      <c r="C127" s="59"/>
      <c r="D127" s="20"/>
      <c r="E127" s="21"/>
      <c r="F127" s="60"/>
    </row>
    <row r="128" spans="1:6" ht="20.25">
      <c r="A128" s="4"/>
      <c r="B128" s="5"/>
      <c r="C128" s="59"/>
      <c r="D128" s="20"/>
      <c r="E128" s="21"/>
      <c r="F128" s="60"/>
    </row>
    <row r="129" spans="1:6" ht="20.25">
      <c r="A129" s="4"/>
      <c r="B129" s="5"/>
      <c r="C129" s="59"/>
      <c r="D129" s="20"/>
      <c r="E129" s="21"/>
      <c r="F129" s="60"/>
    </row>
    <row r="130" spans="1:6" ht="20.25">
      <c r="A130" s="4"/>
      <c r="B130" s="5"/>
      <c r="C130" s="59"/>
      <c r="D130" s="20"/>
      <c r="E130" s="21"/>
      <c r="F130" s="60"/>
    </row>
    <row r="131" spans="1:6" ht="20.25">
      <c r="A131" s="4"/>
      <c r="B131" s="5"/>
      <c r="C131" s="59"/>
      <c r="D131" s="20"/>
      <c r="E131" s="21"/>
      <c r="F131" s="60"/>
    </row>
    <row r="132" spans="1:6" ht="20.25">
      <c r="A132" s="4"/>
      <c r="B132" s="5"/>
      <c r="C132" s="59"/>
      <c r="D132" s="20"/>
      <c r="E132" s="21"/>
      <c r="F132" s="60"/>
    </row>
    <row r="133" spans="1:6" ht="20.25">
      <c r="A133" s="4"/>
      <c r="B133" s="5"/>
      <c r="C133" s="59"/>
      <c r="D133" s="20"/>
      <c r="E133" s="21"/>
      <c r="F133" s="60"/>
    </row>
    <row r="134" spans="1:6" ht="20.25">
      <c r="A134" s="4"/>
      <c r="B134" s="5"/>
      <c r="C134" s="59"/>
      <c r="D134" s="20"/>
      <c r="E134" s="21"/>
      <c r="F134" s="60"/>
    </row>
    <row r="135" spans="1:6" ht="20.25">
      <c r="A135" s="4"/>
      <c r="B135" s="5"/>
      <c r="C135" s="59"/>
      <c r="D135" s="20"/>
      <c r="E135" s="21"/>
      <c r="F135" s="60"/>
    </row>
    <row r="136" spans="1:6" ht="20.25">
      <c r="A136" s="4"/>
      <c r="B136" s="5"/>
      <c r="C136" s="59"/>
      <c r="D136" s="20"/>
      <c r="E136" s="21"/>
      <c r="F136" s="60"/>
    </row>
    <row r="137" spans="1:6" ht="20.25">
      <c r="A137" s="4"/>
      <c r="B137" s="5"/>
      <c r="C137" s="59"/>
      <c r="D137" s="20"/>
      <c r="E137" s="21"/>
      <c r="F137" s="60"/>
    </row>
    <row r="138" spans="1:6" ht="20.25">
      <c r="A138" s="4"/>
      <c r="B138" s="5"/>
      <c r="C138" s="59"/>
      <c r="D138" s="20"/>
      <c r="E138" s="21"/>
      <c r="F138" s="60"/>
    </row>
    <row r="139" spans="1:6" ht="20.25">
      <c r="A139" s="4"/>
      <c r="B139" s="5"/>
      <c r="C139" s="59"/>
      <c r="D139" s="20"/>
      <c r="E139" s="21"/>
      <c r="F139" s="60"/>
    </row>
    <row r="140" spans="1:6" ht="20.25">
      <c r="A140" s="4"/>
      <c r="B140" s="5"/>
      <c r="C140" s="59"/>
      <c r="D140" s="20"/>
      <c r="E140" s="21"/>
      <c r="F140" s="60"/>
    </row>
    <row r="141" spans="1:6" ht="20.25">
      <c r="A141" s="4"/>
      <c r="B141" s="5"/>
      <c r="C141" s="59"/>
      <c r="D141" s="20"/>
      <c r="E141" s="21"/>
      <c r="F141" s="60"/>
    </row>
    <row r="142" ht="55.5" thickBot="1">
      <c r="C142" s="33" t="s">
        <v>106</v>
      </c>
    </row>
    <row r="143" spans="1:6" ht="57.75" customHeight="1" thickBot="1">
      <c r="A143" s="35" t="s">
        <v>52</v>
      </c>
      <c r="B143" s="36" t="s">
        <v>0</v>
      </c>
      <c r="C143" s="37" t="s">
        <v>73</v>
      </c>
      <c r="D143" s="38" t="s">
        <v>1</v>
      </c>
      <c r="E143" s="39" t="s">
        <v>53</v>
      </c>
      <c r="F143" s="40" t="s">
        <v>36</v>
      </c>
    </row>
    <row r="144" spans="3:9" ht="18" thickBot="1">
      <c r="C144" s="41" t="s">
        <v>25</v>
      </c>
      <c r="D144" s="42">
        <f>SUM(D145:D154)</f>
        <v>1287</v>
      </c>
      <c r="E144" s="47">
        <f>D144/10</f>
        <v>128.7</v>
      </c>
      <c r="F144" s="16"/>
      <c r="G144" s="14">
        <f>SUM(G145:G154)</f>
        <v>1504</v>
      </c>
      <c r="H144" s="18">
        <f>G144/10</f>
        <v>150.4</v>
      </c>
      <c r="I144" s="16"/>
    </row>
    <row r="145" spans="1:9" ht="17.25">
      <c r="A145" s="4">
        <v>1</v>
      </c>
      <c r="B145" s="5" t="s">
        <v>26</v>
      </c>
      <c r="C145" s="6" t="s">
        <v>27</v>
      </c>
      <c r="D145" s="11">
        <v>157</v>
      </c>
      <c r="E145" s="17">
        <f>(D145-$E$144)/$E$144</f>
        <v>0.21989121989121999</v>
      </c>
      <c r="F145" s="16">
        <v>426</v>
      </c>
      <c r="G145" s="11">
        <v>176</v>
      </c>
      <c r="H145" s="17">
        <f>(G145-$E$144)/$E$144</f>
        <v>0.36752136752136766</v>
      </c>
      <c r="I145" s="16">
        <v>473</v>
      </c>
    </row>
    <row r="146" spans="1:9" ht="17.25">
      <c r="A146" s="4">
        <v>2</v>
      </c>
      <c r="B146" s="5" t="s">
        <v>26</v>
      </c>
      <c r="C146" s="6" t="s">
        <v>28</v>
      </c>
      <c r="D146" s="11">
        <v>114</v>
      </c>
      <c r="E146" s="17">
        <f aca="true" t="shared" si="6" ref="E146:E154">(D146-$E$144)/$E$144</f>
        <v>-0.11421911421911414</v>
      </c>
      <c r="F146" s="16">
        <v>448</v>
      </c>
      <c r="G146" s="11">
        <v>146</v>
      </c>
      <c r="H146" s="17">
        <f aca="true" t="shared" si="7" ref="H146:H154">(G146-$E$144)/$E$144</f>
        <v>0.1344211344211345</v>
      </c>
      <c r="I146" s="16">
        <v>472</v>
      </c>
    </row>
    <row r="147" spans="1:9" ht="17.25">
      <c r="A147" s="4">
        <v>3</v>
      </c>
      <c r="B147" s="5" t="s">
        <v>26</v>
      </c>
      <c r="C147" s="6" t="s">
        <v>29</v>
      </c>
      <c r="D147" s="11">
        <v>88</v>
      </c>
      <c r="E147" s="17">
        <f t="shared" si="6"/>
        <v>-0.31623931623931617</v>
      </c>
      <c r="F147" s="16">
        <v>448</v>
      </c>
      <c r="G147" s="11">
        <v>162</v>
      </c>
      <c r="H147" s="17">
        <f t="shared" si="7"/>
        <v>0.25874125874125886</v>
      </c>
      <c r="I147" s="16">
        <v>467</v>
      </c>
    </row>
    <row r="148" spans="1:9" ht="26.25">
      <c r="A148" s="4">
        <v>4</v>
      </c>
      <c r="B148" s="5" t="s">
        <v>26</v>
      </c>
      <c r="C148" s="6" t="s">
        <v>42</v>
      </c>
      <c r="D148" s="11">
        <v>136</v>
      </c>
      <c r="E148" s="17">
        <f t="shared" si="6"/>
        <v>0.05672105672105682</v>
      </c>
      <c r="F148" s="16">
        <v>444</v>
      </c>
      <c r="G148" s="11">
        <v>108</v>
      </c>
      <c r="H148" s="17">
        <f t="shared" si="7"/>
        <v>-0.16083916083916078</v>
      </c>
      <c r="I148" s="16">
        <v>467</v>
      </c>
    </row>
    <row r="149" spans="1:9" ht="26.25">
      <c r="A149" s="4">
        <v>5</v>
      </c>
      <c r="B149" s="5" t="s">
        <v>26</v>
      </c>
      <c r="C149" s="6" t="s">
        <v>43</v>
      </c>
      <c r="D149" s="11">
        <v>131</v>
      </c>
      <c r="E149" s="17">
        <f t="shared" si="6"/>
        <v>0.017871017871017962</v>
      </c>
      <c r="F149" s="16">
        <v>444</v>
      </c>
      <c r="G149" s="11">
        <v>148</v>
      </c>
      <c r="H149" s="17">
        <f t="shared" si="7"/>
        <v>0.14996114996115006</v>
      </c>
      <c r="I149" s="16">
        <v>467</v>
      </c>
    </row>
    <row r="150" spans="1:9" ht="26.25">
      <c r="A150" s="4">
        <v>6</v>
      </c>
      <c r="B150" s="5" t="s">
        <v>26</v>
      </c>
      <c r="C150" s="6" t="s">
        <v>59</v>
      </c>
      <c r="D150" s="11">
        <v>126</v>
      </c>
      <c r="E150" s="17">
        <f t="shared" si="6"/>
        <v>-0.020979020979020893</v>
      </c>
      <c r="F150" s="16">
        <v>444</v>
      </c>
      <c r="G150" s="11">
        <v>131</v>
      </c>
      <c r="H150" s="17">
        <f t="shared" si="7"/>
        <v>0.017871017871017962</v>
      </c>
      <c r="I150" s="16">
        <v>467</v>
      </c>
    </row>
    <row r="151" spans="1:9" ht="30" customHeight="1">
      <c r="A151" s="4">
        <v>7</v>
      </c>
      <c r="B151" s="5" t="s">
        <v>26</v>
      </c>
      <c r="C151" s="6" t="s">
        <v>58</v>
      </c>
      <c r="D151" s="11">
        <v>128</v>
      </c>
      <c r="E151" s="17">
        <f t="shared" si="6"/>
        <v>-0.005439005439005351</v>
      </c>
      <c r="F151" s="16">
        <v>444</v>
      </c>
      <c r="G151" s="11">
        <v>137</v>
      </c>
      <c r="H151" s="17">
        <f t="shared" si="7"/>
        <v>0.06449106449106458</v>
      </c>
      <c r="I151" s="16">
        <v>467</v>
      </c>
    </row>
    <row r="152" spans="1:9" ht="42.75" customHeight="1">
      <c r="A152" s="4">
        <v>8</v>
      </c>
      <c r="B152" s="5" t="s">
        <v>26</v>
      </c>
      <c r="C152" s="6" t="s">
        <v>60</v>
      </c>
      <c r="D152" s="11">
        <v>129</v>
      </c>
      <c r="E152" s="17">
        <f t="shared" si="6"/>
        <v>0.0023310023310024195</v>
      </c>
      <c r="F152" s="16">
        <v>444</v>
      </c>
      <c r="G152" s="11">
        <v>163</v>
      </c>
      <c r="H152" s="17">
        <f t="shared" si="7"/>
        <v>0.2665112665112666</v>
      </c>
      <c r="I152" s="16">
        <v>467</v>
      </c>
    </row>
    <row r="153" spans="1:9" ht="29.25" customHeight="1">
      <c r="A153" s="4">
        <v>9</v>
      </c>
      <c r="B153" s="5" t="s">
        <v>26</v>
      </c>
      <c r="C153" s="6" t="s">
        <v>61</v>
      </c>
      <c r="D153" s="11">
        <v>143</v>
      </c>
      <c r="E153" s="17">
        <f t="shared" si="6"/>
        <v>0.11111111111111122</v>
      </c>
      <c r="F153" s="16">
        <v>444</v>
      </c>
      <c r="G153" s="11">
        <v>171</v>
      </c>
      <c r="H153" s="17">
        <f t="shared" si="7"/>
        <v>0.3286713286713288</v>
      </c>
      <c r="I153" s="16">
        <v>467</v>
      </c>
    </row>
    <row r="154" spans="1:9" ht="26.25">
      <c r="A154" s="4">
        <v>10</v>
      </c>
      <c r="B154" s="5" t="s">
        <v>26</v>
      </c>
      <c r="C154" s="6" t="s">
        <v>44</v>
      </c>
      <c r="D154" s="11">
        <v>135</v>
      </c>
      <c r="E154" s="17">
        <f t="shared" si="6"/>
        <v>0.04895104895104904</v>
      </c>
      <c r="F154" s="16">
        <v>444</v>
      </c>
      <c r="G154" s="11">
        <v>162</v>
      </c>
      <c r="H154" s="17">
        <f t="shared" si="7"/>
        <v>0.25874125874125886</v>
      </c>
      <c r="I154" s="16">
        <v>467</v>
      </c>
    </row>
    <row r="155" spans="1:9" ht="17.25">
      <c r="A155" s="4"/>
      <c r="B155" s="5"/>
      <c r="C155" s="6"/>
      <c r="D155" s="20"/>
      <c r="E155" s="21"/>
      <c r="F155" s="20"/>
      <c r="G155" s="20"/>
      <c r="H155" s="21"/>
      <c r="I155" s="20"/>
    </row>
    <row r="156" spans="1:9" ht="17.25">
      <c r="A156" s="4"/>
      <c r="B156" s="5"/>
      <c r="C156" s="6"/>
      <c r="D156" s="20"/>
      <c r="E156" s="21"/>
      <c r="F156" s="20"/>
      <c r="G156" s="20"/>
      <c r="H156" s="21"/>
      <c r="I156" s="20"/>
    </row>
    <row r="157" spans="1:9" ht="17.25">
      <c r="A157" s="4"/>
      <c r="B157" s="5"/>
      <c r="C157" s="6"/>
      <c r="D157" s="20"/>
      <c r="E157" s="21"/>
      <c r="F157" s="20"/>
      <c r="G157" s="20"/>
      <c r="H157" s="21"/>
      <c r="I157" s="20"/>
    </row>
    <row r="158" spans="1:9" ht="17.25">
      <c r="A158" s="4"/>
      <c r="B158" s="5"/>
      <c r="C158" s="6"/>
      <c r="D158" s="20"/>
      <c r="E158" s="21"/>
      <c r="F158" s="20"/>
      <c r="G158" s="20"/>
      <c r="H158" s="21"/>
      <c r="I158" s="20"/>
    </row>
    <row r="159" spans="1:9" ht="17.25">
      <c r="A159" s="4"/>
      <c r="B159" s="5"/>
      <c r="C159" s="6"/>
      <c r="D159" s="20"/>
      <c r="E159" s="21"/>
      <c r="F159" s="20"/>
      <c r="G159" s="20"/>
      <c r="H159" s="21"/>
      <c r="I159" s="20"/>
    </row>
    <row r="160" spans="1:9" ht="17.25">
      <c r="A160" s="4"/>
      <c r="B160" s="5"/>
      <c r="C160" s="6"/>
      <c r="D160" s="20"/>
      <c r="E160" s="21"/>
      <c r="F160" s="20"/>
      <c r="G160" s="20"/>
      <c r="H160" s="21"/>
      <c r="I160" s="20"/>
    </row>
    <row r="161" spans="1:9" ht="17.25">
      <c r="A161" s="4"/>
      <c r="B161" s="5"/>
      <c r="C161" s="6"/>
      <c r="D161" s="20"/>
      <c r="E161" s="21"/>
      <c r="F161" s="20"/>
      <c r="G161" s="20"/>
      <c r="H161" s="21"/>
      <c r="I161" s="20"/>
    </row>
    <row r="162" spans="1:9" ht="17.25">
      <c r="A162" s="4"/>
      <c r="B162" s="5"/>
      <c r="C162" s="6"/>
      <c r="D162" s="20"/>
      <c r="E162" s="21"/>
      <c r="F162" s="20"/>
      <c r="G162" s="20"/>
      <c r="H162" s="21"/>
      <c r="I162" s="20"/>
    </row>
    <row r="163" ht="55.5" thickBot="1">
      <c r="C163" s="33" t="s">
        <v>107</v>
      </c>
    </row>
    <row r="164" spans="1:6" ht="57.75" customHeight="1" thickBot="1">
      <c r="A164" s="35" t="s">
        <v>52</v>
      </c>
      <c r="B164" s="36" t="s">
        <v>0</v>
      </c>
      <c r="C164" s="37" t="s">
        <v>73</v>
      </c>
      <c r="D164" s="38" t="s">
        <v>1</v>
      </c>
      <c r="E164" s="39" t="s">
        <v>53</v>
      </c>
      <c r="F164" s="40" t="s">
        <v>36</v>
      </c>
    </row>
    <row r="165" spans="3:6" ht="18" thickBot="1">
      <c r="C165" s="41" t="s">
        <v>30</v>
      </c>
      <c r="D165" s="42">
        <f>SUM(D166:D172)</f>
        <v>319</v>
      </c>
      <c r="E165" s="47">
        <f>D165/7</f>
        <v>45.57142857142857</v>
      </c>
      <c r="F165" s="16"/>
    </row>
    <row r="166" spans="1:6" ht="26.25">
      <c r="A166" s="4">
        <v>1</v>
      </c>
      <c r="B166" s="5" t="s">
        <v>31</v>
      </c>
      <c r="C166" s="6" t="s">
        <v>90</v>
      </c>
      <c r="D166" s="11">
        <v>54</v>
      </c>
      <c r="E166" s="17">
        <f>(D166-$E$165)/$E$165</f>
        <v>0.18495297805642638</v>
      </c>
      <c r="F166" s="16">
        <v>429</v>
      </c>
    </row>
    <row r="167" spans="1:13" s="67" customFormat="1" ht="17.25">
      <c r="A167" s="61">
        <v>2</v>
      </c>
      <c r="B167" s="62" t="s">
        <v>31</v>
      </c>
      <c r="C167" s="63" t="s">
        <v>100</v>
      </c>
      <c r="D167" s="64">
        <v>44</v>
      </c>
      <c r="E167" s="65">
        <f aca="true" t="shared" si="8" ref="E167:E172">(D167-$E$165)/$E$165</f>
        <v>-0.03448275862068961</v>
      </c>
      <c r="F167" s="66">
        <v>429</v>
      </c>
      <c r="K167" s="68"/>
      <c r="L167" s="68"/>
      <c r="M167" s="68"/>
    </row>
    <row r="168" spans="1:6" ht="26.25">
      <c r="A168" s="4">
        <v>3</v>
      </c>
      <c r="B168" s="5" t="s">
        <v>31</v>
      </c>
      <c r="C168" s="6" t="s">
        <v>51</v>
      </c>
      <c r="D168" s="11">
        <v>34</v>
      </c>
      <c r="E168" s="17">
        <f t="shared" si="8"/>
        <v>-0.25391849529780564</v>
      </c>
      <c r="F168" s="16">
        <v>429</v>
      </c>
    </row>
    <row r="169" spans="1:6" ht="17.25">
      <c r="A169" s="4">
        <v>4</v>
      </c>
      <c r="B169" s="5" t="s">
        <v>31</v>
      </c>
      <c r="C169" s="6" t="s">
        <v>32</v>
      </c>
      <c r="D169" s="11">
        <v>60</v>
      </c>
      <c r="E169" s="17">
        <f t="shared" si="8"/>
        <v>0.31661442006269597</v>
      </c>
      <c r="F169" s="16">
        <v>429</v>
      </c>
    </row>
    <row r="170" spans="1:6" ht="17.25">
      <c r="A170" s="4">
        <v>5</v>
      </c>
      <c r="B170" s="5" t="s">
        <v>31</v>
      </c>
      <c r="C170" s="6" t="s">
        <v>91</v>
      </c>
      <c r="D170" s="11">
        <v>45</v>
      </c>
      <c r="E170" s="17">
        <f t="shared" si="8"/>
        <v>-0.012539184952978013</v>
      </c>
      <c r="F170" s="16">
        <v>429</v>
      </c>
    </row>
    <row r="171" spans="1:6" ht="17.25">
      <c r="A171" s="15">
        <v>6</v>
      </c>
      <c r="B171" s="5" t="s">
        <v>31</v>
      </c>
      <c r="C171" s="6" t="s">
        <v>33</v>
      </c>
      <c r="D171" s="11">
        <v>43</v>
      </c>
      <c r="E171" s="17">
        <f t="shared" si="8"/>
        <v>-0.056426332288401215</v>
      </c>
      <c r="F171" s="16">
        <v>429</v>
      </c>
    </row>
    <row r="172" spans="1:6" ht="26.25">
      <c r="A172" s="4">
        <v>7</v>
      </c>
      <c r="B172" s="5" t="s">
        <v>31</v>
      </c>
      <c r="C172" s="6" t="s">
        <v>34</v>
      </c>
      <c r="D172" s="12">
        <v>39</v>
      </c>
      <c r="E172" s="17">
        <f t="shared" si="8"/>
        <v>-0.14420062695924762</v>
      </c>
      <c r="F172" s="16">
        <v>429</v>
      </c>
    </row>
    <row r="173" spans="4:5" ht="12.75">
      <c r="D173" s="7"/>
      <c r="E173" s="7"/>
    </row>
    <row r="174" ht="12.75">
      <c r="D174">
        <f>D165+D144+D123+D98+D73+D48+D23+D4</f>
        <v>18269</v>
      </c>
    </row>
  </sheetData>
  <sheetProtection/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6.50390625" style="54" customWidth="1"/>
    <col min="2" max="2" width="10.00390625" style="55" customWidth="1"/>
    <col min="3" max="3" width="114.875" style="56" customWidth="1"/>
    <col min="4" max="4" width="8.125" style="51" customWidth="1"/>
  </cols>
  <sheetData>
    <row r="1" spans="1:4" ht="203.25" customHeight="1">
      <c r="A1" s="48">
        <v>5</v>
      </c>
      <c r="B1" s="49" t="s">
        <v>3</v>
      </c>
      <c r="C1" s="50" t="s">
        <v>76</v>
      </c>
      <c r="D1" s="51">
        <v>445</v>
      </c>
    </row>
    <row r="2" spans="1:4" ht="409.5" customHeight="1">
      <c r="A2" s="48">
        <v>9</v>
      </c>
      <c r="B2" s="49" t="s">
        <v>3</v>
      </c>
      <c r="C2" s="50" t="s">
        <v>77</v>
      </c>
      <c r="D2" s="51">
        <v>443</v>
      </c>
    </row>
    <row r="3" spans="1:4" ht="326.25" customHeight="1">
      <c r="A3" s="48">
        <v>1</v>
      </c>
      <c r="B3" s="49" t="s">
        <v>5</v>
      </c>
      <c r="C3" s="50" t="s">
        <v>78</v>
      </c>
      <c r="D3" s="51">
        <v>463</v>
      </c>
    </row>
    <row r="4" spans="1:4" ht="109.5" customHeight="1">
      <c r="A4" s="52">
        <v>2</v>
      </c>
      <c r="B4" s="53" t="s">
        <v>26</v>
      </c>
      <c r="C4" s="50" t="s">
        <v>28</v>
      </c>
      <c r="D4" s="51">
        <v>472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2018-06-19T14:59:09Z</cp:lastPrinted>
  <dcterms:created xsi:type="dcterms:W3CDTF">2005-06-21T10:43:38Z</dcterms:created>
  <dcterms:modified xsi:type="dcterms:W3CDTF">2018-06-20T05:55:20Z</dcterms:modified>
  <cp:category/>
  <cp:version/>
  <cp:contentType/>
  <cp:contentStatus/>
</cp:coreProperties>
</file>